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13"/>
  <workbookPr/>
  <mc:AlternateContent xmlns:mc="http://schemas.openxmlformats.org/markup-compatibility/2006">
    <mc:Choice Requires="x15">
      <x15ac:absPath xmlns:x15ac="http://schemas.microsoft.com/office/spreadsheetml/2010/11/ac" url="C:\Users\fougeray\Downloads\"/>
    </mc:Choice>
  </mc:AlternateContent>
  <xr:revisionPtr revIDLastSave="74" documentId="11_1415EC018280D613A178C65EF74919644EE3A5BB" xr6:coauthVersionLast="47" xr6:coauthVersionMax="47" xr10:uidLastSave="{E999CCAA-30AB-46DE-A03A-A6EF56BDCA6D}"/>
  <bookViews>
    <workbookView xWindow="0" yWindow="0" windowWidth="28800" windowHeight="11448" xr2:uid="{00000000-000D-0000-FFFF-FFFF00000000}"/>
  </bookViews>
  <sheets>
    <sheet name="Traiteur et prdts végétariens" sheetId="7" r:id="rId1"/>
  </sheets>
  <definedNames>
    <definedName name="_xlnm._FilterDatabase" localSheetId="0" hidden="1">'Traiteur et prdts végétariens'!$A$2:$AG$36</definedName>
  </definedNames>
  <calcPr calcId="191028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34" i="7" l="1"/>
  <c r="AF34" i="7" s="1"/>
  <c r="AD36" i="7"/>
  <c r="AF36" i="7" s="1"/>
  <c r="AD35" i="7"/>
  <c r="AF35" i="7" s="1"/>
  <c r="AD33" i="7"/>
  <c r="AF33" i="7" s="1"/>
  <c r="AD4" i="7"/>
  <c r="AF4" i="7"/>
  <c r="AD5" i="7"/>
  <c r="AF5" i="7"/>
  <c r="AD6" i="7"/>
  <c r="AF6" i="7"/>
  <c r="AD7" i="7"/>
  <c r="AF7" i="7"/>
  <c r="AD8" i="7"/>
  <c r="AF8" i="7"/>
  <c r="AD9" i="7"/>
  <c r="AF9" i="7"/>
  <c r="AD10" i="7"/>
  <c r="AF10" i="7"/>
  <c r="AD11" i="7"/>
  <c r="AF11" i="7"/>
  <c r="AD12" i="7"/>
  <c r="AF12" i="7"/>
  <c r="AD13" i="7"/>
  <c r="AF13" i="7"/>
  <c r="AD14" i="7"/>
  <c r="AF14" i="7"/>
  <c r="AD15" i="7"/>
  <c r="AF15" i="7"/>
  <c r="AD16" i="7"/>
  <c r="AF16" i="7"/>
  <c r="AD17" i="7"/>
  <c r="AF17" i="7"/>
  <c r="AD18" i="7"/>
  <c r="AF18" i="7"/>
  <c r="AD19" i="7"/>
  <c r="AF19" i="7"/>
  <c r="AD20" i="7"/>
  <c r="AF20" i="7"/>
  <c r="AD21" i="7"/>
  <c r="AF21" i="7"/>
  <c r="AD22" i="7"/>
  <c r="AF22" i="7"/>
  <c r="AD23" i="7"/>
  <c r="AF23" i="7"/>
  <c r="AD24" i="7"/>
  <c r="AF24" i="7"/>
  <c r="AD25" i="7"/>
  <c r="AF25" i="7"/>
  <c r="AD26" i="7"/>
  <c r="AF26" i="7"/>
  <c r="AD27" i="7"/>
  <c r="AF27" i="7"/>
  <c r="AD28" i="7"/>
  <c r="AF28" i="7"/>
  <c r="AD29" i="7"/>
  <c r="AF29" i="7"/>
  <c r="AD30" i="7"/>
  <c r="AF30" i="7"/>
  <c r="AD31" i="7"/>
  <c r="AF31" i="7"/>
  <c r="AD32" i="7"/>
  <c r="AF32" i="7"/>
  <c r="AD3" i="7"/>
  <c r="AD38" i="7" s="1"/>
  <c r="AF3" i="7"/>
  <c r="AF38" i="7" s="1"/>
</calcChain>
</file>

<file path=xl/sharedStrings.xml><?xml version="1.0" encoding="utf-8"?>
<sst xmlns="http://schemas.openxmlformats.org/spreadsheetml/2006/main" count="444" uniqueCount="233">
  <si>
    <t>BORDEREAU DE PRIX UNITAIRES (B.P.U.) LOT n°13 AOO 2022002</t>
  </si>
  <si>
    <t>N° article</t>
  </si>
  <si>
    <t>Famille</t>
  </si>
  <si>
    <t>Sous-famille</t>
  </si>
  <si>
    <t>Libellé produit 
NB : Les poids/quantités indiqués dans les libellés sont des valeurs souhaitées (environ)</t>
  </si>
  <si>
    <t xml:space="preserve">Spécificités techniques </t>
  </si>
  <si>
    <t>Conditionnement souhaité (environ)</t>
  </si>
  <si>
    <t>DLC à livraison souhaitée</t>
  </si>
  <si>
    <t>Quantités prévisionnelles sur 12 mois (exprimée dans l'unité de la colonne I)</t>
  </si>
  <si>
    <t>Unité</t>
  </si>
  <si>
    <t>Echantillonnage</t>
  </si>
  <si>
    <t xml:space="preserve">Nombre d'échantillons </t>
  </si>
  <si>
    <t>Indice de révision</t>
  </si>
  <si>
    <t xml:space="preserve">Périodicité de révision des prix </t>
  </si>
  <si>
    <t>Dénomination de vente</t>
  </si>
  <si>
    <t>Référence fournisseur</t>
  </si>
  <si>
    <t>Marque</t>
  </si>
  <si>
    <t>SIQO à préciser</t>
  </si>
  <si>
    <r>
      <rPr>
        <b/>
        <sz val="12"/>
        <color rgb="FF000000"/>
        <rFont val="Arial"/>
      </rPr>
      <t xml:space="preserve">DLC à livraison en jour </t>
    </r>
    <r>
      <rPr>
        <b/>
        <sz val="12"/>
        <color rgb="FFFF0000"/>
        <rFont val="Arial"/>
      </rPr>
      <t>(ne pas inscrire de symbole)</t>
    </r>
  </si>
  <si>
    <r>
      <rPr>
        <b/>
        <sz val="12"/>
        <color rgb="FF000000"/>
        <rFont val="Arial"/>
      </rPr>
      <t xml:space="preserve">Contraintes logistiques :
Précommandes
 en nb de jours
 ou/et minimum d'approvisionnement de la succursale le cas échéant </t>
    </r>
    <r>
      <rPr>
        <b/>
        <sz val="12"/>
        <color rgb="FFFF0000"/>
        <rFont val="Arial"/>
      </rPr>
      <t>(ne pas inscrire de symbole)</t>
    </r>
  </si>
  <si>
    <r>
      <rPr>
        <b/>
        <sz val="12"/>
        <color rgb="FF000000"/>
        <rFont val="Arial"/>
      </rPr>
      <t>Type de conditionnement  (sous atmosphère "</t>
    </r>
    <r>
      <rPr>
        <b/>
        <sz val="12"/>
        <color rgb="FFFF0000"/>
        <rFont val="Arial"/>
      </rPr>
      <t>S/AT</t>
    </r>
    <r>
      <rPr>
        <b/>
        <sz val="12"/>
        <color rgb="FF000000"/>
        <rFont val="Arial"/>
      </rPr>
      <t>", sous vide "</t>
    </r>
    <r>
      <rPr>
        <b/>
        <sz val="12"/>
        <color rgb="FFFF0000"/>
        <rFont val="Arial"/>
      </rPr>
      <t>S/V</t>
    </r>
    <r>
      <rPr>
        <b/>
        <sz val="12"/>
        <color rgb="FF000000"/>
        <rFont val="Arial"/>
      </rPr>
      <t>"...)</t>
    </r>
  </si>
  <si>
    <r>
      <rPr>
        <b/>
        <sz val="12"/>
        <color rgb="FF000000"/>
        <rFont val="Arial"/>
      </rPr>
      <t xml:space="preserve">Poids brut du conditionnement en kg </t>
    </r>
    <r>
      <rPr>
        <b/>
        <sz val="12"/>
        <color rgb="FFFF0000"/>
        <rFont val="Arial"/>
      </rPr>
      <t>(ne pas inscrire le symbole kilo)</t>
    </r>
  </si>
  <si>
    <r>
      <rPr>
        <b/>
        <sz val="12"/>
        <color rgb="FF000000"/>
        <rFont val="Arial"/>
      </rPr>
      <t xml:space="preserve">Poids net du conditionnement en kg </t>
    </r>
    <r>
      <rPr>
        <b/>
        <sz val="12"/>
        <color rgb="FFFF0000"/>
        <rFont val="Arial"/>
      </rPr>
      <t>(ne pas inscrire le symbole kilo)</t>
    </r>
  </si>
  <si>
    <t>Indiquer lieu(x) d'élevage</t>
  </si>
  <si>
    <t>Indiquer lieu(x) d'abattage</t>
  </si>
  <si>
    <t>Indiquer lieu(x) de découpe</t>
  </si>
  <si>
    <t>Indiquer lieu(x) de récolte</t>
  </si>
  <si>
    <t>Indiquer lieu(x) de transformation</t>
  </si>
  <si>
    <t>EAN 13</t>
  </si>
  <si>
    <r>
      <rPr>
        <b/>
        <sz val="12"/>
        <color rgb="FF000000"/>
        <rFont val="Arial"/>
      </rPr>
      <t xml:space="preserve">Prix HT en € par rapport à l'unité de référence des quantités prévisionnelles (colonne I) </t>
    </r>
    <r>
      <rPr>
        <b/>
        <sz val="12"/>
        <color rgb="FFFF0000"/>
        <rFont val="Arial"/>
      </rPr>
      <t xml:space="preserve">(ne pas inscrire le symbole euro)
</t>
    </r>
    <r>
      <rPr>
        <b/>
        <sz val="12"/>
        <color rgb="FF000000"/>
        <rFont val="Arial"/>
      </rPr>
      <t>Frais de livraison inclus
4 chiffres après la virgule</t>
    </r>
  </si>
  <si>
    <t>Montant HT en €
Colonne H x AC</t>
  </si>
  <si>
    <t>TVA en %</t>
  </si>
  <si>
    <t>Montant TTC en €</t>
  </si>
  <si>
    <t>CODE BNA
Réservé à la Centrale Achats</t>
  </si>
  <si>
    <t>001</t>
  </si>
  <si>
    <t xml:space="preserve">POISSONS ELABORES </t>
  </si>
  <si>
    <t>SAURISSERIE</t>
  </si>
  <si>
    <t xml:space="preserve">Hareng fumé en filet </t>
  </si>
  <si>
    <t>Clupea harengus 
Hareng 96% minimum
Sans polyphosphates</t>
  </si>
  <si>
    <t xml:space="preserve">1kg </t>
  </si>
  <si>
    <t>50% de la durée de vie totale du produit</t>
  </si>
  <si>
    <t>KG</t>
  </si>
  <si>
    <t>Non</t>
  </si>
  <si>
    <t>10.07.45</t>
  </si>
  <si>
    <t>Trimestrielle
1ère révision au 1er avril 2026</t>
  </si>
  <si>
    <t>ADL5000001</t>
  </si>
  <si>
    <t>002</t>
  </si>
  <si>
    <t xml:space="preserve">Saumon fumé tranché sans intercalaire
</t>
  </si>
  <si>
    <t>Salmo salar
Sans peau
Salé au sel sec
Qualité minimale Trim C
Fumaison naturelle qualité supérieure</t>
  </si>
  <si>
    <t>Oui</t>
  </si>
  <si>
    <t>1 UV</t>
  </si>
  <si>
    <t>10.07.47</t>
  </si>
  <si>
    <t>ADFM000001</t>
  </si>
  <si>
    <t>003</t>
  </si>
  <si>
    <r>
      <t xml:space="preserve">Surimi miettes saveur crabe </t>
    </r>
    <r>
      <rPr>
        <b/>
        <sz val="11"/>
        <color theme="1"/>
        <rFont val="Calibri"/>
        <family val="2"/>
        <scheme val="minor"/>
      </rPr>
      <t>MSC</t>
    </r>
    <r>
      <rPr>
        <sz val="11"/>
        <color theme="1"/>
        <rFont val="Calibri"/>
        <family val="2"/>
        <scheme val="minor"/>
      </rPr>
      <t xml:space="preserve">
</t>
    </r>
  </si>
  <si>
    <t>Chair de poisson 35% minimum
Arome naturel de crabe
Sans matière grasse hydrogénée
Sans polyphosphate, sans glutamate, sans sorbitol et sans palme</t>
  </si>
  <si>
    <t xml:space="preserve">500 g </t>
  </si>
  <si>
    <t>10.07.44</t>
  </si>
  <si>
    <t>ADL5000003</t>
  </si>
  <si>
    <t>004</t>
  </si>
  <si>
    <r>
      <rPr>
        <sz val="11"/>
        <color rgb="FF000000"/>
        <rFont val="Calibri"/>
        <scheme val="minor"/>
      </rPr>
      <t xml:space="preserve">Rouleau de surimi </t>
    </r>
    <r>
      <rPr>
        <b/>
        <sz val="11"/>
        <color rgb="FF000000"/>
        <rFont val="Calibri"/>
        <scheme val="minor"/>
      </rPr>
      <t>MSC</t>
    </r>
  </si>
  <si>
    <t>Chair de poisson 30% minimum
Arome naturel de crabe
Sans matière grasse hydrogénée
Sans polyphosphate, sans glutamate, sans sorbitol et sans palme</t>
  </si>
  <si>
    <t xml:space="preserve">1kg  </t>
  </si>
  <si>
    <t>ADL5000007</t>
  </si>
  <si>
    <t>005</t>
  </si>
  <si>
    <t>PREPARATION A BASE DE POISSON</t>
  </si>
  <si>
    <t>TERRINE</t>
  </si>
  <si>
    <r>
      <t xml:space="preserve">Terrine aux deux poissons 
</t>
    </r>
    <r>
      <rPr>
        <b/>
        <sz val="11"/>
        <color theme="1"/>
        <rFont val="Calibri"/>
        <family val="2"/>
        <scheme val="minor"/>
      </rPr>
      <t/>
    </r>
  </si>
  <si>
    <t>50% de poissons minimum
Qualité traiteur</t>
  </si>
  <si>
    <t xml:space="preserve">2kg </t>
  </si>
  <si>
    <t>10.07.34</t>
  </si>
  <si>
    <t>ADL5000063</t>
  </si>
  <si>
    <t>006</t>
  </si>
  <si>
    <t xml:space="preserve">Terrine de saumon
</t>
  </si>
  <si>
    <t>65% de poisson minimum avec un véritable filet de saumon
Qualité traiteur</t>
  </si>
  <si>
    <t>ADL5000029</t>
  </si>
  <si>
    <t>007</t>
  </si>
  <si>
    <t xml:space="preserve">Terrine de St Jacques
</t>
  </si>
  <si>
    <t xml:space="preserve">Avec marquants de noix de Saint-Jacques    
Minimum15% de noix et corail </t>
  </si>
  <si>
    <t>ADL5000028</t>
  </si>
  <si>
    <t>008</t>
  </si>
  <si>
    <t>VIANDES CUITES S/ VIDE</t>
  </si>
  <si>
    <t>BŒUF</t>
  </si>
  <si>
    <t xml:space="preserve"> Bœuf éffiloché cuit </t>
  </si>
  <si>
    <t>Viande de boeuf 92% minimum
Sans protéine végétales
Sans polyphosphates
Morceaux maigres et dénervés
Arômes naturels</t>
  </si>
  <si>
    <t xml:space="preserve">S/at 1kg </t>
  </si>
  <si>
    <t>13 jours</t>
  </si>
  <si>
    <r>
      <t>RNM VIANDE DESOSSE</t>
    </r>
    <r>
      <rPr>
        <sz val="10"/>
        <color rgb="FF000000"/>
        <rFont val="Arial"/>
        <family val="2"/>
      </rPr>
      <t>-BOEUF vache (collier) semi-paré U.E. sous-vide</t>
    </r>
  </si>
  <si>
    <t>ADVC000004</t>
  </si>
  <si>
    <t>009</t>
  </si>
  <si>
    <t>Bœuf rôti cuit AFNOR V 46-003</t>
  </si>
  <si>
    <t>Macreuse
Sans polyphosphate
Non bardé, non ficelé
Sans additif, sans sauce, arômes naturels, assaisonné</t>
  </si>
  <si>
    <t>ADVC000006</t>
  </si>
  <si>
    <t>010</t>
  </si>
  <si>
    <t>CANARD</t>
  </si>
  <si>
    <t xml:space="preserve">Canard effilochée cuit </t>
  </si>
  <si>
    <t>Sans protéine végétales
Sans polyphosphates
Morceaux maigres et dénervés
Arômes naturels</t>
  </si>
  <si>
    <t>10.14.39</t>
  </si>
  <si>
    <t>ADVC000011</t>
  </si>
  <si>
    <t>011</t>
  </si>
  <si>
    <t>DINDE</t>
  </si>
  <si>
    <t>Dinde rôti cuit AFNOR V 46-003</t>
  </si>
  <si>
    <t>Filet
Sans gélifiant
Non barraté
Sans polyphosphate
Non bardé, non ficelé
Sans additif, sans sauce, arômes naturels, assaisonné</t>
  </si>
  <si>
    <t>10.07.04</t>
  </si>
  <si>
    <t>ADVC000007</t>
  </si>
  <si>
    <t>012</t>
  </si>
  <si>
    <t>PORC</t>
  </si>
  <si>
    <t>Porc rôti cuit AFNOR V 46-003</t>
  </si>
  <si>
    <t>Carré filet
Sans polyphosphate
Non bardé, non ficelé
Sans additif, sans sauce, arômes naturels, assaisonné</t>
  </si>
  <si>
    <t xml:space="preserve">10.13 − Produits à base de viande de porc cuite - Identifiant 010763660 </t>
  </si>
  <si>
    <t>ADVC000008</t>
  </si>
  <si>
    <t>013</t>
  </si>
  <si>
    <t xml:space="preserve">Porc échine ½ sel sans os  </t>
  </si>
  <si>
    <t>Cuite
82% de porc minimum</t>
  </si>
  <si>
    <t xml:space="preserve">2kg  </t>
  </si>
  <si>
    <t>ADFC000058</t>
  </si>
  <si>
    <t>014</t>
  </si>
  <si>
    <t>PRODUITS ELABORES DE VOLAILLES</t>
  </si>
  <si>
    <t>Dinde jambon en tranche</t>
  </si>
  <si>
    <t>Alimentation 100% végétale
Né, élevé, abattu et piécé, transformé dans le même pays
A partir de filet de dinde 85% environ
A partir de filet de dinde traité en salaison
Sans peau
Tranche de 40 g environ</t>
  </si>
  <si>
    <t>ADFC021746</t>
  </si>
  <si>
    <t>015</t>
  </si>
  <si>
    <t>POULET</t>
  </si>
  <si>
    <t xml:space="preserve">Poulet jambon filet roti </t>
  </si>
  <si>
    <t>Né, élevé, abattu et piécé, transformé dans le même pays
Alimentation 100 % végétale
Filet de poulet 85% environ
A partir de filet de poulet traité en salaison</t>
  </si>
  <si>
    <t xml:space="preserve">10.07.04  </t>
  </si>
  <si>
    <t>ADVL000012</t>
  </si>
  <si>
    <t>016</t>
  </si>
  <si>
    <t>4E ET 5E GAMMES</t>
  </si>
  <si>
    <t>LEGUMES MIXES ASSAISONNES</t>
  </si>
  <si>
    <t>Guacamole</t>
  </si>
  <si>
    <t>Minimum 92% avocat</t>
  </si>
  <si>
    <t>RNM F&amp;L frais AVOCAT Hass Pérou colis de 20</t>
  </si>
  <si>
    <t>ADL5000087</t>
  </si>
  <si>
    <t>017</t>
  </si>
  <si>
    <t>Houmous</t>
  </si>
  <si>
    <t>Minimum 60% pois chiche</t>
  </si>
  <si>
    <t xml:space="preserve">1 kg </t>
  </si>
  <si>
    <t>10.14.58</t>
  </si>
  <si>
    <t>ADL5000088</t>
  </si>
  <si>
    <t>018</t>
  </si>
  <si>
    <t>LEGUMES RAPES ASSAISONNES</t>
  </si>
  <si>
    <t xml:space="preserve">Carottes rapées </t>
  </si>
  <si>
    <t>Minimum 80% de carottes fraîches</t>
  </si>
  <si>
    <t xml:space="preserve">1,5 kg </t>
  </si>
  <si>
    <t>10.07.39</t>
  </si>
  <si>
    <t>ADL5000008</t>
  </si>
  <si>
    <t>019</t>
  </si>
  <si>
    <t xml:space="preserve">Céleri remoulade </t>
  </si>
  <si>
    <t>Minimum 68% de céléri</t>
  </si>
  <si>
    <t>10.07.40</t>
  </si>
  <si>
    <t>ADL5000009</t>
  </si>
  <si>
    <t>020</t>
  </si>
  <si>
    <t xml:space="preserve">Coleslaw </t>
  </si>
  <si>
    <t>Minimum 40% de chou blanc et 28% de carottes fraîches</t>
  </si>
  <si>
    <t>10.07.41</t>
  </si>
  <si>
    <t>ADL5000015</t>
  </si>
  <si>
    <t>021</t>
  </si>
  <si>
    <t>LEGUMES TARTARES ET ANTIPASTI</t>
  </si>
  <si>
    <t>Concombre tartare</t>
  </si>
  <si>
    <t>Minimum de 75% de légumes
Assaisonné</t>
  </si>
  <si>
    <t>RNM F&amp;L frais CONCOMBRE Pays-Bas cat.I 500-600g colis de 12</t>
  </si>
  <si>
    <t>ADL5000083</t>
  </si>
  <si>
    <t>022</t>
  </si>
  <si>
    <t>Légume tartare</t>
  </si>
  <si>
    <t>10.14.34</t>
  </si>
  <si>
    <t>ADL5000084</t>
  </si>
  <si>
    <t>023</t>
  </si>
  <si>
    <t>Tomate tartare</t>
  </si>
  <si>
    <t>Tomates 82%</t>
  </si>
  <si>
    <t>10.14.27</t>
  </si>
  <si>
    <t>ADL5000061</t>
  </si>
  <si>
    <t>024</t>
  </si>
  <si>
    <t>SALADES COMPOSEES ASSAISONNEES</t>
  </si>
  <si>
    <t>Recette libre
Recette ethnique</t>
  </si>
  <si>
    <t>A base de féculents ou légumineuses</t>
  </si>
  <si>
    <t>10.07.38</t>
  </si>
  <si>
    <t>ADL5000085</t>
  </si>
  <si>
    <t>025</t>
  </si>
  <si>
    <t>SALADES COMPOSEES ASSAISONNEES A BASE DE POMMES DE TERRE</t>
  </si>
  <si>
    <t>Recette poisson</t>
  </si>
  <si>
    <t>10.07.37</t>
  </si>
  <si>
    <t>ADL5000012</t>
  </si>
  <si>
    <t>026</t>
  </si>
  <si>
    <t>Recette piémontaise 
QUALITE TRAITEUR</t>
  </si>
  <si>
    <t>A base de jambon supérieur</t>
  </si>
  <si>
    <t>ADL5000073</t>
  </si>
  <si>
    <t>027</t>
  </si>
  <si>
    <t>SALADES COMPOSEES ASSAISONNEES
A BASE DE CEREALES</t>
  </si>
  <si>
    <t>Recette à base de semoule</t>
  </si>
  <si>
    <t>Type taboulé</t>
  </si>
  <si>
    <t>ADL5000020</t>
  </si>
  <si>
    <t>028</t>
  </si>
  <si>
    <t>SALADES COMPOSEES ASSAISONNEES
A BASE DE PATES</t>
  </si>
  <si>
    <t>Recette à base de volaille</t>
  </si>
  <si>
    <t xml:space="preserve"> 1,5 kg </t>
  </si>
  <si>
    <t>10.07.42</t>
  </si>
  <si>
    <t>ADL5000078</t>
  </si>
  <si>
    <t>029</t>
  </si>
  <si>
    <t>Recette aux légumes</t>
  </si>
  <si>
    <t>ADL5000018</t>
  </si>
  <si>
    <t>030</t>
  </si>
  <si>
    <t>SPECIALITE CHARCUTIERE</t>
  </si>
  <si>
    <t xml:space="preserve">Chou choucroute  nature </t>
  </si>
  <si>
    <t>Nature
Cuisiné sans porc</t>
  </si>
  <si>
    <t xml:space="preserve">10 kg  </t>
  </si>
  <si>
    <t xml:space="preserve">50 jours </t>
  </si>
  <si>
    <t>Indice de prix de production de l'industrie française pour le marché français − CPF 10.85 − Plats préparés  Prix de marché − Base 2021 − Données mensuelles brutes – Identifiant 010764087</t>
  </si>
  <si>
    <t>ADFC000055</t>
  </si>
  <si>
    <t>031</t>
  </si>
  <si>
    <t>ALTERNATIVE VEGETALE FRAIS</t>
  </si>
  <si>
    <t>BLE</t>
  </si>
  <si>
    <t xml:space="preserve">Galette de blé, légumes et emmental 100g </t>
  </si>
  <si>
    <t>Sans conservateur, sans arôme artificiel, sans colorant
Sans soja</t>
  </si>
  <si>
    <t xml:space="preserve">S/at 2kg </t>
  </si>
  <si>
    <t>10 jours minimum</t>
  </si>
  <si>
    <t>B000048275</t>
  </si>
  <si>
    <t>032</t>
  </si>
  <si>
    <t>POIS</t>
  </si>
  <si>
    <t xml:space="preserve">Haché végétal à base de pois oignon et tomate </t>
  </si>
  <si>
    <t>S/at 1,5kg</t>
  </si>
  <si>
    <t>B000048274</t>
  </si>
  <si>
    <t>033</t>
  </si>
  <si>
    <t>HARICOT BLANC</t>
  </si>
  <si>
    <t>Tranche végétale fumée à base d'haricots blancs</t>
  </si>
  <si>
    <t>Sans arôme artificiel</t>
  </si>
  <si>
    <t>S/at 0,360 kg</t>
  </si>
  <si>
    <t>B000043745</t>
  </si>
  <si>
    <t>034</t>
  </si>
  <si>
    <t>LENTILLE CORAIL</t>
  </si>
  <si>
    <t>Tranche végétale à base de lentilles corail</t>
  </si>
  <si>
    <t>B000043746</t>
  </si>
  <si>
    <t>Remise catalogue consentie par le candidat 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</si>
</sst>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00\ &quot;€&quot;"/>
    <numFmt numFmtId="165" formatCode="_-* #,##0_-;\-* #,##0_-;_-* &quot;-&quot;??_-;_-@_-"/>
    <numFmt numFmtId="166" formatCode="0.000"/>
    <numFmt numFmtId="167" formatCode="_-* #,##0.00\ _€_-;\-* #,##0.00\ _€_-;_-* &quot;-&quot;??\ _€_-;_-@_-"/>
    <numFmt numFmtId="168" formatCode="#,##0_ ;\-#,##0\ 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4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11"/>
      <color rgb="FF000000"/>
      <name val="Calibri"/>
      <family val="2"/>
    </font>
    <font>
      <u/>
      <sz val="10"/>
      <color rgb="FF000000"/>
      <name val="Arial"/>
      <family val="2"/>
    </font>
    <font>
      <b/>
      <sz val="12"/>
      <color rgb="FF000000"/>
      <name val="Arial"/>
    </font>
    <font>
      <b/>
      <sz val="12"/>
      <color rgb="FFFF0000"/>
      <name val="Arial"/>
    </font>
    <font>
      <b/>
      <sz val="12"/>
      <color indexed="8"/>
      <name val="Arial"/>
    </font>
    <font>
      <b/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5" fillId="0" borderId="0">
      <alignment vertical="top"/>
    </xf>
    <xf numFmtId="43" fontId="1" fillId="0" borderId="0" applyFont="0" applyFill="0" applyBorder="0" applyAlignment="0" applyProtection="0"/>
    <xf numFmtId="0" fontId="1" fillId="0" borderId="0"/>
    <xf numFmtId="167" fontId="14" fillId="0" borderId="0" applyFont="0" applyFill="0" applyBorder="0" applyAlignment="0" applyProtection="0"/>
  </cellStyleXfs>
  <cellXfs count="60">
    <xf numFmtId="0" fontId="0" fillId="0" borderId="0" xfId="0"/>
    <xf numFmtId="0" fontId="0" fillId="2" borderId="3" xfId="0" applyFill="1" applyBorder="1" applyAlignment="1">
      <alignment vertical="center" wrapText="1"/>
    </xf>
    <xf numFmtId="1" fontId="7" fillId="3" borderId="1" xfId="4" applyNumberFormat="1" applyFont="1" applyFill="1" applyBorder="1" applyAlignment="1">
      <alignment horizontal="center" vertical="center" wrapText="1" readingOrder="1"/>
    </xf>
    <xf numFmtId="1" fontId="7" fillId="3" borderId="2" xfId="4" applyNumberFormat="1" applyFont="1" applyFill="1" applyBorder="1" applyAlignment="1">
      <alignment horizontal="center" vertical="center" wrapText="1" readingOrder="1"/>
    </xf>
    <xf numFmtId="0" fontId="6" fillId="2" borderId="0" xfId="4" applyFont="1" applyFill="1" applyAlignment="1">
      <alignment vertical="center" readingOrder="1"/>
    </xf>
    <xf numFmtId="0" fontId="0" fillId="2" borderId="0" xfId="0" applyFill="1"/>
    <xf numFmtId="0" fontId="0" fillId="2" borderId="0" xfId="0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0" fillId="2" borderId="3" xfId="0" applyFill="1" applyBorder="1" applyAlignment="1">
      <alignment horizontal="left" vertical="center" wrapText="1"/>
    </xf>
    <xf numFmtId="10" fontId="7" fillId="3" borderId="2" xfId="2" applyNumberFormat="1" applyFont="1" applyFill="1" applyBorder="1" applyAlignment="1">
      <alignment horizontal="center" vertical="center" wrapText="1" readingOrder="1"/>
    </xf>
    <xf numFmtId="0" fontId="0" fillId="2" borderId="7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/>
    </xf>
    <xf numFmtId="164" fontId="8" fillId="4" borderId="3" xfId="1" applyNumberFormat="1" applyFont="1" applyFill="1" applyBorder="1" applyAlignment="1">
      <alignment horizontal="center" vertical="center" wrapText="1"/>
    </xf>
    <xf numFmtId="10" fontId="8" fillId="4" borderId="3" xfId="2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Alignment="1">
      <alignment vertical="center"/>
    </xf>
    <xf numFmtId="165" fontId="7" fillId="3" borderId="2" xfId="5" applyNumberFormat="1" applyFont="1" applyFill="1" applyBorder="1" applyAlignment="1" applyProtection="1">
      <alignment horizontal="center" vertical="center" wrapText="1" readingOrder="1"/>
    </xf>
    <xf numFmtId="165" fontId="2" fillId="2" borderId="0" xfId="5" applyNumberFormat="1" applyFont="1" applyFill="1"/>
    <xf numFmtId="165" fontId="2" fillId="2" borderId="3" xfId="5" applyNumberFormat="1" applyFont="1" applyFill="1" applyBorder="1" applyAlignment="1">
      <alignment vertical="center"/>
    </xf>
    <xf numFmtId="164" fontId="10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11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6" fontId="3" fillId="2" borderId="3" xfId="0" applyNumberFormat="1" applyFont="1" applyFill="1" applyBorder="1" applyAlignment="1">
      <alignment horizontal="center" vertical="center" wrapText="1"/>
    </xf>
    <xf numFmtId="0" fontId="3" fillId="2" borderId="3" xfId="0" quotePrefix="1" applyFont="1" applyFill="1" applyBorder="1" applyAlignment="1">
      <alignment horizontal="center" vertical="center"/>
    </xf>
    <xf numFmtId="165" fontId="11" fillId="2" borderId="3" xfId="5" applyNumberFormat="1" applyFont="1" applyFill="1" applyBorder="1" applyAlignment="1">
      <alignment horizontal="center" vertical="center" wrapText="1"/>
    </xf>
    <xf numFmtId="165" fontId="12" fillId="2" borderId="3" xfId="5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0" fillId="0" borderId="3" xfId="6" applyFont="1" applyBorder="1" applyAlignment="1">
      <alignment vertical="center" wrapText="1"/>
    </xf>
    <xf numFmtId="0" fontId="13" fillId="2" borderId="3" xfId="6" applyFont="1" applyFill="1" applyBorder="1" applyAlignment="1">
      <alignment horizontal="center" vertical="center" wrapText="1"/>
    </xf>
    <xf numFmtId="168" fontId="8" fillId="2" borderId="3" xfId="7" applyNumberFormat="1" applyFont="1" applyFill="1" applyBorder="1" applyAlignment="1">
      <alignment vertical="center" wrapText="1"/>
    </xf>
    <xf numFmtId="0" fontId="1" fillId="0" borderId="0" xfId="6" applyAlignment="1">
      <alignment vertical="center" wrapText="1"/>
    </xf>
    <xf numFmtId="164" fontId="8" fillId="4" borderId="3" xfId="2" applyNumberFormat="1" applyFont="1" applyFill="1" applyBorder="1" applyAlignment="1">
      <alignment horizontal="center" vertical="center" wrapText="1"/>
    </xf>
    <xf numFmtId="165" fontId="11" fillId="2" borderId="7" xfId="5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1" fontId="7" fillId="3" borderId="2" xfId="4" applyNumberFormat="1" applyFont="1" applyFill="1" applyBorder="1" applyAlignment="1">
      <alignment horizontal="center" vertical="center" wrapText="1"/>
    </xf>
    <xf numFmtId="0" fontId="1" fillId="0" borderId="3" xfId="6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7" fillId="3" borderId="5" xfId="4" applyNumberFormat="1" applyFont="1" applyFill="1" applyBorder="1" applyAlignment="1">
      <alignment horizontal="center" vertical="center" wrapText="1"/>
    </xf>
    <xf numFmtId="168" fontId="8" fillId="2" borderId="7" xfId="7" applyNumberFormat="1" applyFont="1" applyFill="1" applyBorder="1" applyAlignment="1">
      <alignment horizontal="center" vertical="center" wrapText="1"/>
    </xf>
    <xf numFmtId="1" fontId="7" fillId="3" borderId="8" xfId="4" applyNumberFormat="1" applyFont="1" applyFill="1" applyBorder="1" applyAlignment="1">
      <alignment horizontal="center" vertical="center" wrapText="1" readingOrder="1"/>
    </xf>
    <xf numFmtId="165" fontId="11" fillId="2" borderId="4" xfId="5" applyNumberFormat="1" applyFont="1" applyFill="1" applyBorder="1" applyAlignment="1">
      <alignment horizontal="center" vertical="center" wrapText="1"/>
    </xf>
    <xf numFmtId="168" fontId="8" fillId="2" borderId="4" xfId="7" applyNumberFormat="1" applyFont="1" applyFill="1" applyBorder="1" applyAlignment="1">
      <alignment vertical="center" wrapText="1"/>
    </xf>
    <xf numFmtId="0" fontId="0" fillId="0" borderId="9" xfId="0" applyBorder="1" applyAlignment="1">
      <alignment horizontal="left" vertical="center" wrapText="1"/>
    </xf>
    <xf numFmtId="0" fontId="15" fillId="2" borderId="3" xfId="0" applyFont="1" applyFill="1" applyBorder="1" applyAlignment="1">
      <alignment vertical="center" wrapText="1"/>
    </xf>
    <xf numFmtId="49" fontId="0" fillId="2" borderId="6" xfId="0" applyNumberFormat="1" applyFill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0" fillId="2" borderId="3" xfId="6" applyFont="1" applyFill="1" applyBorder="1" applyAlignment="1">
      <alignment vertical="center" wrapText="1"/>
    </xf>
    <xf numFmtId="9" fontId="9" fillId="6" borderId="11" xfId="2" applyFont="1" applyFill="1" applyBorder="1" applyAlignment="1">
      <alignment vertical="center" wrapText="1"/>
    </xf>
    <xf numFmtId="1" fontId="21" fillId="3" borderId="2" xfId="4" applyNumberFormat="1" applyFont="1" applyFill="1" applyBorder="1" applyAlignment="1">
      <alignment horizontal="center" vertical="center" wrapText="1" readingOrder="1"/>
    </xf>
    <xf numFmtId="164" fontId="2" fillId="6" borderId="11" xfId="0" applyNumberFormat="1" applyFont="1" applyFill="1" applyBorder="1"/>
    <xf numFmtId="0" fontId="0" fillId="6" borderId="11" xfId="0" applyFill="1" applyBorder="1" applyAlignment="1">
      <alignment horizontal="left"/>
    </xf>
    <xf numFmtId="0" fontId="22" fillId="0" borderId="0" xfId="0" applyFont="1" applyAlignment="1">
      <alignment wrapText="1"/>
    </xf>
  </cellXfs>
  <cellStyles count="8">
    <cellStyle name="Milliers" xfId="5" builtinId="3"/>
    <cellStyle name="Milliers 2" xfId="7" xr:uid="{00000000-0005-0000-0000-000001000000}"/>
    <cellStyle name="Monétaire" xfId="1" builtinId="4"/>
    <cellStyle name="Normal" xfId="0" builtinId="0"/>
    <cellStyle name="Normal 2" xfId="3" xr:uid="{00000000-0005-0000-0000-000004000000}"/>
    <cellStyle name="Normal 3 2" xfId="4" xr:uid="{00000000-0005-0000-0000-000005000000}"/>
    <cellStyle name="Normal 4 2" xfId="6" xr:uid="{00000000-0005-0000-0000-000006000000}"/>
    <cellStyle name="Pourcentage" xfId="2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H38"/>
  <sheetViews>
    <sheetView tabSelected="1" topLeftCell="C1" zoomScale="75" zoomScaleNormal="75" workbookViewId="0">
      <pane ySplit="2" topLeftCell="C3" activePane="bottomLeft" state="frozen"/>
      <selection pane="bottomLeft" activeCell="L32" sqref="L32"/>
    </sheetView>
  </sheetViews>
  <sheetFormatPr defaultColWidth="11.42578125" defaultRowHeight="15" customHeight="1"/>
  <cols>
    <col min="1" max="1" width="8" style="5" customWidth="1"/>
    <col min="2" max="2" width="27.140625" style="5" customWidth="1"/>
    <col min="3" max="3" width="26.85546875" style="5" customWidth="1"/>
    <col min="4" max="4" width="44.7109375" style="5" customWidth="1"/>
    <col min="5" max="5" width="40.42578125" style="5" customWidth="1"/>
    <col min="6" max="6" width="15.85546875" style="5" customWidth="1"/>
    <col min="7" max="7" width="22.7109375" style="5" customWidth="1"/>
    <col min="8" max="8" width="18" style="18" customWidth="1"/>
    <col min="9" max="9" width="9.42578125" style="39" customWidth="1"/>
    <col min="10" max="10" width="18.28515625" style="36" customWidth="1"/>
    <col min="11" max="11" width="16" style="5" customWidth="1"/>
    <col min="12" max="12" width="24.140625" style="36" customWidth="1"/>
    <col min="13" max="13" width="19.28515625" style="5" customWidth="1"/>
    <col min="14" max="14" width="39.5703125" style="5" customWidth="1"/>
    <col min="15" max="15" width="23.140625" style="5" customWidth="1"/>
    <col min="16" max="18" width="18.85546875" style="5" customWidth="1"/>
    <col min="19" max="19" width="33.42578125" style="5" customWidth="1"/>
    <col min="20" max="20" width="26.42578125" style="5" customWidth="1"/>
    <col min="21" max="22" width="27.42578125" style="5" customWidth="1"/>
    <col min="23" max="23" width="15" style="7" customWidth="1"/>
    <col min="24" max="24" width="16" style="7" customWidth="1"/>
    <col min="25" max="25" width="14.5703125" style="7" customWidth="1"/>
    <col min="26" max="26" width="26.85546875" style="5" customWidth="1"/>
    <col min="27" max="27" width="34.140625" style="5" customWidth="1"/>
    <col min="28" max="28" width="27" style="5" customWidth="1"/>
    <col min="29" max="29" width="33.140625" style="5" customWidth="1"/>
    <col min="30" max="30" width="29.5703125" style="5" customWidth="1"/>
    <col min="31" max="32" width="21.28515625" style="5" customWidth="1"/>
    <col min="33" max="33" width="13.85546875" style="36" customWidth="1"/>
    <col min="34" max="16384" width="11.42578125" style="5"/>
  </cols>
  <sheetData>
    <row r="1" spans="1:34" ht="20.25">
      <c r="A1" s="4" t="s">
        <v>0</v>
      </c>
    </row>
    <row r="2" spans="1:34" s="6" customFormat="1" ht="111.75" customHeight="1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17" t="s">
        <v>8</v>
      </c>
      <c r="I2" s="37" t="s">
        <v>9</v>
      </c>
      <c r="J2" s="37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45" t="s">
        <v>15</v>
      </c>
      <c r="P2" s="3" t="s">
        <v>16</v>
      </c>
      <c r="Q2" s="3" t="s">
        <v>17</v>
      </c>
      <c r="R2" s="56" t="s">
        <v>18</v>
      </c>
      <c r="S2" s="56" t="s">
        <v>19</v>
      </c>
      <c r="T2" s="56" t="s">
        <v>20</v>
      </c>
      <c r="U2" s="56" t="s">
        <v>21</v>
      </c>
      <c r="V2" s="56" t="s">
        <v>22</v>
      </c>
      <c r="W2" s="3" t="s">
        <v>23</v>
      </c>
      <c r="X2" s="3" t="s">
        <v>24</v>
      </c>
      <c r="Y2" s="3" t="s">
        <v>25</v>
      </c>
      <c r="Z2" s="3" t="s">
        <v>26</v>
      </c>
      <c r="AA2" s="3" t="s">
        <v>27</v>
      </c>
      <c r="AB2" s="3" t="s">
        <v>28</v>
      </c>
      <c r="AC2" s="56" t="s">
        <v>29</v>
      </c>
      <c r="AD2" s="3" t="s">
        <v>30</v>
      </c>
      <c r="AE2" s="3" t="s">
        <v>31</v>
      </c>
      <c r="AF2" s="9" t="s">
        <v>32</v>
      </c>
      <c r="AG2" s="43" t="s">
        <v>33</v>
      </c>
    </row>
    <row r="3" spans="1:34" s="16" customFormat="1" ht="59.25" customHeight="1">
      <c r="A3" s="50" t="s">
        <v>34</v>
      </c>
      <c r="B3" s="11" t="s">
        <v>35</v>
      </c>
      <c r="C3" s="8" t="s">
        <v>36</v>
      </c>
      <c r="D3" s="1" t="s">
        <v>37</v>
      </c>
      <c r="E3" s="8" t="s">
        <v>38</v>
      </c>
      <c r="F3" s="1" t="s">
        <v>39</v>
      </c>
      <c r="G3" s="11" t="s">
        <v>40</v>
      </c>
      <c r="H3" s="19">
        <v>1350</v>
      </c>
      <c r="I3" s="40" t="s">
        <v>41</v>
      </c>
      <c r="J3" s="40" t="s">
        <v>42</v>
      </c>
      <c r="K3" s="11"/>
      <c r="L3" s="51" t="s">
        <v>43</v>
      </c>
      <c r="M3" s="48" t="s">
        <v>44</v>
      </c>
      <c r="N3" s="15"/>
      <c r="O3" s="14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20"/>
      <c r="AD3" s="12">
        <f>H3*AC3</f>
        <v>0</v>
      </c>
      <c r="AE3" s="13">
        <v>5.5E-2</v>
      </c>
      <c r="AF3" s="34">
        <f t="shared" ref="AF3" si="0">AD3*(1+AE3)</f>
        <v>0</v>
      </c>
      <c r="AG3" s="10" t="s">
        <v>45</v>
      </c>
      <c r="AH3" s="6"/>
    </row>
    <row r="4" spans="1:34" s="16" customFormat="1" ht="92.25" customHeight="1">
      <c r="A4" s="50" t="s">
        <v>46</v>
      </c>
      <c r="B4" s="11" t="s">
        <v>35</v>
      </c>
      <c r="C4" s="8" t="s">
        <v>36</v>
      </c>
      <c r="D4" s="1" t="s">
        <v>47</v>
      </c>
      <c r="E4" s="8" t="s">
        <v>48</v>
      </c>
      <c r="F4" s="1" t="s">
        <v>39</v>
      </c>
      <c r="G4" s="11" t="s">
        <v>40</v>
      </c>
      <c r="H4" s="19">
        <v>9750</v>
      </c>
      <c r="I4" s="40" t="s">
        <v>41</v>
      </c>
      <c r="J4" s="41" t="s">
        <v>49</v>
      </c>
      <c r="K4" s="11" t="s">
        <v>50</v>
      </c>
      <c r="L4" s="52" t="s">
        <v>51</v>
      </c>
      <c r="M4" s="48" t="s">
        <v>44</v>
      </c>
      <c r="N4" s="15"/>
      <c r="O4" s="14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20"/>
      <c r="AD4" s="12">
        <f>H4*AC4</f>
        <v>0</v>
      </c>
      <c r="AE4" s="13">
        <v>5.5E-2</v>
      </c>
      <c r="AF4" s="34">
        <f t="shared" ref="AF4:AF32" si="1">AD4*(1+AE4)</f>
        <v>0</v>
      </c>
      <c r="AG4" s="10" t="s">
        <v>52</v>
      </c>
      <c r="AH4" s="6"/>
    </row>
    <row r="5" spans="1:34" s="16" customFormat="1" ht="74.25" customHeight="1">
      <c r="A5" s="50" t="s">
        <v>53</v>
      </c>
      <c r="B5" s="11" t="s">
        <v>35</v>
      </c>
      <c r="C5" s="8" t="s">
        <v>36</v>
      </c>
      <c r="D5" s="1" t="s">
        <v>54</v>
      </c>
      <c r="E5" s="8" t="s">
        <v>55</v>
      </c>
      <c r="F5" s="1" t="s">
        <v>56</v>
      </c>
      <c r="G5" s="11" t="s">
        <v>40</v>
      </c>
      <c r="H5" s="19">
        <v>10650</v>
      </c>
      <c r="I5" s="40" t="s">
        <v>41</v>
      </c>
      <c r="J5" s="40" t="s">
        <v>42</v>
      </c>
      <c r="K5" s="11"/>
      <c r="L5" s="52" t="s">
        <v>57</v>
      </c>
      <c r="M5" s="48" t="s">
        <v>44</v>
      </c>
      <c r="N5" s="15"/>
      <c r="O5" s="14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20"/>
      <c r="AD5" s="12">
        <f>H5*AC5</f>
        <v>0</v>
      </c>
      <c r="AE5" s="13">
        <v>5.5E-2</v>
      </c>
      <c r="AF5" s="34">
        <f t="shared" si="1"/>
        <v>0</v>
      </c>
      <c r="AG5" s="10" t="s">
        <v>58</v>
      </c>
      <c r="AH5" s="6"/>
    </row>
    <row r="6" spans="1:34" s="16" customFormat="1" ht="92.25" customHeight="1">
      <c r="A6" s="50" t="s">
        <v>59</v>
      </c>
      <c r="B6" s="11" t="s">
        <v>35</v>
      </c>
      <c r="C6" s="8" t="s">
        <v>36</v>
      </c>
      <c r="D6" s="49" t="s">
        <v>60</v>
      </c>
      <c r="E6" s="8" t="s">
        <v>61</v>
      </c>
      <c r="F6" s="1" t="s">
        <v>62</v>
      </c>
      <c r="G6" s="11" t="s">
        <v>40</v>
      </c>
      <c r="H6" s="19">
        <v>12800</v>
      </c>
      <c r="I6" s="40" t="s">
        <v>41</v>
      </c>
      <c r="J6" s="41" t="s">
        <v>49</v>
      </c>
      <c r="K6" s="11" t="s">
        <v>50</v>
      </c>
      <c r="L6" s="52" t="s">
        <v>57</v>
      </c>
      <c r="M6" s="48" t="s">
        <v>44</v>
      </c>
      <c r="N6" s="15"/>
      <c r="O6" s="14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20"/>
      <c r="AD6" s="12">
        <f>H6*AC6</f>
        <v>0</v>
      </c>
      <c r="AE6" s="13">
        <v>5.5E-2</v>
      </c>
      <c r="AF6" s="34">
        <f t="shared" si="1"/>
        <v>0</v>
      </c>
      <c r="AG6" s="10" t="s">
        <v>63</v>
      </c>
      <c r="AH6" s="6"/>
    </row>
    <row r="7" spans="1:34" s="16" customFormat="1" ht="62.25" customHeight="1">
      <c r="A7" s="50" t="s">
        <v>64</v>
      </c>
      <c r="B7" s="11" t="s">
        <v>65</v>
      </c>
      <c r="C7" s="8" t="s">
        <v>66</v>
      </c>
      <c r="D7" s="1" t="s">
        <v>67</v>
      </c>
      <c r="E7" s="8" t="s">
        <v>68</v>
      </c>
      <c r="F7" s="1" t="s">
        <v>69</v>
      </c>
      <c r="G7" s="11" t="s">
        <v>40</v>
      </c>
      <c r="H7" s="19">
        <v>4650</v>
      </c>
      <c r="I7" s="40" t="s">
        <v>41</v>
      </c>
      <c r="J7" s="40" t="s">
        <v>42</v>
      </c>
      <c r="K7" s="11"/>
      <c r="L7" s="52" t="s">
        <v>70</v>
      </c>
      <c r="M7" s="48" t="s">
        <v>44</v>
      </c>
      <c r="N7" s="15"/>
      <c r="O7" s="14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20"/>
      <c r="AD7" s="12">
        <f>H7*AC7</f>
        <v>0</v>
      </c>
      <c r="AE7" s="13">
        <v>5.5E-2</v>
      </c>
      <c r="AF7" s="34">
        <f t="shared" si="1"/>
        <v>0</v>
      </c>
      <c r="AG7" s="10" t="s">
        <v>71</v>
      </c>
      <c r="AH7" s="6"/>
    </row>
    <row r="8" spans="1:34" s="16" customFormat="1" ht="45.75">
      <c r="A8" s="50" t="s">
        <v>72</v>
      </c>
      <c r="B8" s="11" t="s">
        <v>65</v>
      </c>
      <c r="C8" s="8" t="s">
        <v>66</v>
      </c>
      <c r="D8" s="1" t="s">
        <v>73</v>
      </c>
      <c r="E8" s="8" t="s">
        <v>74</v>
      </c>
      <c r="F8" s="1" t="s">
        <v>69</v>
      </c>
      <c r="G8" s="11" t="s">
        <v>40</v>
      </c>
      <c r="H8" s="19">
        <v>1700</v>
      </c>
      <c r="I8" s="40" t="s">
        <v>41</v>
      </c>
      <c r="J8" s="40" t="s">
        <v>42</v>
      </c>
      <c r="K8" s="11"/>
      <c r="L8" s="52" t="s">
        <v>70</v>
      </c>
      <c r="M8" s="48" t="s">
        <v>44</v>
      </c>
      <c r="N8" s="15"/>
      <c r="O8" s="14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20"/>
      <c r="AD8" s="12">
        <f>H8*AC8</f>
        <v>0</v>
      </c>
      <c r="AE8" s="13">
        <v>5.5E-2</v>
      </c>
      <c r="AF8" s="34">
        <f t="shared" si="1"/>
        <v>0</v>
      </c>
      <c r="AG8" s="10" t="s">
        <v>75</v>
      </c>
      <c r="AH8" s="6"/>
    </row>
    <row r="9" spans="1:34" s="16" customFormat="1" ht="45.75">
      <c r="A9" s="50" t="s">
        <v>76</v>
      </c>
      <c r="B9" s="11" t="s">
        <v>65</v>
      </c>
      <c r="C9" s="8" t="s">
        <v>66</v>
      </c>
      <c r="D9" s="1" t="s">
        <v>77</v>
      </c>
      <c r="E9" s="8" t="s">
        <v>78</v>
      </c>
      <c r="F9" s="1" t="s">
        <v>69</v>
      </c>
      <c r="G9" s="11" t="s">
        <v>40</v>
      </c>
      <c r="H9" s="19">
        <v>500</v>
      </c>
      <c r="I9" s="40" t="s">
        <v>41</v>
      </c>
      <c r="J9" s="42" t="s">
        <v>42</v>
      </c>
      <c r="K9" s="11"/>
      <c r="L9" s="52" t="s">
        <v>70</v>
      </c>
      <c r="M9" s="48" t="s">
        <v>44</v>
      </c>
      <c r="N9" s="15"/>
      <c r="O9" s="14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20"/>
      <c r="AD9" s="12">
        <f>H9*AC9</f>
        <v>0</v>
      </c>
      <c r="AE9" s="13">
        <v>5.5E-2</v>
      </c>
      <c r="AF9" s="34">
        <f t="shared" si="1"/>
        <v>0</v>
      </c>
      <c r="AG9" s="10" t="s">
        <v>79</v>
      </c>
      <c r="AH9" s="6"/>
    </row>
    <row r="10" spans="1:34" s="16" customFormat="1" ht="76.5">
      <c r="A10" s="50" t="s">
        <v>80</v>
      </c>
      <c r="B10" s="11" t="s">
        <v>81</v>
      </c>
      <c r="C10" s="8" t="s">
        <v>82</v>
      </c>
      <c r="D10" s="1" t="s">
        <v>83</v>
      </c>
      <c r="E10" s="8" t="s">
        <v>84</v>
      </c>
      <c r="F10" s="1" t="s">
        <v>85</v>
      </c>
      <c r="G10" s="11" t="s">
        <v>86</v>
      </c>
      <c r="H10" s="19">
        <v>4000</v>
      </c>
      <c r="I10" s="40" t="s">
        <v>41</v>
      </c>
      <c r="J10" s="42" t="s">
        <v>42</v>
      </c>
      <c r="K10" s="11"/>
      <c r="L10" s="53" t="s">
        <v>87</v>
      </c>
      <c r="M10" s="48" t="s">
        <v>44</v>
      </c>
      <c r="N10" s="15"/>
      <c r="O10" s="14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20"/>
      <c r="AD10" s="12">
        <f>H10*AC10</f>
        <v>0</v>
      </c>
      <c r="AE10" s="13">
        <v>5.5E-2</v>
      </c>
      <c r="AF10" s="34">
        <f t="shared" si="1"/>
        <v>0</v>
      </c>
      <c r="AG10" s="10" t="s">
        <v>88</v>
      </c>
      <c r="AH10" s="6"/>
    </row>
    <row r="11" spans="1:34" s="16" customFormat="1" ht="76.5">
      <c r="A11" s="50" t="s">
        <v>89</v>
      </c>
      <c r="B11" s="11" t="s">
        <v>81</v>
      </c>
      <c r="C11" s="8" t="s">
        <v>82</v>
      </c>
      <c r="D11" s="1" t="s">
        <v>90</v>
      </c>
      <c r="E11" s="8" t="s">
        <v>91</v>
      </c>
      <c r="F11" s="1" t="s">
        <v>69</v>
      </c>
      <c r="G11" s="11" t="s">
        <v>86</v>
      </c>
      <c r="H11" s="19">
        <v>2450</v>
      </c>
      <c r="I11" s="40" t="s">
        <v>41</v>
      </c>
      <c r="J11" s="40" t="s">
        <v>42</v>
      </c>
      <c r="K11" s="11" t="s">
        <v>50</v>
      </c>
      <c r="L11" s="53" t="s">
        <v>87</v>
      </c>
      <c r="M11" s="48" t="s">
        <v>44</v>
      </c>
      <c r="N11" s="15"/>
      <c r="O11" s="14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20"/>
      <c r="AD11" s="12">
        <f>H11*AC11</f>
        <v>0</v>
      </c>
      <c r="AE11" s="13">
        <v>5.5E-2</v>
      </c>
      <c r="AF11" s="34">
        <f t="shared" si="1"/>
        <v>0</v>
      </c>
      <c r="AG11" s="10" t="s">
        <v>92</v>
      </c>
      <c r="AH11" s="6"/>
    </row>
    <row r="12" spans="1:34" s="16" customFormat="1" ht="80.25" customHeight="1">
      <c r="A12" s="50" t="s">
        <v>93</v>
      </c>
      <c r="B12" s="11" t="s">
        <v>81</v>
      </c>
      <c r="C12" s="8" t="s">
        <v>94</v>
      </c>
      <c r="D12" s="1" t="s">
        <v>95</v>
      </c>
      <c r="E12" s="8" t="s">
        <v>96</v>
      </c>
      <c r="F12" s="1" t="s">
        <v>39</v>
      </c>
      <c r="G12" s="11" t="s">
        <v>86</v>
      </c>
      <c r="H12" s="19">
        <v>1000</v>
      </c>
      <c r="I12" s="40" t="s">
        <v>41</v>
      </c>
      <c r="J12" s="40" t="s">
        <v>42</v>
      </c>
      <c r="K12" s="11"/>
      <c r="L12" s="52" t="s">
        <v>97</v>
      </c>
      <c r="M12" s="48" t="s">
        <v>44</v>
      </c>
      <c r="N12" s="15"/>
      <c r="O12" s="14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20"/>
      <c r="AD12" s="12">
        <f>H12*AC12</f>
        <v>0</v>
      </c>
      <c r="AE12" s="13">
        <v>5.5E-2</v>
      </c>
      <c r="AF12" s="34">
        <f t="shared" si="1"/>
        <v>0</v>
      </c>
      <c r="AG12" s="10" t="s">
        <v>98</v>
      </c>
      <c r="AH12" s="6"/>
    </row>
    <row r="13" spans="1:34" s="16" customFormat="1" ht="122.25" customHeight="1">
      <c r="A13" s="50" t="s">
        <v>99</v>
      </c>
      <c r="B13" s="11" t="s">
        <v>81</v>
      </c>
      <c r="C13" s="8" t="s">
        <v>100</v>
      </c>
      <c r="D13" s="1" t="s">
        <v>101</v>
      </c>
      <c r="E13" s="8" t="s">
        <v>102</v>
      </c>
      <c r="F13" s="1" t="s">
        <v>69</v>
      </c>
      <c r="G13" s="11" t="s">
        <v>86</v>
      </c>
      <c r="H13" s="19">
        <v>7350</v>
      </c>
      <c r="I13" s="40" t="s">
        <v>41</v>
      </c>
      <c r="J13" s="40" t="s">
        <v>42</v>
      </c>
      <c r="K13" s="11" t="s">
        <v>50</v>
      </c>
      <c r="L13" s="52" t="s">
        <v>103</v>
      </c>
      <c r="M13" s="48" t="s">
        <v>44</v>
      </c>
      <c r="N13" s="15"/>
      <c r="O13" s="14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20"/>
      <c r="AD13" s="12">
        <f>H13*AC13</f>
        <v>0</v>
      </c>
      <c r="AE13" s="13">
        <v>5.5E-2</v>
      </c>
      <c r="AF13" s="34">
        <f t="shared" si="1"/>
        <v>0</v>
      </c>
      <c r="AG13" s="10" t="s">
        <v>104</v>
      </c>
      <c r="AH13" s="6"/>
    </row>
    <row r="14" spans="1:34" s="16" customFormat="1" ht="93.75" customHeight="1">
      <c r="A14" s="50" t="s">
        <v>105</v>
      </c>
      <c r="B14" s="11" t="s">
        <v>81</v>
      </c>
      <c r="C14" s="8" t="s">
        <v>106</v>
      </c>
      <c r="D14" s="1" t="s">
        <v>107</v>
      </c>
      <c r="E14" s="8" t="s">
        <v>108</v>
      </c>
      <c r="F14" s="1" t="s">
        <v>69</v>
      </c>
      <c r="G14" s="11" t="s">
        <v>86</v>
      </c>
      <c r="H14" s="19">
        <v>5750</v>
      </c>
      <c r="I14" s="40" t="s">
        <v>41</v>
      </c>
      <c r="J14" s="40" t="s">
        <v>42</v>
      </c>
      <c r="K14" s="11"/>
      <c r="L14" s="52" t="s">
        <v>109</v>
      </c>
      <c r="M14" s="48" t="s">
        <v>44</v>
      </c>
      <c r="N14" s="15"/>
      <c r="O14" s="14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20"/>
      <c r="AD14" s="12">
        <f>H14*AC14</f>
        <v>0</v>
      </c>
      <c r="AE14" s="13">
        <v>5.5E-2</v>
      </c>
      <c r="AF14" s="34">
        <f t="shared" si="1"/>
        <v>0</v>
      </c>
      <c r="AG14" s="10" t="s">
        <v>110</v>
      </c>
      <c r="AH14" s="6"/>
    </row>
    <row r="15" spans="1:34" s="21" customFormat="1" ht="60.75" customHeight="1">
      <c r="A15" s="50" t="s">
        <v>111</v>
      </c>
      <c r="B15" s="11" t="s">
        <v>81</v>
      </c>
      <c r="C15" s="8" t="s">
        <v>106</v>
      </c>
      <c r="D15" s="29" t="s">
        <v>112</v>
      </c>
      <c r="E15" s="29" t="s">
        <v>113</v>
      </c>
      <c r="F15" s="29" t="s">
        <v>114</v>
      </c>
      <c r="G15" s="11" t="s">
        <v>86</v>
      </c>
      <c r="H15" s="27">
        <v>1350</v>
      </c>
      <c r="I15" s="28" t="s">
        <v>41</v>
      </c>
      <c r="J15" s="40" t="s">
        <v>42</v>
      </c>
      <c r="K15" s="11"/>
      <c r="L15" s="52" t="s">
        <v>109</v>
      </c>
      <c r="M15" s="48" t="s">
        <v>44</v>
      </c>
      <c r="N15" s="26"/>
      <c r="O15" s="46"/>
      <c r="P15" s="26"/>
      <c r="Q15" s="26"/>
      <c r="R15" s="26"/>
      <c r="S15" s="26"/>
      <c r="T15" s="26"/>
      <c r="U15" s="23"/>
      <c r="V15" s="23"/>
      <c r="W15" s="23"/>
      <c r="X15" s="23"/>
      <c r="Y15" s="23"/>
      <c r="Z15" s="25"/>
      <c r="AA15" s="24"/>
      <c r="AB15" s="24"/>
      <c r="AC15" s="23"/>
      <c r="AD15" s="12">
        <f>H15*AC15</f>
        <v>0</v>
      </c>
      <c r="AE15" s="13">
        <v>5.5E-2</v>
      </c>
      <c r="AF15" s="34">
        <f t="shared" si="1"/>
        <v>0</v>
      </c>
      <c r="AG15" s="35" t="s">
        <v>115</v>
      </c>
      <c r="AH15" s="6"/>
    </row>
    <row r="16" spans="1:34" s="16" customFormat="1" ht="138.75" customHeight="1">
      <c r="A16" s="50" t="s">
        <v>116</v>
      </c>
      <c r="B16" s="11" t="s">
        <v>117</v>
      </c>
      <c r="C16" s="8" t="s">
        <v>100</v>
      </c>
      <c r="D16" s="1" t="s">
        <v>118</v>
      </c>
      <c r="E16" s="8" t="s">
        <v>119</v>
      </c>
      <c r="F16" s="1" t="s">
        <v>69</v>
      </c>
      <c r="G16" s="11" t="s">
        <v>86</v>
      </c>
      <c r="H16" s="19">
        <v>15100</v>
      </c>
      <c r="I16" s="40" t="s">
        <v>41</v>
      </c>
      <c r="J16" s="41" t="s">
        <v>49</v>
      </c>
      <c r="K16" s="11" t="s">
        <v>50</v>
      </c>
      <c r="L16" s="52" t="s">
        <v>103</v>
      </c>
      <c r="M16" s="48" t="s">
        <v>44</v>
      </c>
      <c r="N16" s="15"/>
      <c r="O16" s="14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20"/>
      <c r="AD16" s="12">
        <f>H16*AC16</f>
        <v>0</v>
      </c>
      <c r="AE16" s="13">
        <v>5.5E-2</v>
      </c>
      <c r="AF16" s="34">
        <f t="shared" si="1"/>
        <v>0</v>
      </c>
      <c r="AG16" s="10" t="s">
        <v>120</v>
      </c>
      <c r="AH16" s="6"/>
    </row>
    <row r="17" spans="1:34" s="16" customFormat="1" ht="76.5">
      <c r="A17" s="50" t="s">
        <v>121</v>
      </c>
      <c r="B17" s="11" t="s">
        <v>117</v>
      </c>
      <c r="C17" s="8" t="s">
        <v>122</v>
      </c>
      <c r="D17" s="1" t="s">
        <v>123</v>
      </c>
      <c r="E17" s="8" t="s">
        <v>124</v>
      </c>
      <c r="F17" s="1" t="s">
        <v>69</v>
      </c>
      <c r="G17" s="11" t="s">
        <v>86</v>
      </c>
      <c r="H17" s="19">
        <v>1250</v>
      </c>
      <c r="I17" s="40" t="s">
        <v>41</v>
      </c>
      <c r="J17" s="40" t="s">
        <v>42</v>
      </c>
      <c r="K17" s="11"/>
      <c r="L17" s="52" t="s">
        <v>125</v>
      </c>
      <c r="M17" s="48" t="s">
        <v>44</v>
      </c>
      <c r="N17" s="15"/>
      <c r="O17" s="14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20"/>
      <c r="AD17" s="12">
        <f>H17*AC17</f>
        <v>0</v>
      </c>
      <c r="AE17" s="13">
        <v>5.5E-2</v>
      </c>
      <c r="AF17" s="34">
        <f t="shared" si="1"/>
        <v>0</v>
      </c>
      <c r="AG17" s="10" t="s">
        <v>126</v>
      </c>
      <c r="AH17" s="6"/>
    </row>
    <row r="18" spans="1:34" s="16" customFormat="1" ht="59.25" customHeight="1">
      <c r="A18" s="50" t="s">
        <v>127</v>
      </c>
      <c r="B18" s="11" t="s">
        <v>128</v>
      </c>
      <c r="C18" s="8" t="s">
        <v>129</v>
      </c>
      <c r="D18" s="1" t="s">
        <v>130</v>
      </c>
      <c r="E18" s="8" t="s">
        <v>131</v>
      </c>
      <c r="F18" s="1" t="s">
        <v>56</v>
      </c>
      <c r="G18" s="11" t="s">
        <v>40</v>
      </c>
      <c r="H18" s="19">
        <v>3000</v>
      </c>
      <c r="I18" s="40" t="s">
        <v>41</v>
      </c>
      <c r="J18" s="40" t="s">
        <v>42</v>
      </c>
      <c r="K18" s="11"/>
      <c r="L18" s="52" t="s">
        <v>132</v>
      </c>
      <c r="M18" s="48" t="s">
        <v>44</v>
      </c>
      <c r="N18" s="15"/>
      <c r="O18" s="14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20"/>
      <c r="AD18" s="12">
        <f>H18*AC18</f>
        <v>0</v>
      </c>
      <c r="AE18" s="13">
        <v>5.5E-2</v>
      </c>
      <c r="AF18" s="34">
        <f t="shared" si="1"/>
        <v>0</v>
      </c>
      <c r="AG18" s="10" t="s">
        <v>133</v>
      </c>
      <c r="AH18" s="6"/>
    </row>
    <row r="19" spans="1:34" s="16" customFormat="1" ht="60.75" customHeight="1">
      <c r="A19" s="50" t="s">
        <v>134</v>
      </c>
      <c r="B19" s="11" t="s">
        <v>128</v>
      </c>
      <c r="C19" s="8" t="s">
        <v>129</v>
      </c>
      <c r="D19" s="1" t="s">
        <v>135</v>
      </c>
      <c r="E19" s="8" t="s">
        <v>136</v>
      </c>
      <c r="F19" s="1" t="s">
        <v>137</v>
      </c>
      <c r="G19" s="11" t="s">
        <v>40</v>
      </c>
      <c r="H19" s="19">
        <v>3650</v>
      </c>
      <c r="I19" s="40" t="s">
        <v>41</v>
      </c>
      <c r="J19" s="40" t="s">
        <v>42</v>
      </c>
      <c r="K19" s="11"/>
      <c r="L19" s="52" t="s">
        <v>138</v>
      </c>
      <c r="M19" s="48" t="s">
        <v>44</v>
      </c>
      <c r="N19" s="15"/>
      <c r="O19" s="14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20"/>
      <c r="AD19" s="12">
        <f>H19*AC19</f>
        <v>0</v>
      </c>
      <c r="AE19" s="13">
        <v>5.5E-2</v>
      </c>
      <c r="AF19" s="34">
        <f t="shared" si="1"/>
        <v>0</v>
      </c>
      <c r="AG19" s="10" t="s">
        <v>139</v>
      </c>
      <c r="AH19" s="6"/>
    </row>
    <row r="20" spans="1:34" s="16" customFormat="1" ht="60.75" customHeight="1">
      <c r="A20" s="50" t="s">
        <v>140</v>
      </c>
      <c r="B20" s="11" t="s">
        <v>128</v>
      </c>
      <c r="C20" s="8" t="s">
        <v>141</v>
      </c>
      <c r="D20" s="1" t="s">
        <v>142</v>
      </c>
      <c r="E20" s="8" t="s">
        <v>143</v>
      </c>
      <c r="F20" s="1" t="s">
        <v>144</v>
      </c>
      <c r="G20" s="11" t="s">
        <v>40</v>
      </c>
      <c r="H20" s="19">
        <v>9900</v>
      </c>
      <c r="I20" s="40" t="s">
        <v>41</v>
      </c>
      <c r="J20" s="40" t="s">
        <v>42</v>
      </c>
      <c r="K20" s="11"/>
      <c r="L20" s="52" t="s">
        <v>145</v>
      </c>
      <c r="M20" s="48" t="s">
        <v>44</v>
      </c>
      <c r="N20" s="15"/>
      <c r="O20" s="14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20"/>
      <c r="AD20" s="12">
        <f>H20*AC20</f>
        <v>0</v>
      </c>
      <c r="AE20" s="13">
        <v>5.5E-2</v>
      </c>
      <c r="AF20" s="34">
        <f t="shared" si="1"/>
        <v>0</v>
      </c>
      <c r="AG20" s="10" t="s">
        <v>146</v>
      </c>
      <c r="AH20" s="6"/>
    </row>
    <row r="21" spans="1:34" s="16" customFormat="1" ht="60.75" customHeight="1">
      <c r="A21" s="50" t="s">
        <v>147</v>
      </c>
      <c r="B21" s="11" t="s">
        <v>128</v>
      </c>
      <c r="C21" s="8" t="s">
        <v>141</v>
      </c>
      <c r="D21" s="1" t="s">
        <v>148</v>
      </c>
      <c r="E21" s="8" t="s">
        <v>149</v>
      </c>
      <c r="F21" s="1" t="s">
        <v>144</v>
      </c>
      <c r="G21" s="11" t="s">
        <v>40</v>
      </c>
      <c r="H21" s="19">
        <v>2650</v>
      </c>
      <c r="I21" s="40" t="s">
        <v>41</v>
      </c>
      <c r="J21" s="40" t="s">
        <v>42</v>
      </c>
      <c r="K21" s="11"/>
      <c r="L21" s="52" t="s">
        <v>150</v>
      </c>
      <c r="M21" s="48" t="s">
        <v>44</v>
      </c>
      <c r="N21" s="15"/>
      <c r="O21" s="14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20"/>
      <c r="AD21" s="12">
        <f>H21*AC21</f>
        <v>0</v>
      </c>
      <c r="AE21" s="13">
        <v>5.5E-2</v>
      </c>
      <c r="AF21" s="34">
        <f t="shared" si="1"/>
        <v>0</v>
      </c>
      <c r="AG21" s="10" t="s">
        <v>151</v>
      </c>
      <c r="AH21" s="6"/>
    </row>
    <row r="22" spans="1:34" s="16" customFormat="1" ht="71.25" customHeight="1">
      <c r="A22" s="50" t="s">
        <v>152</v>
      </c>
      <c r="B22" s="11" t="s">
        <v>128</v>
      </c>
      <c r="C22" s="8" t="s">
        <v>141</v>
      </c>
      <c r="D22" s="1" t="s">
        <v>153</v>
      </c>
      <c r="E22" s="8" t="s">
        <v>154</v>
      </c>
      <c r="F22" s="1" t="s">
        <v>144</v>
      </c>
      <c r="G22" s="11" t="s">
        <v>40</v>
      </c>
      <c r="H22" s="19">
        <v>12500</v>
      </c>
      <c r="I22" s="40" t="s">
        <v>41</v>
      </c>
      <c r="J22" s="41" t="s">
        <v>49</v>
      </c>
      <c r="K22" s="11" t="s">
        <v>50</v>
      </c>
      <c r="L22" s="52" t="s">
        <v>155</v>
      </c>
      <c r="M22" s="48" t="s">
        <v>44</v>
      </c>
      <c r="N22" s="15"/>
      <c r="O22" s="14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20"/>
      <c r="AD22" s="12">
        <f>H22*AC22</f>
        <v>0</v>
      </c>
      <c r="AE22" s="13">
        <v>5.5E-2</v>
      </c>
      <c r="AF22" s="34">
        <f t="shared" si="1"/>
        <v>0</v>
      </c>
      <c r="AG22" s="10" t="s">
        <v>156</v>
      </c>
      <c r="AH22" s="6"/>
    </row>
    <row r="23" spans="1:34" s="16" customFormat="1" ht="60.75" customHeight="1">
      <c r="A23" s="50" t="s">
        <v>157</v>
      </c>
      <c r="B23" s="11" t="s">
        <v>128</v>
      </c>
      <c r="C23" s="8" t="s">
        <v>158</v>
      </c>
      <c r="D23" s="1" t="s">
        <v>159</v>
      </c>
      <c r="E23" s="8" t="s">
        <v>160</v>
      </c>
      <c r="F23" s="1" t="s">
        <v>144</v>
      </c>
      <c r="G23" s="11" t="s">
        <v>40</v>
      </c>
      <c r="H23" s="19">
        <v>1200</v>
      </c>
      <c r="I23" s="40" t="s">
        <v>41</v>
      </c>
      <c r="J23" s="40" t="s">
        <v>42</v>
      </c>
      <c r="K23" s="11"/>
      <c r="L23" s="52" t="s">
        <v>161</v>
      </c>
      <c r="M23" s="48" t="s">
        <v>44</v>
      </c>
      <c r="N23" s="15"/>
      <c r="O23" s="14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20"/>
      <c r="AD23" s="12">
        <f>H23*AC23</f>
        <v>0</v>
      </c>
      <c r="AE23" s="13">
        <v>5.5E-2</v>
      </c>
      <c r="AF23" s="34">
        <f t="shared" si="1"/>
        <v>0</v>
      </c>
      <c r="AG23" s="10" t="s">
        <v>162</v>
      </c>
      <c r="AH23" s="6"/>
    </row>
    <row r="24" spans="1:34" s="16" customFormat="1" ht="60" customHeight="1">
      <c r="A24" s="50" t="s">
        <v>163</v>
      </c>
      <c r="B24" s="11" t="s">
        <v>128</v>
      </c>
      <c r="C24" s="8" t="s">
        <v>158</v>
      </c>
      <c r="D24" s="1" t="s">
        <v>164</v>
      </c>
      <c r="E24" s="8" t="s">
        <v>160</v>
      </c>
      <c r="F24" s="1" t="s">
        <v>144</v>
      </c>
      <c r="G24" s="11" t="s">
        <v>40</v>
      </c>
      <c r="H24" s="19">
        <v>1850</v>
      </c>
      <c r="I24" s="40" t="s">
        <v>41</v>
      </c>
      <c r="J24" s="40" t="s">
        <v>42</v>
      </c>
      <c r="K24" s="11"/>
      <c r="L24" s="52" t="s">
        <v>165</v>
      </c>
      <c r="M24" s="48" t="s">
        <v>44</v>
      </c>
      <c r="N24" s="15"/>
      <c r="O24" s="14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20"/>
      <c r="AD24" s="12">
        <f>H24*AC24</f>
        <v>0</v>
      </c>
      <c r="AE24" s="13">
        <v>5.5E-2</v>
      </c>
      <c r="AF24" s="34">
        <f t="shared" si="1"/>
        <v>0</v>
      </c>
      <c r="AG24" s="10" t="s">
        <v>166</v>
      </c>
      <c r="AH24" s="6"/>
    </row>
    <row r="25" spans="1:34" s="16" customFormat="1" ht="54.75" customHeight="1">
      <c r="A25" s="50" t="s">
        <v>167</v>
      </c>
      <c r="B25" s="11" t="s">
        <v>128</v>
      </c>
      <c r="C25" s="8" t="s">
        <v>158</v>
      </c>
      <c r="D25" s="1" t="s">
        <v>168</v>
      </c>
      <c r="E25" s="8" t="s">
        <v>169</v>
      </c>
      <c r="F25" s="1" t="s">
        <v>144</v>
      </c>
      <c r="G25" s="11" t="s">
        <v>40</v>
      </c>
      <c r="H25" s="19">
        <v>850</v>
      </c>
      <c r="I25" s="40" t="s">
        <v>41</v>
      </c>
      <c r="J25" s="40" t="s">
        <v>42</v>
      </c>
      <c r="K25" s="11"/>
      <c r="L25" s="52" t="s">
        <v>170</v>
      </c>
      <c r="M25" s="48" t="s">
        <v>44</v>
      </c>
      <c r="N25" s="15"/>
      <c r="O25" s="14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20"/>
      <c r="AD25" s="12">
        <f>H25*AC25</f>
        <v>0</v>
      </c>
      <c r="AE25" s="13">
        <v>5.5E-2</v>
      </c>
      <c r="AF25" s="34">
        <f t="shared" si="1"/>
        <v>0</v>
      </c>
      <c r="AG25" s="10" t="s">
        <v>171</v>
      </c>
      <c r="AH25" s="6"/>
    </row>
    <row r="26" spans="1:34" s="16" customFormat="1" ht="59.25" customHeight="1">
      <c r="A26" s="50" t="s">
        <v>172</v>
      </c>
      <c r="B26" s="11" t="s">
        <v>128</v>
      </c>
      <c r="C26" s="8" t="s">
        <v>173</v>
      </c>
      <c r="D26" s="1" t="s">
        <v>174</v>
      </c>
      <c r="E26" s="8" t="s">
        <v>175</v>
      </c>
      <c r="F26" s="1" t="s">
        <v>144</v>
      </c>
      <c r="G26" s="11" t="s">
        <v>40</v>
      </c>
      <c r="H26" s="19">
        <v>4000</v>
      </c>
      <c r="I26" s="40" t="s">
        <v>41</v>
      </c>
      <c r="J26" s="40" t="s">
        <v>42</v>
      </c>
      <c r="K26" s="11"/>
      <c r="L26" s="52" t="s">
        <v>176</v>
      </c>
      <c r="M26" s="48" t="s">
        <v>44</v>
      </c>
      <c r="N26" s="15"/>
      <c r="O26" s="14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20"/>
      <c r="AD26" s="12">
        <f>H26*AC26</f>
        <v>0</v>
      </c>
      <c r="AE26" s="13">
        <v>5.5E-2</v>
      </c>
      <c r="AF26" s="34">
        <f t="shared" si="1"/>
        <v>0</v>
      </c>
      <c r="AG26" s="10" t="s">
        <v>177</v>
      </c>
      <c r="AH26" s="6"/>
    </row>
    <row r="27" spans="1:34" s="16" customFormat="1" ht="60" customHeight="1">
      <c r="A27" s="50" t="s">
        <v>178</v>
      </c>
      <c r="B27" s="11" t="s">
        <v>128</v>
      </c>
      <c r="C27" s="8" t="s">
        <v>179</v>
      </c>
      <c r="D27" s="1" t="s">
        <v>180</v>
      </c>
      <c r="E27" s="8"/>
      <c r="F27" s="1" t="s">
        <v>144</v>
      </c>
      <c r="G27" s="11" t="s">
        <v>40</v>
      </c>
      <c r="H27" s="19">
        <v>1350</v>
      </c>
      <c r="I27" s="40" t="s">
        <v>41</v>
      </c>
      <c r="J27" s="40" t="s">
        <v>42</v>
      </c>
      <c r="K27" s="11"/>
      <c r="L27" s="52" t="s">
        <v>181</v>
      </c>
      <c r="M27" s="48" t="s">
        <v>44</v>
      </c>
      <c r="N27" s="15"/>
      <c r="O27" s="14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20"/>
      <c r="AD27" s="12">
        <f>H27*AC27</f>
        <v>0</v>
      </c>
      <c r="AE27" s="13">
        <v>5.5E-2</v>
      </c>
      <c r="AF27" s="34">
        <f t="shared" si="1"/>
        <v>0</v>
      </c>
      <c r="AG27" s="10" t="s">
        <v>182</v>
      </c>
      <c r="AH27" s="6"/>
    </row>
    <row r="28" spans="1:34" s="16" customFormat="1" ht="58.5" customHeight="1">
      <c r="A28" s="50" t="s">
        <v>183</v>
      </c>
      <c r="B28" s="11" t="s">
        <v>128</v>
      </c>
      <c r="C28" s="8" t="s">
        <v>179</v>
      </c>
      <c r="D28" s="1" t="s">
        <v>184</v>
      </c>
      <c r="E28" s="8" t="s">
        <v>185</v>
      </c>
      <c r="F28" s="1" t="s">
        <v>144</v>
      </c>
      <c r="G28" s="11" t="s">
        <v>40</v>
      </c>
      <c r="H28" s="19">
        <v>1550</v>
      </c>
      <c r="I28" s="40" t="s">
        <v>41</v>
      </c>
      <c r="J28" s="41" t="s">
        <v>49</v>
      </c>
      <c r="K28" s="11" t="s">
        <v>50</v>
      </c>
      <c r="L28" s="52" t="s">
        <v>181</v>
      </c>
      <c r="M28" s="48" t="s">
        <v>44</v>
      </c>
      <c r="N28" s="15"/>
      <c r="O28" s="14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20"/>
      <c r="AD28" s="12">
        <f>H28*AC28</f>
        <v>0</v>
      </c>
      <c r="AE28" s="13">
        <v>5.5E-2</v>
      </c>
      <c r="AF28" s="34">
        <f t="shared" si="1"/>
        <v>0</v>
      </c>
      <c r="AG28" s="10" t="s">
        <v>186</v>
      </c>
      <c r="AH28" s="6"/>
    </row>
    <row r="29" spans="1:34" s="16" customFormat="1" ht="62.25" customHeight="1">
      <c r="A29" s="50" t="s">
        <v>187</v>
      </c>
      <c r="B29" s="11" t="s">
        <v>128</v>
      </c>
      <c r="C29" s="8" t="s">
        <v>188</v>
      </c>
      <c r="D29" s="1" t="s">
        <v>189</v>
      </c>
      <c r="E29" s="8" t="s">
        <v>190</v>
      </c>
      <c r="F29" s="1" t="s">
        <v>144</v>
      </c>
      <c r="G29" s="11" t="s">
        <v>40</v>
      </c>
      <c r="H29" s="19">
        <v>21600</v>
      </c>
      <c r="I29" s="40" t="s">
        <v>41</v>
      </c>
      <c r="J29" s="41" t="s">
        <v>49</v>
      </c>
      <c r="K29" s="11" t="s">
        <v>50</v>
      </c>
      <c r="L29" s="52" t="s">
        <v>176</v>
      </c>
      <c r="M29" s="48" t="s">
        <v>44</v>
      </c>
      <c r="N29" s="15"/>
      <c r="O29" s="14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20"/>
      <c r="AD29" s="12">
        <f>H29*AC29</f>
        <v>0</v>
      </c>
      <c r="AE29" s="13">
        <v>5.5E-2</v>
      </c>
      <c r="AF29" s="34">
        <f t="shared" si="1"/>
        <v>0</v>
      </c>
      <c r="AG29" s="10" t="s">
        <v>191</v>
      </c>
      <c r="AH29" s="6"/>
    </row>
    <row r="30" spans="1:34" s="16" customFormat="1" ht="59.25" customHeight="1">
      <c r="A30" s="50" t="s">
        <v>192</v>
      </c>
      <c r="B30" s="11" t="s">
        <v>128</v>
      </c>
      <c r="C30" s="8" t="s">
        <v>193</v>
      </c>
      <c r="D30" s="1" t="s">
        <v>194</v>
      </c>
      <c r="E30" s="8"/>
      <c r="F30" s="1" t="s">
        <v>195</v>
      </c>
      <c r="G30" s="11" t="s">
        <v>40</v>
      </c>
      <c r="H30" s="19">
        <v>1300</v>
      </c>
      <c r="I30" s="40" t="s">
        <v>41</v>
      </c>
      <c r="J30" s="40" t="s">
        <v>42</v>
      </c>
      <c r="K30" s="11"/>
      <c r="L30" s="52" t="s">
        <v>196</v>
      </c>
      <c r="M30" s="48" t="s">
        <v>44</v>
      </c>
      <c r="N30" s="15"/>
      <c r="O30" s="14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20"/>
      <c r="AD30" s="12">
        <f>H30*AC30</f>
        <v>0</v>
      </c>
      <c r="AE30" s="13">
        <v>5.5E-2</v>
      </c>
      <c r="AF30" s="34">
        <f t="shared" si="1"/>
        <v>0</v>
      </c>
      <c r="AG30" s="10" t="s">
        <v>197</v>
      </c>
      <c r="AH30" s="6"/>
    </row>
    <row r="31" spans="1:34" s="16" customFormat="1" ht="63" customHeight="1">
      <c r="A31" s="50" t="s">
        <v>198</v>
      </c>
      <c r="B31" s="11" t="s">
        <v>128</v>
      </c>
      <c r="C31" s="8" t="s">
        <v>193</v>
      </c>
      <c r="D31" s="1" t="s">
        <v>199</v>
      </c>
      <c r="E31" s="8"/>
      <c r="F31" s="1" t="s">
        <v>144</v>
      </c>
      <c r="G31" s="11" t="s">
        <v>40</v>
      </c>
      <c r="H31" s="19">
        <v>2750</v>
      </c>
      <c r="I31" s="40" t="s">
        <v>41</v>
      </c>
      <c r="J31" s="40" t="s">
        <v>42</v>
      </c>
      <c r="K31" s="11"/>
      <c r="L31" s="52" t="s">
        <v>196</v>
      </c>
      <c r="M31" s="48" t="s">
        <v>44</v>
      </c>
      <c r="N31" s="15"/>
      <c r="O31" s="14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20"/>
      <c r="AD31" s="12">
        <f>H31*AC31</f>
        <v>0</v>
      </c>
      <c r="AE31" s="13">
        <v>5.5E-2</v>
      </c>
      <c r="AF31" s="34">
        <f t="shared" si="1"/>
        <v>0</v>
      </c>
      <c r="AG31" s="10" t="s">
        <v>200</v>
      </c>
      <c r="AH31" s="6"/>
    </row>
    <row r="32" spans="1:34" s="21" customFormat="1" ht="60" customHeight="1">
      <c r="A32" s="50" t="s">
        <v>201</v>
      </c>
      <c r="B32" s="11" t="s">
        <v>128</v>
      </c>
      <c r="C32" s="8" t="s">
        <v>202</v>
      </c>
      <c r="D32" s="29" t="s">
        <v>203</v>
      </c>
      <c r="E32" s="29" t="s">
        <v>204</v>
      </c>
      <c r="F32" s="29" t="s">
        <v>205</v>
      </c>
      <c r="G32" s="29" t="s">
        <v>206</v>
      </c>
      <c r="H32" s="27">
        <v>8200</v>
      </c>
      <c r="I32" s="28" t="s">
        <v>41</v>
      </c>
      <c r="J32" s="31" t="s">
        <v>42</v>
      </c>
      <c r="K32" s="23"/>
      <c r="L32" s="59" t="s">
        <v>207</v>
      </c>
      <c r="M32" s="48" t="s">
        <v>44</v>
      </c>
      <c r="N32" s="26"/>
      <c r="O32" s="46"/>
      <c r="P32" s="26"/>
      <c r="Q32" s="26"/>
      <c r="R32" s="26"/>
      <c r="S32" s="26"/>
      <c r="T32" s="26"/>
      <c r="U32" s="23"/>
      <c r="V32" s="23"/>
      <c r="W32" s="24"/>
      <c r="X32" s="23"/>
      <c r="Y32" s="23"/>
      <c r="Z32" s="25"/>
      <c r="AA32" s="24"/>
      <c r="AB32" s="24"/>
      <c r="AC32" s="23"/>
      <c r="AD32" s="12">
        <f>H32*AC32</f>
        <v>0</v>
      </c>
      <c r="AE32" s="13">
        <v>5.5E-2</v>
      </c>
      <c r="AF32" s="34">
        <f t="shared" si="1"/>
        <v>0</v>
      </c>
      <c r="AG32" s="22" t="s">
        <v>208</v>
      </c>
      <c r="AH32" s="6"/>
    </row>
    <row r="33" spans="1:788" s="33" customFormat="1" ht="59.25" customHeight="1">
      <c r="A33" s="50" t="s">
        <v>209</v>
      </c>
      <c r="B33" s="30" t="s">
        <v>210</v>
      </c>
      <c r="C33" s="30" t="s">
        <v>211</v>
      </c>
      <c r="D33" s="30" t="s">
        <v>212</v>
      </c>
      <c r="E33" s="54" t="s">
        <v>213</v>
      </c>
      <c r="F33" s="15" t="s">
        <v>214</v>
      </c>
      <c r="G33" s="15" t="s">
        <v>215</v>
      </c>
      <c r="H33" s="27">
        <v>3500</v>
      </c>
      <c r="I33" s="38" t="s">
        <v>41</v>
      </c>
      <c r="J33" s="31" t="s">
        <v>42</v>
      </c>
      <c r="K33" s="31"/>
      <c r="L33" s="52">
        <v>858</v>
      </c>
      <c r="M33" s="48" t="s">
        <v>44</v>
      </c>
      <c r="N33" s="32"/>
      <c r="O33" s="47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12">
        <f>H33*AC33</f>
        <v>0</v>
      </c>
      <c r="AE33" s="13">
        <v>5.5E-2</v>
      </c>
      <c r="AF33" s="34">
        <f t="shared" ref="AF33:AF36" si="2">AD33*(1+AE33)</f>
        <v>0</v>
      </c>
      <c r="AG33" s="44" t="s">
        <v>216</v>
      </c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  <c r="IU33" s="6"/>
      <c r="IV33" s="6"/>
      <c r="IW33" s="6"/>
      <c r="IX33" s="6"/>
      <c r="IY33" s="6"/>
      <c r="IZ33" s="6"/>
      <c r="JA33" s="6"/>
      <c r="JB33" s="6"/>
      <c r="JC33" s="6"/>
      <c r="JD33" s="6"/>
      <c r="JE33" s="6"/>
      <c r="JF33" s="6"/>
      <c r="JG33" s="6"/>
      <c r="JH33" s="6"/>
      <c r="JI33" s="6"/>
      <c r="JJ33" s="6"/>
      <c r="JK33" s="6"/>
      <c r="JL33" s="6"/>
      <c r="JM33" s="6"/>
      <c r="JN33" s="6"/>
      <c r="JO33" s="6"/>
      <c r="JP33" s="6"/>
      <c r="JQ33" s="6"/>
      <c r="JR33" s="6"/>
      <c r="JS33" s="6"/>
      <c r="JT33" s="6"/>
      <c r="JU33" s="6"/>
      <c r="JV33" s="6"/>
      <c r="JW33" s="6"/>
      <c r="JX33" s="6"/>
      <c r="JY33" s="6"/>
      <c r="JZ33" s="6"/>
      <c r="KA33" s="6"/>
      <c r="KB33" s="6"/>
      <c r="KC33" s="6"/>
      <c r="KD33" s="6"/>
      <c r="KE33" s="6"/>
      <c r="KF33" s="6"/>
      <c r="KG33" s="6"/>
      <c r="KH33" s="6"/>
      <c r="KI33" s="6"/>
      <c r="KJ33" s="6"/>
      <c r="KK33" s="6"/>
      <c r="KL33" s="6"/>
      <c r="KM33" s="6"/>
      <c r="KN33" s="6"/>
      <c r="KO33" s="6"/>
      <c r="KP33" s="6"/>
      <c r="KQ33" s="6"/>
      <c r="KR33" s="6"/>
      <c r="KS33" s="6"/>
      <c r="KT33" s="6"/>
      <c r="KU33" s="6"/>
      <c r="KV33" s="6"/>
      <c r="KW33" s="6"/>
      <c r="KX33" s="6"/>
      <c r="KY33" s="6"/>
      <c r="KZ33" s="6"/>
      <c r="LA33" s="6"/>
      <c r="LB33" s="6"/>
      <c r="LC33" s="6"/>
      <c r="LD33" s="6"/>
      <c r="LE33" s="6"/>
      <c r="LF33" s="6"/>
      <c r="LG33" s="6"/>
      <c r="LH33" s="6"/>
      <c r="LI33" s="6"/>
      <c r="LJ33" s="6"/>
      <c r="LK33" s="6"/>
      <c r="LL33" s="6"/>
      <c r="LM33" s="6"/>
      <c r="LN33" s="6"/>
      <c r="LO33" s="6"/>
      <c r="LP33" s="6"/>
      <c r="LQ33" s="6"/>
      <c r="LR33" s="6"/>
      <c r="LS33" s="6"/>
      <c r="LT33" s="6"/>
      <c r="LU33" s="6"/>
      <c r="LV33" s="6"/>
      <c r="LW33" s="6"/>
      <c r="LX33" s="6"/>
      <c r="LY33" s="6"/>
      <c r="LZ33" s="6"/>
      <c r="MA33" s="6"/>
      <c r="MB33" s="6"/>
      <c r="MC33" s="6"/>
      <c r="MD33" s="6"/>
      <c r="ME33" s="6"/>
      <c r="MF33" s="6"/>
      <c r="MG33" s="6"/>
      <c r="MH33" s="6"/>
      <c r="MI33" s="6"/>
      <c r="MJ33" s="6"/>
      <c r="MK33" s="6"/>
      <c r="ML33" s="6"/>
      <c r="MM33" s="6"/>
      <c r="MN33" s="6"/>
      <c r="MO33" s="6"/>
      <c r="MP33" s="6"/>
      <c r="MQ33" s="6"/>
      <c r="MR33" s="6"/>
      <c r="MS33" s="6"/>
      <c r="MT33" s="6"/>
      <c r="MU33" s="6"/>
      <c r="MV33" s="6"/>
      <c r="MW33" s="6"/>
      <c r="MX33" s="6"/>
      <c r="MY33" s="6"/>
      <c r="MZ33" s="6"/>
      <c r="NA33" s="6"/>
      <c r="NB33" s="6"/>
      <c r="NC33" s="6"/>
      <c r="ND33" s="6"/>
      <c r="NE33" s="6"/>
      <c r="NF33" s="6"/>
      <c r="NG33" s="6"/>
      <c r="NH33" s="6"/>
      <c r="NI33" s="6"/>
      <c r="NJ33" s="6"/>
      <c r="NK33" s="6"/>
      <c r="NL33" s="6"/>
      <c r="NM33" s="6"/>
      <c r="NN33" s="6"/>
      <c r="NO33" s="6"/>
      <c r="NP33" s="6"/>
      <c r="NQ33" s="6"/>
      <c r="NR33" s="6"/>
      <c r="NS33" s="6"/>
      <c r="NT33" s="6"/>
      <c r="NU33" s="6"/>
      <c r="NV33" s="6"/>
      <c r="NW33" s="6"/>
      <c r="NX33" s="6"/>
      <c r="NY33" s="6"/>
      <c r="NZ33" s="6"/>
      <c r="OA33" s="6"/>
      <c r="OB33" s="6"/>
      <c r="OC33" s="6"/>
      <c r="OD33" s="6"/>
      <c r="OE33" s="6"/>
      <c r="OF33" s="6"/>
      <c r="OG33" s="6"/>
      <c r="OH33" s="6"/>
      <c r="OI33" s="6"/>
      <c r="OJ33" s="6"/>
      <c r="OK33" s="6"/>
      <c r="OL33" s="6"/>
      <c r="OM33" s="6"/>
      <c r="ON33" s="6"/>
      <c r="OO33" s="6"/>
      <c r="OP33" s="6"/>
      <c r="OQ33" s="6"/>
      <c r="OR33" s="6"/>
      <c r="OS33" s="6"/>
      <c r="OT33" s="6"/>
      <c r="OU33" s="6"/>
      <c r="OV33" s="6"/>
      <c r="OW33" s="6"/>
      <c r="OX33" s="6"/>
      <c r="OY33" s="6"/>
      <c r="OZ33" s="6"/>
      <c r="PA33" s="6"/>
      <c r="PB33" s="6"/>
      <c r="PC33" s="6"/>
      <c r="PD33" s="6"/>
      <c r="PE33" s="6"/>
      <c r="PF33" s="6"/>
      <c r="PG33" s="6"/>
      <c r="PH33" s="6"/>
      <c r="PI33" s="6"/>
      <c r="PJ33" s="6"/>
      <c r="PK33" s="6"/>
      <c r="PL33" s="6"/>
      <c r="PM33" s="6"/>
      <c r="PN33" s="6"/>
      <c r="PO33" s="6"/>
      <c r="PP33" s="6"/>
      <c r="PQ33" s="6"/>
      <c r="PR33" s="6"/>
      <c r="PS33" s="6"/>
      <c r="PT33" s="6"/>
      <c r="PU33" s="6"/>
      <c r="PV33" s="6"/>
      <c r="PW33" s="6"/>
      <c r="PX33" s="6"/>
      <c r="PY33" s="6"/>
      <c r="PZ33" s="6"/>
      <c r="QA33" s="6"/>
      <c r="QB33" s="6"/>
      <c r="QC33" s="6"/>
      <c r="QD33" s="6"/>
      <c r="QE33" s="6"/>
      <c r="QF33" s="6"/>
      <c r="QG33" s="6"/>
      <c r="QH33" s="6"/>
      <c r="QI33" s="6"/>
      <c r="QJ33" s="6"/>
      <c r="QK33" s="6"/>
      <c r="QL33" s="6"/>
      <c r="QM33" s="6"/>
      <c r="QN33" s="6"/>
      <c r="QO33" s="6"/>
      <c r="QP33" s="6"/>
      <c r="QQ33" s="6"/>
      <c r="QR33" s="6"/>
      <c r="QS33" s="6"/>
      <c r="QT33" s="6"/>
      <c r="QU33" s="6"/>
      <c r="QV33" s="6"/>
      <c r="QW33" s="6"/>
      <c r="QX33" s="6"/>
      <c r="QY33" s="6"/>
      <c r="QZ33" s="6"/>
      <c r="RA33" s="6"/>
      <c r="RB33" s="6"/>
      <c r="RC33" s="6"/>
      <c r="RD33" s="6"/>
      <c r="RE33" s="6"/>
      <c r="RF33" s="6"/>
      <c r="RG33" s="6"/>
      <c r="RH33" s="6"/>
      <c r="RI33" s="6"/>
      <c r="RJ33" s="6"/>
      <c r="RK33" s="6"/>
      <c r="RL33" s="6"/>
      <c r="RM33" s="6"/>
      <c r="RN33" s="6"/>
      <c r="RO33" s="6"/>
      <c r="RP33" s="6"/>
      <c r="RQ33" s="6"/>
      <c r="RR33" s="6"/>
      <c r="RS33" s="6"/>
      <c r="RT33" s="6"/>
      <c r="RU33" s="6"/>
      <c r="RV33" s="6"/>
      <c r="RW33" s="6"/>
      <c r="RX33" s="6"/>
      <c r="RY33" s="6"/>
      <c r="RZ33" s="6"/>
      <c r="SA33" s="6"/>
      <c r="SB33" s="6"/>
      <c r="SC33" s="6"/>
      <c r="SD33" s="6"/>
      <c r="SE33" s="6"/>
      <c r="SF33" s="6"/>
      <c r="SG33" s="6"/>
      <c r="SH33" s="6"/>
      <c r="SI33" s="6"/>
      <c r="SJ33" s="6"/>
      <c r="SK33" s="6"/>
      <c r="SL33" s="6"/>
      <c r="SM33" s="6"/>
      <c r="SN33" s="6"/>
      <c r="SO33" s="6"/>
      <c r="SP33" s="6"/>
      <c r="SQ33" s="6"/>
      <c r="SR33" s="6"/>
      <c r="SS33" s="6"/>
      <c r="ST33" s="6"/>
      <c r="SU33" s="6"/>
      <c r="SV33" s="6"/>
      <c r="SW33" s="6"/>
      <c r="SX33" s="6"/>
      <c r="SY33" s="6"/>
      <c r="SZ33" s="6"/>
      <c r="TA33" s="6"/>
      <c r="TB33" s="6"/>
      <c r="TC33" s="6"/>
      <c r="TD33" s="6"/>
      <c r="TE33" s="6"/>
      <c r="TF33" s="6"/>
      <c r="TG33" s="6"/>
      <c r="TH33" s="6"/>
      <c r="TI33" s="6"/>
      <c r="TJ33" s="6"/>
      <c r="TK33" s="6"/>
      <c r="TL33" s="6"/>
      <c r="TM33" s="6"/>
      <c r="TN33" s="6"/>
      <c r="TO33" s="6"/>
      <c r="TP33" s="6"/>
      <c r="TQ33" s="6"/>
      <c r="TR33" s="6"/>
      <c r="TS33" s="6"/>
      <c r="TT33" s="6"/>
      <c r="TU33" s="6"/>
      <c r="TV33" s="6"/>
      <c r="TW33" s="6"/>
      <c r="TX33" s="6"/>
      <c r="TY33" s="6"/>
      <c r="TZ33" s="6"/>
      <c r="UA33" s="6"/>
      <c r="UB33" s="6"/>
      <c r="UC33" s="6"/>
      <c r="UD33" s="6"/>
      <c r="UE33" s="6"/>
      <c r="UF33" s="6"/>
      <c r="UG33" s="6"/>
      <c r="UH33" s="6"/>
      <c r="UI33" s="6"/>
      <c r="UJ33" s="6"/>
      <c r="UK33" s="6"/>
      <c r="UL33" s="6"/>
      <c r="UM33" s="6"/>
      <c r="UN33" s="6"/>
      <c r="UO33" s="6"/>
      <c r="UP33" s="6"/>
      <c r="UQ33" s="6"/>
      <c r="UR33" s="6"/>
      <c r="US33" s="6"/>
      <c r="UT33" s="6"/>
      <c r="UU33" s="6"/>
      <c r="UV33" s="6"/>
      <c r="UW33" s="6"/>
      <c r="UX33" s="6"/>
      <c r="UY33" s="6"/>
      <c r="UZ33" s="6"/>
      <c r="VA33" s="6"/>
      <c r="VB33" s="6"/>
      <c r="VC33" s="6"/>
      <c r="VD33" s="6"/>
      <c r="VE33" s="6"/>
      <c r="VF33" s="6"/>
      <c r="VG33" s="6"/>
      <c r="VH33" s="6"/>
      <c r="VI33" s="6"/>
      <c r="VJ33" s="6"/>
      <c r="VK33" s="6"/>
      <c r="VL33" s="6"/>
      <c r="VM33" s="6"/>
      <c r="VN33" s="6"/>
      <c r="VO33" s="6"/>
      <c r="VP33" s="6"/>
      <c r="VQ33" s="6"/>
      <c r="VR33" s="6"/>
      <c r="VS33" s="6"/>
      <c r="VT33" s="6"/>
      <c r="VU33" s="6"/>
      <c r="VV33" s="6"/>
      <c r="VW33" s="6"/>
      <c r="VX33" s="6"/>
      <c r="VY33" s="6"/>
      <c r="VZ33" s="6"/>
      <c r="WA33" s="6"/>
      <c r="WB33" s="6"/>
      <c r="WC33" s="6"/>
      <c r="WD33" s="6"/>
      <c r="WE33" s="6"/>
      <c r="WF33" s="6"/>
      <c r="WG33" s="6"/>
      <c r="WH33" s="6"/>
      <c r="WI33" s="6"/>
      <c r="WJ33" s="6"/>
      <c r="WK33" s="6"/>
      <c r="WL33" s="6"/>
      <c r="WM33" s="6"/>
      <c r="WN33" s="6"/>
      <c r="WO33" s="6"/>
      <c r="WP33" s="6"/>
      <c r="WQ33" s="6"/>
      <c r="WR33" s="6"/>
      <c r="WS33" s="6"/>
      <c r="WT33" s="6"/>
      <c r="WU33" s="6"/>
      <c r="WV33" s="6"/>
      <c r="WW33" s="6"/>
      <c r="WX33" s="6"/>
      <c r="WY33" s="6"/>
      <c r="WZ33" s="6"/>
      <c r="XA33" s="6"/>
      <c r="XB33" s="6"/>
      <c r="XC33" s="6"/>
      <c r="XD33" s="6"/>
      <c r="XE33" s="6"/>
      <c r="XF33" s="6"/>
      <c r="XG33" s="6"/>
      <c r="XH33" s="6"/>
      <c r="XI33" s="6"/>
      <c r="XJ33" s="6"/>
      <c r="XK33" s="6"/>
      <c r="XL33" s="6"/>
      <c r="XM33" s="6"/>
      <c r="XN33" s="6"/>
      <c r="XO33" s="6"/>
      <c r="XP33" s="6"/>
      <c r="XQ33" s="6"/>
      <c r="XR33" s="6"/>
      <c r="XS33" s="6"/>
      <c r="XT33" s="6"/>
      <c r="XU33" s="6"/>
      <c r="XV33" s="6"/>
      <c r="XW33" s="6"/>
      <c r="XX33" s="6"/>
      <c r="XY33" s="6"/>
      <c r="XZ33" s="6"/>
      <c r="YA33" s="6"/>
      <c r="YB33" s="6"/>
      <c r="YC33" s="6"/>
      <c r="YD33" s="6"/>
      <c r="YE33" s="6"/>
      <c r="YF33" s="6"/>
      <c r="YG33" s="6"/>
      <c r="YH33" s="6"/>
      <c r="YI33" s="6"/>
      <c r="YJ33" s="6"/>
      <c r="YK33" s="6"/>
      <c r="YL33" s="6"/>
      <c r="YM33" s="6"/>
      <c r="YN33" s="6"/>
      <c r="YO33" s="6"/>
      <c r="YP33" s="6"/>
      <c r="YQ33" s="6"/>
      <c r="YR33" s="6"/>
      <c r="YS33" s="6"/>
      <c r="YT33" s="6"/>
      <c r="YU33" s="6"/>
      <c r="YV33" s="6"/>
      <c r="YW33" s="6"/>
      <c r="YX33" s="6"/>
      <c r="YY33" s="6"/>
      <c r="YZ33" s="6"/>
      <c r="ZA33" s="6"/>
      <c r="ZB33" s="6"/>
      <c r="ZC33" s="6"/>
      <c r="ZD33" s="6"/>
      <c r="ZE33" s="6"/>
      <c r="ZF33" s="6"/>
      <c r="ZG33" s="6"/>
      <c r="ZH33" s="6"/>
      <c r="ZI33" s="6"/>
      <c r="ZJ33" s="6"/>
      <c r="ZK33" s="6"/>
      <c r="ZL33" s="6"/>
      <c r="ZM33" s="6"/>
      <c r="ZN33" s="6"/>
      <c r="ZO33" s="6"/>
      <c r="ZP33" s="6"/>
      <c r="ZQ33" s="6"/>
      <c r="ZR33" s="6"/>
      <c r="ZS33" s="6"/>
      <c r="ZT33" s="6"/>
      <c r="ZU33" s="6"/>
      <c r="ZV33" s="6"/>
      <c r="ZW33" s="6"/>
      <c r="ZX33" s="6"/>
      <c r="ZY33" s="6"/>
      <c r="ZZ33" s="6"/>
      <c r="AAA33" s="6"/>
      <c r="AAB33" s="6"/>
      <c r="AAC33" s="6"/>
      <c r="AAD33" s="6"/>
      <c r="AAE33" s="6"/>
      <c r="AAF33" s="6"/>
      <c r="AAG33" s="6"/>
      <c r="AAH33" s="6"/>
      <c r="AAI33" s="6"/>
      <c r="AAJ33" s="6"/>
      <c r="AAK33" s="6"/>
      <c r="AAL33" s="6"/>
      <c r="AAM33" s="6"/>
      <c r="AAN33" s="6"/>
      <c r="AAO33" s="6"/>
      <c r="AAP33" s="6"/>
      <c r="AAQ33" s="6"/>
      <c r="AAR33" s="6"/>
      <c r="AAS33" s="6"/>
      <c r="AAT33" s="6"/>
      <c r="AAU33" s="6"/>
      <c r="AAV33" s="6"/>
      <c r="AAW33" s="6"/>
      <c r="AAX33" s="6"/>
      <c r="AAY33" s="6"/>
      <c r="AAZ33" s="6"/>
      <c r="ABA33" s="6"/>
      <c r="ABB33" s="6"/>
      <c r="ABC33" s="6"/>
      <c r="ABD33" s="6"/>
      <c r="ABE33" s="6"/>
      <c r="ABF33" s="6"/>
      <c r="ABG33" s="6"/>
      <c r="ABH33" s="6"/>
      <c r="ABI33" s="6"/>
      <c r="ABJ33" s="6"/>
      <c r="ABK33" s="6"/>
      <c r="ABL33" s="6"/>
      <c r="ABM33" s="6"/>
      <c r="ABN33" s="6"/>
      <c r="ABO33" s="6"/>
      <c r="ABP33" s="6"/>
      <c r="ABQ33" s="6"/>
      <c r="ABR33" s="6"/>
      <c r="ABS33" s="6"/>
      <c r="ABT33" s="6"/>
      <c r="ABU33" s="6"/>
      <c r="ABV33" s="6"/>
      <c r="ABW33" s="6"/>
      <c r="ABX33" s="6"/>
      <c r="ABY33" s="6"/>
      <c r="ABZ33" s="6"/>
      <c r="ACA33" s="6"/>
      <c r="ACB33" s="6"/>
      <c r="ACC33" s="6"/>
      <c r="ACD33" s="6"/>
      <c r="ACE33" s="6"/>
      <c r="ACF33" s="6"/>
      <c r="ACG33" s="6"/>
      <c r="ACH33" s="6"/>
      <c r="ACI33" s="6"/>
      <c r="ACJ33" s="6"/>
      <c r="ACK33" s="6"/>
      <c r="ACL33" s="6"/>
      <c r="ACM33" s="6"/>
      <c r="ACN33" s="6"/>
      <c r="ACO33" s="6"/>
      <c r="ACP33" s="6"/>
      <c r="ACQ33" s="6"/>
      <c r="ACR33" s="6"/>
      <c r="ACS33" s="6"/>
      <c r="ACT33" s="6"/>
      <c r="ACU33" s="6"/>
      <c r="ACV33" s="6"/>
      <c r="ACW33" s="6"/>
      <c r="ACX33" s="6"/>
      <c r="ACY33" s="6"/>
      <c r="ACZ33" s="6"/>
      <c r="ADA33" s="6"/>
      <c r="ADB33" s="6"/>
      <c r="ADC33" s="6"/>
      <c r="ADD33" s="6"/>
      <c r="ADE33" s="6"/>
      <c r="ADF33" s="6"/>
      <c r="ADG33" s="6"/>
      <c r="ADH33" s="6"/>
    </row>
    <row r="34" spans="1:788" s="33" customFormat="1" ht="59.25" customHeight="1">
      <c r="A34" s="50" t="s">
        <v>217</v>
      </c>
      <c r="B34" s="30" t="s">
        <v>210</v>
      </c>
      <c r="C34" s="30" t="s">
        <v>218</v>
      </c>
      <c r="D34" s="30" t="s">
        <v>219</v>
      </c>
      <c r="E34" s="54" t="s">
        <v>213</v>
      </c>
      <c r="F34" s="15" t="s">
        <v>220</v>
      </c>
      <c r="G34" s="15" t="s">
        <v>215</v>
      </c>
      <c r="H34" s="27">
        <v>30000</v>
      </c>
      <c r="I34" s="38" t="s">
        <v>41</v>
      </c>
      <c r="J34" s="31" t="s">
        <v>42</v>
      </c>
      <c r="K34" s="31"/>
      <c r="L34" s="52">
        <v>858</v>
      </c>
      <c r="M34" s="48" t="s">
        <v>44</v>
      </c>
      <c r="N34" s="32"/>
      <c r="O34" s="47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12">
        <f>H34*AC34</f>
        <v>0</v>
      </c>
      <c r="AE34" s="13">
        <v>5.5E-2</v>
      </c>
      <c r="AF34" s="34">
        <f t="shared" si="2"/>
        <v>0</v>
      </c>
      <c r="AG34" s="44" t="s">
        <v>221</v>
      </c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  <c r="IR34" s="6"/>
      <c r="IS34" s="6"/>
      <c r="IT34" s="6"/>
      <c r="IU34" s="6"/>
      <c r="IV34" s="6"/>
      <c r="IW34" s="6"/>
      <c r="IX34" s="6"/>
      <c r="IY34" s="6"/>
      <c r="IZ34" s="6"/>
      <c r="JA34" s="6"/>
      <c r="JB34" s="6"/>
      <c r="JC34" s="6"/>
      <c r="JD34" s="6"/>
      <c r="JE34" s="6"/>
      <c r="JF34" s="6"/>
      <c r="JG34" s="6"/>
      <c r="JH34" s="6"/>
      <c r="JI34" s="6"/>
      <c r="JJ34" s="6"/>
      <c r="JK34" s="6"/>
      <c r="JL34" s="6"/>
      <c r="JM34" s="6"/>
      <c r="JN34" s="6"/>
      <c r="JO34" s="6"/>
      <c r="JP34" s="6"/>
      <c r="JQ34" s="6"/>
      <c r="JR34" s="6"/>
      <c r="JS34" s="6"/>
      <c r="JT34" s="6"/>
      <c r="JU34" s="6"/>
      <c r="JV34" s="6"/>
      <c r="JW34" s="6"/>
      <c r="JX34" s="6"/>
      <c r="JY34" s="6"/>
      <c r="JZ34" s="6"/>
      <c r="KA34" s="6"/>
      <c r="KB34" s="6"/>
      <c r="KC34" s="6"/>
      <c r="KD34" s="6"/>
      <c r="KE34" s="6"/>
      <c r="KF34" s="6"/>
      <c r="KG34" s="6"/>
      <c r="KH34" s="6"/>
      <c r="KI34" s="6"/>
      <c r="KJ34" s="6"/>
      <c r="KK34" s="6"/>
      <c r="KL34" s="6"/>
      <c r="KM34" s="6"/>
      <c r="KN34" s="6"/>
      <c r="KO34" s="6"/>
      <c r="KP34" s="6"/>
      <c r="KQ34" s="6"/>
      <c r="KR34" s="6"/>
      <c r="KS34" s="6"/>
      <c r="KT34" s="6"/>
      <c r="KU34" s="6"/>
      <c r="KV34" s="6"/>
      <c r="KW34" s="6"/>
      <c r="KX34" s="6"/>
      <c r="KY34" s="6"/>
      <c r="KZ34" s="6"/>
      <c r="LA34" s="6"/>
      <c r="LB34" s="6"/>
      <c r="LC34" s="6"/>
      <c r="LD34" s="6"/>
      <c r="LE34" s="6"/>
      <c r="LF34" s="6"/>
      <c r="LG34" s="6"/>
      <c r="LH34" s="6"/>
      <c r="LI34" s="6"/>
      <c r="LJ34" s="6"/>
      <c r="LK34" s="6"/>
      <c r="LL34" s="6"/>
      <c r="LM34" s="6"/>
      <c r="LN34" s="6"/>
      <c r="LO34" s="6"/>
      <c r="LP34" s="6"/>
      <c r="LQ34" s="6"/>
      <c r="LR34" s="6"/>
      <c r="LS34" s="6"/>
      <c r="LT34" s="6"/>
      <c r="LU34" s="6"/>
      <c r="LV34" s="6"/>
      <c r="LW34" s="6"/>
      <c r="LX34" s="6"/>
      <c r="LY34" s="6"/>
      <c r="LZ34" s="6"/>
      <c r="MA34" s="6"/>
      <c r="MB34" s="6"/>
      <c r="MC34" s="6"/>
      <c r="MD34" s="6"/>
      <c r="ME34" s="6"/>
      <c r="MF34" s="6"/>
      <c r="MG34" s="6"/>
      <c r="MH34" s="6"/>
      <c r="MI34" s="6"/>
      <c r="MJ34" s="6"/>
      <c r="MK34" s="6"/>
      <c r="ML34" s="6"/>
      <c r="MM34" s="6"/>
      <c r="MN34" s="6"/>
      <c r="MO34" s="6"/>
      <c r="MP34" s="6"/>
      <c r="MQ34" s="6"/>
      <c r="MR34" s="6"/>
      <c r="MS34" s="6"/>
      <c r="MT34" s="6"/>
      <c r="MU34" s="6"/>
      <c r="MV34" s="6"/>
      <c r="MW34" s="6"/>
      <c r="MX34" s="6"/>
      <c r="MY34" s="6"/>
      <c r="MZ34" s="6"/>
      <c r="NA34" s="6"/>
      <c r="NB34" s="6"/>
      <c r="NC34" s="6"/>
      <c r="ND34" s="6"/>
      <c r="NE34" s="6"/>
      <c r="NF34" s="6"/>
      <c r="NG34" s="6"/>
      <c r="NH34" s="6"/>
      <c r="NI34" s="6"/>
      <c r="NJ34" s="6"/>
      <c r="NK34" s="6"/>
      <c r="NL34" s="6"/>
      <c r="NM34" s="6"/>
      <c r="NN34" s="6"/>
      <c r="NO34" s="6"/>
      <c r="NP34" s="6"/>
      <c r="NQ34" s="6"/>
      <c r="NR34" s="6"/>
      <c r="NS34" s="6"/>
      <c r="NT34" s="6"/>
      <c r="NU34" s="6"/>
      <c r="NV34" s="6"/>
      <c r="NW34" s="6"/>
      <c r="NX34" s="6"/>
      <c r="NY34" s="6"/>
      <c r="NZ34" s="6"/>
      <c r="OA34" s="6"/>
      <c r="OB34" s="6"/>
      <c r="OC34" s="6"/>
      <c r="OD34" s="6"/>
      <c r="OE34" s="6"/>
      <c r="OF34" s="6"/>
      <c r="OG34" s="6"/>
      <c r="OH34" s="6"/>
      <c r="OI34" s="6"/>
      <c r="OJ34" s="6"/>
      <c r="OK34" s="6"/>
      <c r="OL34" s="6"/>
      <c r="OM34" s="6"/>
      <c r="ON34" s="6"/>
      <c r="OO34" s="6"/>
      <c r="OP34" s="6"/>
      <c r="OQ34" s="6"/>
      <c r="OR34" s="6"/>
      <c r="OS34" s="6"/>
      <c r="OT34" s="6"/>
      <c r="OU34" s="6"/>
      <c r="OV34" s="6"/>
      <c r="OW34" s="6"/>
      <c r="OX34" s="6"/>
      <c r="OY34" s="6"/>
      <c r="OZ34" s="6"/>
      <c r="PA34" s="6"/>
      <c r="PB34" s="6"/>
      <c r="PC34" s="6"/>
      <c r="PD34" s="6"/>
      <c r="PE34" s="6"/>
      <c r="PF34" s="6"/>
      <c r="PG34" s="6"/>
      <c r="PH34" s="6"/>
      <c r="PI34" s="6"/>
      <c r="PJ34" s="6"/>
      <c r="PK34" s="6"/>
      <c r="PL34" s="6"/>
      <c r="PM34" s="6"/>
      <c r="PN34" s="6"/>
      <c r="PO34" s="6"/>
      <c r="PP34" s="6"/>
      <c r="PQ34" s="6"/>
      <c r="PR34" s="6"/>
      <c r="PS34" s="6"/>
      <c r="PT34" s="6"/>
      <c r="PU34" s="6"/>
      <c r="PV34" s="6"/>
      <c r="PW34" s="6"/>
      <c r="PX34" s="6"/>
      <c r="PY34" s="6"/>
      <c r="PZ34" s="6"/>
      <c r="QA34" s="6"/>
      <c r="QB34" s="6"/>
      <c r="QC34" s="6"/>
      <c r="QD34" s="6"/>
      <c r="QE34" s="6"/>
      <c r="QF34" s="6"/>
      <c r="QG34" s="6"/>
      <c r="QH34" s="6"/>
      <c r="QI34" s="6"/>
      <c r="QJ34" s="6"/>
      <c r="QK34" s="6"/>
      <c r="QL34" s="6"/>
      <c r="QM34" s="6"/>
      <c r="QN34" s="6"/>
      <c r="QO34" s="6"/>
      <c r="QP34" s="6"/>
      <c r="QQ34" s="6"/>
      <c r="QR34" s="6"/>
      <c r="QS34" s="6"/>
      <c r="QT34" s="6"/>
      <c r="QU34" s="6"/>
      <c r="QV34" s="6"/>
      <c r="QW34" s="6"/>
      <c r="QX34" s="6"/>
      <c r="QY34" s="6"/>
      <c r="QZ34" s="6"/>
      <c r="RA34" s="6"/>
      <c r="RB34" s="6"/>
      <c r="RC34" s="6"/>
      <c r="RD34" s="6"/>
      <c r="RE34" s="6"/>
      <c r="RF34" s="6"/>
      <c r="RG34" s="6"/>
      <c r="RH34" s="6"/>
      <c r="RI34" s="6"/>
      <c r="RJ34" s="6"/>
      <c r="RK34" s="6"/>
      <c r="RL34" s="6"/>
      <c r="RM34" s="6"/>
      <c r="RN34" s="6"/>
      <c r="RO34" s="6"/>
      <c r="RP34" s="6"/>
      <c r="RQ34" s="6"/>
      <c r="RR34" s="6"/>
      <c r="RS34" s="6"/>
      <c r="RT34" s="6"/>
      <c r="RU34" s="6"/>
      <c r="RV34" s="6"/>
      <c r="RW34" s="6"/>
      <c r="RX34" s="6"/>
      <c r="RY34" s="6"/>
      <c r="RZ34" s="6"/>
      <c r="SA34" s="6"/>
      <c r="SB34" s="6"/>
      <c r="SC34" s="6"/>
      <c r="SD34" s="6"/>
      <c r="SE34" s="6"/>
      <c r="SF34" s="6"/>
      <c r="SG34" s="6"/>
      <c r="SH34" s="6"/>
      <c r="SI34" s="6"/>
      <c r="SJ34" s="6"/>
      <c r="SK34" s="6"/>
      <c r="SL34" s="6"/>
      <c r="SM34" s="6"/>
      <c r="SN34" s="6"/>
      <c r="SO34" s="6"/>
      <c r="SP34" s="6"/>
      <c r="SQ34" s="6"/>
      <c r="SR34" s="6"/>
      <c r="SS34" s="6"/>
      <c r="ST34" s="6"/>
      <c r="SU34" s="6"/>
      <c r="SV34" s="6"/>
      <c r="SW34" s="6"/>
      <c r="SX34" s="6"/>
      <c r="SY34" s="6"/>
      <c r="SZ34" s="6"/>
      <c r="TA34" s="6"/>
      <c r="TB34" s="6"/>
      <c r="TC34" s="6"/>
      <c r="TD34" s="6"/>
      <c r="TE34" s="6"/>
      <c r="TF34" s="6"/>
      <c r="TG34" s="6"/>
      <c r="TH34" s="6"/>
      <c r="TI34" s="6"/>
      <c r="TJ34" s="6"/>
      <c r="TK34" s="6"/>
      <c r="TL34" s="6"/>
      <c r="TM34" s="6"/>
      <c r="TN34" s="6"/>
      <c r="TO34" s="6"/>
      <c r="TP34" s="6"/>
      <c r="TQ34" s="6"/>
      <c r="TR34" s="6"/>
      <c r="TS34" s="6"/>
      <c r="TT34" s="6"/>
      <c r="TU34" s="6"/>
      <c r="TV34" s="6"/>
      <c r="TW34" s="6"/>
      <c r="TX34" s="6"/>
      <c r="TY34" s="6"/>
      <c r="TZ34" s="6"/>
      <c r="UA34" s="6"/>
      <c r="UB34" s="6"/>
      <c r="UC34" s="6"/>
      <c r="UD34" s="6"/>
      <c r="UE34" s="6"/>
      <c r="UF34" s="6"/>
      <c r="UG34" s="6"/>
      <c r="UH34" s="6"/>
      <c r="UI34" s="6"/>
      <c r="UJ34" s="6"/>
      <c r="UK34" s="6"/>
      <c r="UL34" s="6"/>
      <c r="UM34" s="6"/>
      <c r="UN34" s="6"/>
      <c r="UO34" s="6"/>
      <c r="UP34" s="6"/>
      <c r="UQ34" s="6"/>
      <c r="UR34" s="6"/>
      <c r="US34" s="6"/>
      <c r="UT34" s="6"/>
      <c r="UU34" s="6"/>
      <c r="UV34" s="6"/>
      <c r="UW34" s="6"/>
      <c r="UX34" s="6"/>
      <c r="UY34" s="6"/>
      <c r="UZ34" s="6"/>
      <c r="VA34" s="6"/>
      <c r="VB34" s="6"/>
      <c r="VC34" s="6"/>
      <c r="VD34" s="6"/>
      <c r="VE34" s="6"/>
      <c r="VF34" s="6"/>
      <c r="VG34" s="6"/>
      <c r="VH34" s="6"/>
      <c r="VI34" s="6"/>
      <c r="VJ34" s="6"/>
      <c r="VK34" s="6"/>
      <c r="VL34" s="6"/>
      <c r="VM34" s="6"/>
      <c r="VN34" s="6"/>
      <c r="VO34" s="6"/>
      <c r="VP34" s="6"/>
      <c r="VQ34" s="6"/>
      <c r="VR34" s="6"/>
      <c r="VS34" s="6"/>
      <c r="VT34" s="6"/>
      <c r="VU34" s="6"/>
      <c r="VV34" s="6"/>
      <c r="VW34" s="6"/>
      <c r="VX34" s="6"/>
      <c r="VY34" s="6"/>
      <c r="VZ34" s="6"/>
      <c r="WA34" s="6"/>
      <c r="WB34" s="6"/>
      <c r="WC34" s="6"/>
      <c r="WD34" s="6"/>
      <c r="WE34" s="6"/>
      <c r="WF34" s="6"/>
      <c r="WG34" s="6"/>
      <c r="WH34" s="6"/>
      <c r="WI34" s="6"/>
      <c r="WJ34" s="6"/>
      <c r="WK34" s="6"/>
      <c r="WL34" s="6"/>
      <c r="WM34" s="6"/>
      <c r="WN34" s="6"/>
      <c r="WO34" s="6"/>
      <c r="WP34" s="6"/>
      <c r="WQ34" s="6"/>
      <c r="WR34" s="6"/>
      <c r="WS34" s="6"/>
      <c r="WT34" s="6"/>
      <c r="WU34" s="6"/>
      <c r="WV34" s="6"/>
      <c r="WW34" s="6"/>
      <c r="WX34" s="6"/>
      <c r="WY34" s="6"/>
      <c r="WZ34" s="6"/>
      <c r="XA34" s="6"/>
      <c r="XB34" s="6"/>
      <c r="XC34" s="6"/>
      <c r="XD34" s="6"/>
      <c r="XE34" s="6"/>
      <c r="XF34" s="6"/>
      <c r="XG34" s="6"/>
      <c r="XH34" s="6"/>
      <c r="XI34" s="6"/>
      <c r="XJ34" s="6"/>
      <c r="XK34" s="6"/>
      <c r="XL34" s="6"/>
      <c r="XM34" s="6"/>
      <c r="XN34" s="6"/>
      <c r="XO34" s="6"/>
      <c r="XP34" s="6"/>
      <c r="XQ34" s="6"/>
      <c r="XR34" s="6"/>
      <c r="XS34" s="6"/>
      <c r="XT34" s="6"/>
      <c r="XU34" s="6"/>
      <c r="XV34" s="6"/>
      <c r="XW34" s="6"/>
      <c r="XX34" s="6"/>
      <c r="XY34" s="6"/>
      <c r="XZ34" s="6"/>
      <c r="YA34" s="6"/>
      <c r="YB34" s="6"/>
      <c r="YC34" s="6"/>
      <c r="YD34" s="6"/>
      <c r="YE34" s="6"/>
      <c r="YF34" s="6"/>
      <c r="YG34" s="6"/>
      <c r="YH34" s="6"/>
      <c r="YI34" s="6"/>
      <c r="YJ34" s="6"/>
      <c r="YK34" s="6"/>
      <c r="YL34" s="6"/>
      <c r="YM34" s="6"/>
      <c r="YN34" s="6"/>
      <c r="YO34" s="6"/>
      <c r="YP34" s="6"/>
      <c r="YQ34" s="6"/>
      <c r="YR34" s="6"/>
      <c r="YS34" s="6"/>
      <c r="YT34" s="6"/>
      <c r="YU34" s="6"/>
      <c r="YV34" s="6"/>
      <c r="YW34" s="6"/>
      <c r="YX34" s="6"/>
      <c r="YY34" s="6"/>
      <c r="YZ34" s="6"/>
      <c r="ZA34" s="6"/>
      <c r="ZB34" s="6"/>
      <c r="ZC34" s="6"/>
      <c r="ZD34" s="6"/>
      <c r="ZE34" s="6"/>
      <c r="ZF34" s="6"/>
      <c r="ZG34" s="6"/>
      <c r="ZH34" s="6"/>
      <c r="ZI34" s="6"/>
      <c r="ZJ34" s="6"/>
      <c r="ZK34" s="6"/>
      <c r="ZL34" s="6"/>
      <c r="ZM34" s="6"/>
      <c r="ZN34" s="6"/>
      <c r="ZO34" s="6"/>
      <c r="ZP34" s="6"/>
      <c r="ZQ34" s="6"/>
      <c r="ZR34" s="6"/>
      <c r="ZS34" s="6"/>
      <c r="ZT34" s="6"/>
      <c r="ZU34" s="6"/>
      <c r="ZV34" s="6"/>
      <c r="ZW34" s="6"/>
      <c r="ZX34" s="6"/>
      <c r="ZY34" s="6"/>
      <c r="ZZ34" s="6"/>
      <c r="AAA34" s="6"/>
      <c r="AAB34" s="6"/>
      <c r="AAC34" s="6"/>
      <c r="AAD34" s="6"/>
      <c r="AAE34" s="6"/>
      <c r="AAF34" s="6"/>
      <c r="AAG34" s="6"/>
      <c r="AAH34" s="6"/>
      <c r="AAI34" s="6"/>
      <c r="AAJ34" s="6"/>
      <c r="AAK34" s="6"/>
      <c r="AAL34" s="6"/>
      <c r="AAM34" s="6"/>
      <c r="AAN34" s="6"/>
      <c r="AAO34" s="6"/>
      <c r="AAP34" s="6"/>
      <c r="AAQ34" s="6"/>
      <c r="AAR34" s="6"/>
      <c r="AAS34" s="6"/>
      <c r="AAT34" s="6"/>
      <c r="AAU34" s="6"/>
      <c r="AAV34" s="6"/>
      <c r="AAW34" s="6"/>
      <c r="AAX34" s="6"/>
      <c r="AAY34" s="6"/>
      <c r="AAZ34" s="6"/>
      <c r="ABA34" s="6"/>
      <c r="ABB34" s="6"/>
      <c r="ABC34" s="6"/>
      <c r="ABD34" s="6"/>
      <c r="ABE34" s="6"/>
      <c r="ABF34" s="6"/>
      <c r="ABG34" s="6"/>
      <c r="ABH34" s="6"/>
      <c r="ABI34" s="6"/>
      <c r="ABJ34" s="6"/>
      <c r="ABK34" s="6"/>
      <c r="ABL34" s="6"/>
      <c r="ABM34" s="6"/>
      <c r="ABN34" s="6"/>
      <c r="ABO34" s="6"/>
      <c r="ABP34" s="6"/>
      <c r="ABQ34" s="6"/>
      <c r="ABR34" s="6"/>
      <c r="ABS34" s="6"/>
      <c r="ABT34" s="6"/>
      <c r="ABU34" s="6"/>
      <c r="ABV34" s="6"/>
      <c r="ABW34" s="6"/>
      <c r="ABX34" s="6"/>
      <c r="ABY34" s="6"/>
      <c r="ABZ34" s="6"/>
      <c r="ACA34" s="6"/>
      <c r="ACB34" s="6"/>
      <c r="ACC34" s="6"/>
      <c r="ACD34" s="6"/>
      <c r="ACE34" s="6"/>
      <c r="ACF34" s="6"/>
      <c r="ACG34" s="6"/>
      <c r="ACH34" s="6"/>
      <c r="ACI34" s="6"/>
      <c r="ACJ34" s="6"/>
      <c r="ACK34" s="6"/>
      <c r="ACL34" s="6"/>
      <c r="ACM34" s="6"/>
      <c r="ACN34" s="6"/>
      <c r="ACO34" s="6"/>
      <c r="ACP34" s="6"/>
      <c r="ACQ34" s="6"/>
      <c r="ACR34" s="6"/>
      <c r="ACS34" s="6"/>
      <c r="ACT34" s="6"/>
      <c r="ACU34" s="6"/>
      <c r="ACV34" s="6"/>
      <c r="ACW34" s="6"/>
      <c r="ACX34" s="6"/>
      <c r="ACY34" s="6"/>
      <c r="ACZ34" s="6"/>
      <c r="ADA34" s="6"/>
      <c r="ADB34" s="6"/>
      <c r="ADC34" s="6"/>
      <c r="ADD34" s="6"/>
      <c r="ADE34" s="6"/>
      <c r="ADF34" s="6"/>
      <c r="ADG34" s="6"/>
      <c r="ADH34" s="6"/>
    </row>
    <row r="35" spans="1:788" s="21" customFormat="1" ht="45.75">
      <c r="A35" s="50" t="s">
        <v>222</v>
      </c>
      <c r="B35" s="11" t="s">
        <v>210</v>
      </c>
      <c r="C35" s="8" t="s">
        <v>223</v>
      </c>
      <c r="D35" s="29" t="s">
        <v>224</v>
      </c>
      <c r="E35" s="29" t="s">
        <v>225</v>
      </c>
      <c r="F35" s="29" t="s">
        <v>226</v>
      </c>
      <c r="G35" s="15" t="s">
        <v>215</v>
      </c>
      <c r="H35" s="27">
        <v>12000</v>
      </c>
      <c r="I35" s="28" t="s">
        <v>41</v>
      </c>
      <c r="J35" s="31" t="s">
        <v>42</v>
      </c>
      <c r="K35" s="23"/>
      <c r="L35" s="52">
        <v>860</v>
      </c>
      <c r="M35" s="48" t="s">
        <v>44</v>
      </c>
      <c r="N35" s="26"/>
      <c r="O35" s="46"/>
      <c r="P35" s="26"/>
      <c r="Q35" s="26"/>
      <c r="R35" s="26"/>
      <c r="S35" s="26"/>
      <c r="T35" s="26"/>
      <c r="U35" s="23"/>
      <c r="V35" s="23"/>
      <c r="W35" s="24"/>
      <c r="X35" s="23"/>
      <c r="Y35" s="23"/>
      <c r="Z35" s="25"/>
      <c r="AA35" s="24"/>
      <c r="AB35" s="24"/>
      <c r="AC35" s="23"/>
      <c r="AD35" s="12">
        <f>H35*AC35</f>
        <v>0</v>
      </c>
      <c r="AE35" s="13">
        <v>5.5E-2</v>
      </c>
      <c r="AF35" s="34">
        <f t="shared" si="2"/>
        <v>0</v>
      </c>
      <c r="AG35" s="22" t="s">
        <v>227</v>
      </c>
      <c r="AH35" s="6"/>
    </row>
    <row r="36" spans="1:788" s="21" customFormat="1" ht="45.75">
      <c r="A36" s="50" t="s">
        <v>228</v>
      </c>
      <c r="B36" s="11" t="s">
        <v>210</v>
      </c>
      <c r="C36" s="8" t="s">
        <v>229</v>
      </c>
      <c r="D36" s="29" t="s">
        <v>230</v>
      </c>
      <c r="E36" s="29" t="s">
        <v>225</v>
      </c>
      <c r="F36" s="29" t="s">
        <v>226</v>
      </c>
      <c r="G36" s="15" t="s">
        <v>215</v>
      </c>
      <c r="H36" s="27">
        <v>3000</v>
      </c>
      <c r="I36" s="28" t="s">
        <v>41</v>
      </c>
      <c r="J36" s="31" t="s">
        <v>42</v>
      </c>
      <c r="K36" s="23"/>
      <c r="L36" s="52">
        <v>860</v>
      </c>
      <c r="M36" s="48" t="s">
        <v>44</v>
      </c>
      <c r="N36" s="26"/>
      <c r="O36" s="46"/>
      <c r="P36" s="26"/>
      <c r="Q36" s="26"/>
      <c r="R36" s="26"/>
      <c r="S36" s="26"/>
      <c r="T36" s="26"/>
      <c r="U36" s="23"/>
      <c r="V36" s="23"/>
      <c r="W36" s="24"/>
      <c r="X36" s="23"/>
      <c r="Y36" s="23"/>
      <c r="Z36" s="25"/>
      <c r="AA36" s="24"/>
      <c r="AB36" s="24"/>
      <c r="AC36" s="23"/>
      <c r="AD36" s="12">
        <f>H36*AC36</f>
        <v>0</v>
      </c>
      <c r="AE36" s="13">
        <v>5.5E-2</v>
      </c>
      <c r="AF36" s="34">
        <f t="shared" si="2"/>
        <v>0</v>
      </c>
      <c r="AG36" s="22" t="s">
        <v>231</v>
      </c>
      <c r="AH36" s="6"/>
    </row>
    <row r="38" spans="1:788" ht="15" customHeight="1">
      <c r="A38" s="58" t="s">
        <v>232</v>
      </c>
      <c r="B38" s="58"/>
      <c r="C38" s="58"/>
      <c r="D38" s="55"/>
      <c r="AD38" s="57">
        <f>SUM(AD3:AD36)</f>
        <v>0</v>
      </c>
      <c r="AF38" s="57">
        <f>SUM(AF3:AF36)</f>
        <v>0</v>
      </c>
    </row>
  </sheetData>
  <autoFilter ref="A2:AG36" xr:uid="{00000000-0009-0000-0000-000000000000}"/>
  <mergeCells count="1">
    <mergeCell ref="A38:C38"/>
  </mergeCells>
  <conditionalFormatting sqref="A2:C2">
    <cfRule type="duplicateValues" dxfId="3" priority="12"/>
  </conditionalFormatting>
  <conditionalFormatting sqref="I2">
    <cfRule type="duplicateValues" dxfId="2" priority="13"/>
  </conditionalFormatting>
  <conditionalFormatting sqref="AG35:AG36">
    <cfRule type="duplicateValues" dxfId="1" priority="1"/>
  </conditionalFormatting>
  <conditionalFormatting sqref="AG32">
    <cfRule type="duplicateValues" dxfId="0" priority="14"/>
  </conditionalFormatting>
  <dataValidations count="1">
    <dataValidation type="textLength" operator="lessThanOrEqual" allowBlank="1" showInputMessage="1" showErrorMessage="1" sqref="AG29" xr:uid="{00000000-0002-0000-0000-000000000000}">
      <formula1>10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5898ac5-b5cc-4dff-9c57-b3d880286e4d" xsi:nil="true"/>
    <lcf76f155ced4ddcb4097134ff3c332f xmlns="1c27f76c-d767-4618-b956-a6f5f4b351f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DF874B4CB8744FA6AB42C777056938" ma:contentTypeVersion="16" ma:contentTypeDescription="Crée un document." ma:contentTypeScope="" ma:versionID="a2e9a7fac339126c7a8697e52740eb95">
  <xsd:schema xmlns:xsd="http://www.w3.org/2001/XMLSchema" xmlns:xs="http://www.w3.org/2001/XMLSchema" xmlns:p="http://schemas.microsoft.com/office/2006/metadata/properties" xmlns:ns2="1c27f76c-d767-4618-b956-a6f5f4b351fd" xmlns:ns3="b5898ac5-b5cc-4dff-9c57-b3d880286e4d" targetNamespace="http://schemas.microsoft.com/office/2006/metadata/properties" ma:root="true" ma:fieldsID="3128f53a11a27100606afd1b15399ff5" ns2:_="" ns3:_="">
    <xsd:import namespace="1c27f76c-d767-4618-b956-a6f5f4b351fd"/>
    <xsd:import namespace="b5898ac5-b5cc-4dff-9c57-b3d880286e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27f76c-d767-4618-b956-a6f5f4b35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9ca92510-c55f-4a06-b276-8f073f681c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898ac5-b5cc-4dff-9c57-b3d880286e4d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bafd188e-7486-4090-a1e8-f336fbaec3e5}" ma:internalName="TaxCatchAll" ma:showField="CatchAllData" ma:web="b5898ac5-b5cc-4dff-9c57-b3d880286e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1E053F-BFCC-477C-AE16-60716FA08C1C}"/>
</file>

<file path=customXml/itemProps2.xml><?xml version="1.0" encoding="utf-8"?>
<ds:datastoreItem xmlns:ds="http://schemas.openxmlformats.org/officeDocument/2006/customXml" ds:itemID="{8A9A4D0A-417E-4A4D-AD47-B1A84E2952A0}"/>
</file>

<file path=customXml/itemProps3.xml><?xml version="1.0" encoding="utf-8"?>
<ds:datastoreItem xmlns:ds="http://schemas.openxmlformats.org/officeDocument/2006/customXml" ds:itemID="{25DC506D-3B46-454D-A2E3-5B5493F120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Jean-Marc</dc:creator>
  <cp:keywords/>
  <dc:description/>
  <cp:lastModifiedBy>Marjorie BRETELLE</cp:lastModifiedBy>
  <cp:revision/>
  <dcterms:created xsi:type="dcterms:W3CDTF">2018-02-07T08:47:28Z</dcterms:created>
  <dcterms:modified xsi:type="dcterms:W3CDTF">2025-07-17T11:26:01Z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0x01010040DF874B4CB8744FA6AB42C777056938</vt:lpwstr>
  </property>
  <property fmtid="{D5CDD505-2E9C-101B-9397-08002B2CF9AE}" pid="3" name="MediaServiceImageTags">
    <vt:lpwstr/>
  </property>
</Properties>
</file>