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3. BATIMENT\En_cours MAINT TECH ELEC\01. doc w\01. DCE\03. Annexes financières\"/>
    </mc:Choice>
  </mc:AlternateContent>
  <xr:revisionPtr revIDLastSave="0" documentId="13_ncr:1_{10FD67A0-02A3-4AB1-AA6B-D19E786B1C21}" xr6:coauthVersionLast="47" xr6:coauthVersionMax="47" xr10:uidLastSave="{00000000-0000-0000-0000-000000000000}"/>
  <bookViews>
    <workbookView xWindow="-120" yWindow="-120" windowWidth="29040" windowHeight="15840" xr2:uid="{24C90797-2B67-48D1-9264-B36C6FDCA8AD}"/>
  </bookViews>
  <sheets>
    <sheet name="RECAP" sheetId="3" r:id="rId1"/>
    <sheet name="Détail par GE" sheetId="1" r:id="rId2"/>
    <sheet name="BPU" sheetId="4" r:id="rId3"/>
  </sheets>
  <externalReferences>
    <externalReference r:id="rId4"/>
  </externalReferences>
  <definedNames>
    <definedName name="_xlnm._FilterDatabase" localSheetId="1" hidden="1">'Détail par GE'!$B$2:$P$3</definedName>
    <definedName name="Eaton" localSheetId="1">#REF!</definedName>
    <definedName name="Eaton">#REF!</definedName>
    <definedName name="Enersys" localSheetId="1">#REF!</definedName>
    <definedName name="Enersys">#REF!</definedName>
    <definedName name="GNB" localSheetId="1">#REF!</definedName>
    <definedName name="GNB">#REF!</definedName>
    <definedName name="Inconnu" localSheetId="1">#REF!</definedName>
    <definedName name="Inconnu">#REF!</definedName>
    <definedName name="Powersafe" localSheetId="1">#REF!</definedName>
    <definedName name="Powersafe">#REF!</definedName>
    <definedName name="Riello_UPS" localSheetId="1">#REF!</definedName>
    <definedName name="Riello_UPS">#REF!</definedName>
    <definedName name="S2S" localSheetId="1">#REF!</definedName>
    <definedName name="S2S">#REF!</definedName>
    <definedName name="Schneider" localSheetId="1">#REF!</definedName>
    <definedName name="Schneider">#REF!</definedName>
    <definedName name="Socomec" localSheetId="1">#REF!</definedName>
    <definedName name="Socomec">#REF!</definedName>
    <definedName name="YUASA" localSheetId="1">#REF!</definedName>
    <definedName name="YUASA">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3" l="1"/>
  <c r="B6" i="3" s="1"/>
  <c r="X11" i="1"/>
  <c r="V11" i="1"/>
  <c r="T11" i="1"/>
  <c r="R11" i="1"/>
  <c r="R12" i="1" l="1"/>
  <c r="F6" i="3"/>
  <c r="D6" i="3"/>
  <c r="C6" i="3"/>
  <c r="E6" i="3"/>
  <c r="G6" i="3" l="1"/>
</calcChain>
</file>

<file path=xl/sharedStrings.xml><?xml version="1.0" encoding="utf-8"?>
<sst xmlns="http://schemas.openxmlformats.org/spreadsheetml/2006/main" count="205" uniqueCount="160">
  <si>
    <t>TOTAL durée totale du marché CHU TOULOUSE</t>
  </si>
  <si>
    <t>TOTAL annuel CHU de TOULOUSE</t>
  </si>
  <si>
    <t>SDMO</t>
  </si>
  <si>
    <t>GE TGS</t>
  </si>
  <si>
    <t>H3</t>
  </si>
  <si>
    <t>Rangueil</t>
  </si>
  <si>
    <t>A09KAWS680</t>
  </si>
  <si>
    <t>C70D5</t>
  </si>
  <si>
    <t>Cummins Power</t>
  </si>
  <si>
    <t>GE</t>
  </si>
  <si>
    <t>Logipharma</t>
  </si>
  <si>
    <t>X880C</t>
  </si>
  <si>
    <t>Stérilisation</t>
  </si>
  <si>
    <t>Chapitre</t>
  </si>
  <si>
    <t>Puissance
(kVA)</t>
  </si>
  <si>
    <t>Modèle</t>
  </si>
  <si>
    <t>Type</t>
  </si>
  <si>
    <t>Marque</t>
  </si>
  <si>
    <t>GMAO</t>
  </si>
  <si>
    <t>Equipement</t>
  </si>
  <si>
    <t>Batiment</t>
  </si>
  <si>
    <t>FORFAIT ANNUEL € HT</t>
  </si>
  <si>
    <t>Groupe électrogène</t>
  </si>
  <si>
    <t>IDENTIFICATION</t>
  </si>
  <si>
    <t>Site</t>
  </si>
  <si>
    <t>N°</t>
  </si>
  <si>
    <t>Moteur</t>
  </si>
  <si>
    <t>Alternateur</t>
  </si>
  <si>
    <t>Année mise en service</t>
  </si>
  <si>
    <t>Heure de fonctionnement</t>
  </si>
  <si>
    <t>Salies</t>
  </si>
  <si>
    <t xml:space="preserve">GE </t>
  </si>
  <si>
    <t>Pramac</t>
  </si>
  <si>
    <t>GSW275V</t>
  </si>
  <si>
    <t>Volvo TAD 734 GE</t>
  </si>
  <si>
    <t>Mecc Alte ECO 38</t>
  </si>
  <si>
    <t>HEI0009753</t>
  </si>
  <si>
    <t>N° de Serie Groupe</t>
  </si>
  <si>
    <t>N° de Serie moteur</t>
  </si>
  <si>
    <t>N° de Serie alternateur</t>
  </si>
  <si>
    <t>H109698</t>
  </si>
  <si>
    <t>PURPAN</t>
  </si>
  <si>
    <t>Hélistation</t>
  </si>
  <si>
    <t>PDL 63KV</t>
  </si>
  <si>
    <t>Cuisine</t>
  </si>
  <si>
    <t>Bergerat Monnoyeur</t>
  </si>
  <si>
    <t>CAT1000C</t>
  </si>
  <si>
    <t>Garonne</t>
  </si>
  <si>
    <t>FG Wilson</t>
  </si>
  <si>
    <t>P700E5</t>
  </si>
  <si>
    <t>FGWRPES9CATM01233</t>
  </si>
  <si>
    <t>Mecc Alte ECO 40</t>
  </si>
  <si>
    <t>H113259</t>
  </si>
  <si>
    <t>GDW420V</t>
  </si>
  <si>
    <t>BC381TWA00P</t>
  </si>
  <si>
    <t>HEI001008</t>
  </si>
  <si>
    <t>Volvo TAD1343GE</t>
  </si>
  <si>
    <t>J44-IVF-T51A2</t>
  </si>
  <si>
    <t>JOHN DEERE 3029TSG20</t>
  </si>
  <si>
    <t>CD3029B158666</t>
  </si>
  <si>
    <t>KHOLER TAL042E / 400 U</t>
  </si>
  <si>
    <t>J300K -IVF -T51A2</t>
  </si>
  <si>
    <t>JOHN DEERE 6081HF001</t>
  </si>
  <si>
    <t>6H189436</t>
  </si>
  <si>
    <t>LSA462L9 / 220 U</t>
  </si>
  <si>
    <t>247676/20</t>
  </si>
  <si>
    <t>C70D5S-</t>
  </si>
  <si>
    <t>CUMMINS 4BT39G4</t>
  </si>
  <si>
    <t>STAMFORD 400/U</t>
  </si>
  <si>
    <t>JGYF2002U235045</t>
  </si>
  <si>
    <t>IVF -T51A2</t>
  </si>
  <si>
    <t>MTU 12V2000</t>
  </si>
  <si>
    <t>LSA491L9 / 480 U</t>
  </si>
  <si>
    <t>248268/02</t>
  </si>
  <si>
    <t>FORFAIT ANNUEL ANNEE 1  HT</t>
  </si>
  <si>
    <t>FORFAIT ANNUEL ANNEE 2 HT</t>
  </si>
  <si>
    <t>FORFAIT ANNUEL ANNEE 3 HT</t>
  </si>
  <si>
    <t>FORFAIT ANNUEL ANNEE 4 HT</t>
  </si>
  <si>
    <t>L'ensemble des pièces nécessaire à la révision annuelle (Lubrifiant, joints, fluides, fléxibles, batteries etc…) sont inclus dans le forfait, aucune fournitures supplémentaire ne pourra faire l'objet d'un devis supplémentaires</t>
  </si>
  <si>
    <t xml:space="preserve">Prix total HT
du forfait pour la quatrième année (12 mois) </t>
  </si>
  <si>
    <t xml:space="preserve">Prix total HT
du forfait pour la troisième année (12 mois) </t>
  </si>
  <si>
    <t xml:space="preserve">Prix total HT
du forfait pour la première année (12 mois) </t>
  </si>
  <si>
    <t>Prix total HT
du forfait durée totale du marché (reconductions incluses)</t>
  </si>
  <si>
    <t xml:space="preserve">RECAP </t>
  </si>
  <si>
    <t>TOTAL PARTIE FORFAITAIRE LOT 3 GE Secteur 3 €HT</t>
  </si>
  <si>
    <t>Composition des prix : l'ensemble des prix doivent comprendre toutes les prestations de suivi, chiffrage, études, GMAO, les déplacements, etc…</t>
  </si>
  <si>
    <t>Code</t>
  </si>
  <si>
    <t>Titre</t>
  </si>
  <si>
    <t>Description</t>
  </si>
  <si>
    <t>Unité</t>
  </si>
  <si>
    <t>Prix € HT</t>
  </si>
  <si>
    <t>Formation</t>
  </si>
  <si>
    <t>FOR-001</t>
  </si>
  <si>
    <t>u</t>
  </si>
  <si>
    <t>Main d'œuvre</t>
  </si>
  <si>
    <t>MOTECH-001</t>
  </si>
  <si>
    <t>Coût horaire HT de main d’œuvre technicien</t>
  </si>
  <si>
    <t>Pour les jours et heures ouvrés : lundi à vendredi de 8h à 18h</t>
  </si>
  <si>
    <t>h</t>
  </si>
  <si>
    <t>MOTECH-002</t>
  </si>
  <si>
    <t>Coefficient de majoration hors jours ouvrés</t>
  </si>
  <si>
    <t>Coefficient de majoration à appliquer sur le coût horaire HT de main d’œuvre pour les interventions réalisées hors heures et jours ouvrés</t>
  </si>
  <si>
    <t>%</t>
  </si>
  <si>
    <t>MOING-001</t>
  </si>
  <si>
    <t>Coût horaire HT de main d’œuvre ingénieur avec fourniture d'un rapport de prestations intellectuelles</t>
  </si>
  <si>
    <t>MOTIERS-001</t>
  </si>
  <si>
    <t>Coefficient de majoration sur prestation d'un tiers</t>
  </si>
  <si>
    <t>Coefficient de majoration à appliquer sur l'ensemble de la prestation du prestataire externe - Ce coefficient ne peut dépasser 1,2</t>
  </si>
  <si>
    <t>Fournitures</t>
  </si>
  <si>
    <t>FOUR-001</t>
  </si>
  <si>
    <t>Catalogue complet constructeur associé</t>
  </si>
  <si>
    <t>FOUR-002</t>
  </si>
  <si>
    <t>Coefficient de majoration à appliquer sur le prix des pièces détachées non constructeur</t>
  </si>
  <si>
    <t>Ce coefficient ne peut dépasser 1,2</t>
  </si>
  <si>
    <t>Divers</t>
  </si>
  <si>
    <t>DIVE-001</t>
  </si>
  <si>
    <t>DIVE-002</t>
  </si>
  <si>
    <t>DIVE-003</t>
  </si>
  <si>
    <t>Coefficient de remise sur prestation globale</t>
  </si>
  <si>
    <t>Coefficient de remise  exceptionnel à appliquer sur l'ensemble d'une prestation</t>
  </si>
  <si>
    <t>LOT 3 GE secteur 3</t>
  </si>
  <si>
    <t>Formation GE unique toutes marques</t>
  </si>
  <si>
    <t>Formation d'une durée 1 journée, pour 6 personnes, sur l'un des sites du CHU : utilisation des équipements CHU</t>
  </si>
  <si>
    <t>FOUR-003</t>
  </si>
  <si>
    <t>FOUR-004</t>
  </si>
  <si>
    <t>FOUR-005</t>
  </si>
  <si>
    <t>FOUR-006</t>
  </si>
  <si>
    <t>FOUR-007</t>
  </si>
  <si>
    <t>CHU DE TOULOUSE Autres sites du CHU</t>
  </si>
  <si>
    <t>FOUR-008</t>
  </si>
  <si>
    <t>Local groupe</t>
  </si>
  <si>
    <t>Fourniture du rapport d'analyse</t>
  </si>
  <si>
    <t>DIVE-004</t>
  </si>
  <si>
    <t>DIVE-005</t>
  </si>
  <si>
    <t>Controle décénnal d'une cuve fioul Stérilisation</t>
  </si>
  <si>
    <t>Controle de 1 cuve fioul de 5.000l selon norme reglementaire.
La prestation comprends aussi la vidange, le filtrage du GNR, le controle et le remplissage de la cuve.</t>
  </si>
  <si>
    <t>Controle décénnal d'une cuve fioul Cuisine</t>
  </si>
  <si>
    <t>Controle décénnal d'une cuve fioul Garonne</t>
  </si>
  <si>
    <t>Controle décénnal d'une cuve fioul Salies</t>
  </si>
  <si>
    <t>Controle de 1 cuve fioul de 10.000l selon norme reglementaire.
La prestation comprends aussi la vidange, le filtrage du GNR, le controle et le remplissage de la cuve.</t>
  </si>
  <si>
    <t>Controle de 1 cuve fioul de 15.000l selon norme reglementaire.
La prestation comprends aussi la vidange, le filtrage du GNR, le controle et le remplissage de la cuve.</t>
  </si>
  <si>
    <t>BORDEREAU DES PRIX UNITAIRES LOT 3 GE Secteur 3</t>
  </si>
  <si>
    <t>Tous GE secteur 3</t>
  </si>
  <si>
    <t>Réalisation d'une analyse de fioul d'une cuve intégrée ou journalière ou externe à un groupe</t>
  </si>
  <si>
    <t>Remise sur catalogue prix public constructeur SDMO ref GE: X880C</t>
  </si>
  <si>
    <t>Remise sur catalogue prix public constructeur Bergerat Monnoyeur ref GE : 3508</t>
  </si>
  <si>
    <t>Remise sur catalogue prix public constructeur FG Wilson ref GE : P700E5</t>
  </si>
  <si>
    <t>Remise sur catalogue prix public constructeur Cummins Power ref GE : C70D5S</t>
  </si>
  <si>
    <t>Remise sur catalogue prix public constructeur SDMO ref GE : J300K</t>
  </si>
  <si>
    <t>Remise sur catalogue prix public constructeur Pramac ref GE : BC381TWA00P</t>
  </si>
  <si>
    <t>Remise sur catalogue prix public constructeur Pramac ref GE Salies</t>
  </si>
  <si>
    <t>Remise sur catalogue prix public constructeur SDMO ref GE : J44</t>
  </si>
  <si>
    <t>Année 1</t>
  </si>
  <si>
    <t>Année 2</t>
  </si>
  <si>
    <t>Année 3</t>
  </si>
  <si>
    <t>Année 4</t>
  </si>
  <si>
    <t xml:space="preserve">Maintenance préventive sur douze mois </t>
  </si>
  <si>
    <t xml:space="preserve">Maintenance préventive Spéifique sur douze mois </t>
  </si>
  <si>
    <t xml:space="preserve">Maintenance préventive sur douze mois  </t>
  </si>
  <si>
    <t xml:space="preserve">Prix total HT
du forfait pour la deuxième année (12 mois)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</si>
</sst>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sz val="11"/>
      <name val="Verdana"/>
      <family val="2"/>
    </font>
    <font>
      <b/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sz val="11"/>
      <color rgb="FF0000FF"/>
      <name val="Calibri Light"/>
      <family val="2"/>
      <scheme val="major"/>
    </font>
  </fonts>
  <fills count="1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43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1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1" fontId="1" fillId="2" borderId="2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left" vertical="center"/>
    </xf>
    <xf numFmtId="0" fontId="3" fillId="4" borderId="10" xfId="0" applyFont="1" applyFill="1" applyBorder="1" applyAlignment="1">
      <alignment horizontal="left" vertical="center"/>
    </xf>
    <xf numFmtId="0" fontId="3" fillId="4" borderId="16" xfId="0" applyFont="1" applyFill="1" applyBorder="1" applyAlignment="1">
      <alignment horizontal="left" vertical="center"/>
    </xf>
    <xf numFmtId="0" fontId="0" fillId="0" borderId="0" xfId="0" applyFont="1" applyAlignment="1">
      <alignment horizont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3" fillId="7" borderId="11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vertical="center" wrapText="1"/>
    </xf>
    <xf numFmtId="0" fontId="4" fillId="6" borderId="17" xfId="0" applyFont="1" applyFill="1" applyBorder="1" applyAlignment="1">
      <alignment vertical="center" wrapText="1"/>
    </xf>
    <xf numFmtId="0" fontId="3" fillId="4" borderId="11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right" vertical="center"/>
    </xf>
    <xf numFmtId="0" fontId="3" fillId="4" borderId="5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3" borderId="14" xfId="0" applyFont="1" applyFill="1" applyBorder="1" applyAlignment="1">
      <alignment horizontal="right" vertical="center" wrapText="1"/>
    </xf>
    <xf numFmtId="0" fontId="3" fillId="3" borderId="19" xfId="0" applyFont="1" applyFill="1" applyBorder="1" applyAlignment="1">
      <alignment horizontal="right" vertical="center"/>
    </xf>
    <xf numFmtId="0" fontId="3" fillId="3" borderId="20" xfId="0" applyFont="1" applyFill="1" applyBorder="1" applyAlignment="1">
      <alignment horizontal="right" vertical="center"/>
    </xf>
    <xf numFmtId="0" fontId="3" fillId="3" borderId="21" xfId="0" applyFont="1" applyFill="1" applyBorder="1" applyAlignment="1">
      <alignment horizontal="right" vertical="center"/>
    </xf>
    <xf numFmtId="0" fontId="2" fillId="4" borderId="20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right" vertical="center"/>
    </xf>
    <xf numFmtId="0" fontId="3" fillId="3" borderId="12" xfId="0" applyFont="1" applyFill="1" applyBorder="1" applyAlignment="1">
      <alignment horizontal="right" vertical="center"/>
    </xf>
    <xf numFmtId="0" fontId="3" fillId="3" borderId="8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3" borderId="15" xfId="0" applyFont="1" applyFill="1" applyBorder="1" applyAlignment="1">
      <alignment horizontal="right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3" fillId="5" borderId="26" xfId="0" applyFont="1" applyFill="1" applyBorder="1" applyAlignment="1">
      <alignment horizontal="center" vertical="center" wrapText="1"/>
    </xf>
    <xf numFmtId="0" fontId="3" fillId="5" borderId="27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8" borderId="28" xfId="0" applyNumberFormat="1" applyFont="1" applyFill="1" applyBorder="1" applyAlignment="1">
      <alignment horizontal="center" vertical="center"/>
    </xf>
    <xf numFmtId="164" fontId="2" fillId="0" borderId="26" xfId="0" applyNumberFormat="1" applyFont="1" applyFill="1" applyBorder="1" applyAlignment="1">
      <alignment horizontal="center" vertical="center"/>
    </xf>
    <xf numFmtId="164" fontId="2" fillId="8" borderId="29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2" fillId="8" borderId="3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top" wrapText="1"/>
    </xf>
    <xf numFmtId="0" fontId="0" fillId="0" borderId="0" xfId="0" quotePrefix="1" applyFill="1"/>
    <xf numFmtId="164" fontId="6" fillId="0" borderId="35" xfId="0" applyNumberFormat="1" applyFont="1" applyBorder="1" applyAlignment="1">
      <alignment horizontal="right" vertical="center" wrapText="1"/>
    </xf>
    <xf numFmtId="164" fontId="6" fillId="0" borderId="33" xfId="0" applyNumberFormat="1" applyFont="1" applyBorder="1" applyAlignment="1">
      <alignment horizontal="right" vertical="center" wrapText="1"/>
    </xf>
    <xf numFmtId="164" fontId="6" fillId="0" borderId="34" xfId="0" applyNumberFormat="1" applyFont="1" applyBorder="1" applyAlignment="1">
      <alignment horizontal="right" vertical="center" wrapText="1"/>
    </xf>
    <xf numFmtId="164" fontId="6" fillId="0" borderId="36" xfId="0" applyNumberFormat="1" applyFont="1" applyBorder="1" applyAlignment="1">
      <alignment horizontal="right" vertical="center" wrapText="1"/>
    </xf>
    <xf numFmtId="164" fontId="7" fillId="9" borderId="4" xfId="0" applyNumberFormat="1" applyFont="1" applyFill="1" applyBorder="1" applyAlignment="1">
      <alignment horizontal="center" vertical="center"/>
    </xf>
    <xf numFmtId="0" fontId="7" fillId="9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9" fillId="9" borderId="38" xfId="0" applyNumberFormat="1" applyFont="1" applyFill="1" applyBorder="1" applyAlignment="1">
      <alignment horizontal="center" vertical="center" wrapText="1"/>
    </xf>
    <xf numFmtId="164" fontId="9" fillId="9" borderId="39" xfId="0" applyNumberFormat="1" applyFont="1" applyFill="1" applyBorder="1" applyAlignment="1">
      <alignment horizontal="center" vertical="center" wrapText="1"/>
    </xf>
    <xf numFmtId="0" fontId="11" fillId="9" borderId="4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5" fillId="10" borderId="4" xfId="0" applyFont="1" applyFill="1" applyBorder="1"/>
    <xf numFmtId="0" fontId="5" fillId="10" borderId="4" xfId="0" applyFont="1" applyFill="1" applyBorder="1" applyAlignment="1">
      <alignment horizontal="center"/>
    </xf>
    <xf numFmtId="164" fontId="5" fillId="10" borderId="4" xfId="0" applyNumberFormat="1" applyFont="1" applyFill="1" applyBorder="1" applyAlignment="1">
      <alignment horizont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/>
    </xf>
    <xf numFmtId="164" fontId="0" fillId="12" borderId="4" xfId="0" applyNumberFormat="1" applyFill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wrapText="1"/>
    </xf>
    <xf numFmtId="0" fontId="0" fillId="0" borderId="4" xfId="0" applyFill="1" applyBorder="1" applyAlignment="1">
      <alignment horizontal="center"/>
    </xf>
    <xf numFmtId="164" fontId="0" fillId="12" borderId="4" xfId="0" applyNumberFormat="1" applyFill="1" applyBorder="1"/>
    <xf numFmtId="0" fontId="0" fillId="0" borderId="4" xfId="0" applyBorder="1" applyAlignment="1">
      <alignment vertical="center" wrapText="1"/>
    </xf>
    <xf numFmtId="10" fontId="0" fillId="12" borderId="4" xfId="0" applyNumberFormat="1" applyFill="1" applyBorder="1"/>
    <xf numFmtId="164" fontId="0" fillId="12" borderId="4" xfId="0" applyNumberForma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4" borderId="16" xfId="0" applyFont="1" applyFill="1" applyBorder="1" applyAlignment="1">
      <alignment vertical="center"/>
    </xf>
    <xf numFmtId="0" fontId="3" fillId="4" borderId="13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6" xfId="0" applyBorder="1" applyAlignment="1">
      <alignment vertical="center"/>
    </xf>
    <xf numFmtId="0" fontId="3" fillId="4" borderId="10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5" fillId="10" borderId="4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 vertical="center"/>
    </xf>
    <xf numFmtId="0" fontId="8" fillId="6" borderId="40" xfId="0" applyFont="1" applyFill="1" applyBorder="1" applyAlignment="1">
      <alignment horizontal="center" vertical="center" wrapText="1"/>
    </xf>
    <xf numFmtId="0" fontId="8" fillId="6" borderId="37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center" wrapText="1"/>
    </xf>
    <xf numFmtId="0" fontId="3" fillId="7" borderId="16" xfId="0" applyFont="1" applyFill="1" applyBorder="1" applyAlignment="1">
      <alignment horizontal="center" vertical="center" wrapText="1"/>
    </xf>
    <xf numFmtId="0" fontId="3" fillId="7" borderId="11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17" xfId="0" applyFont="1" applyFill="1" applyBorder="1" applyAlignment="1">
      <alignment horizontal="center" vertical="center" wrapText="1"/>
    </xf>
    <xf numFmtId="0" fontId="4" fillId="7" borderId="18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8" borderId="42" xfId="0" applyFont="1" applyFill="1" applyBorder="1" applyAlignment="1">
      <alignment horizontal="center" vertical="center" wrapText="1"/>
    </xf>
    <xf numFmtId="164" fontId="1" fillId="2" borderId="31" xfId="0" applyNumberFormat="1" applyFont="1" applyFill="1" applyBorder="1" applyAlignment="1">
      <alignment horizontal="center" vertical="center"/>
    </xf>
    <xf numFmtId="164" fontId="1" fillId="2" borderId="34" xfId="0" applyNumberFormat="1" applyFont="1" applyFill="1" applyBorder="1" applyAlignment="1">
      <alignment horizontal="center" vertical="center"/>
    </xf>
    <xf numFmtId="164" fontId="1" fillId="2" borderId="33" xfId="0" applyNumberFormat="1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center" vertical="center" wrapText="1"/>
    </xf>
    <xf numFmtId="164" fontId="1" fillId="2" borderId="32" xfId="0" applyNumberFormat="1" applyFont="1" applyFill="1" applyBorder="1" applyAlignment="1">
      <alignment horizontal="center" vertical="center"/>
    </xf>
    <xf numFmtId="0" fontId="5" fillId="11" borderId="5" xfId="0" applyFont="1" applyFill="1" applyBorder="1" applyAlignment="1">
      <alignment horizontal="left"/>
    </xf>
    <xf numFmtId="0" fontId="5" fillId="11" borderId="17" xfId="0" applyFont="1" applyFill="1" applyBorder="1" applyAlignment="1">
      <alignment horizontal="left"/>
    </xf>
    <xf numFmtId="0" fontId="5" fillId="11" borderId="8" xfId="0" applyFont="1" applyFill="1" applyBorder="1" applyAlignment="1">
      <alignment horizontal="left"/>
    </xf>
    <xf numFmtId="0" fontId="10" fillId="0" borderId="0" xfId="0" applyFont="1" applyAlignment="1">
      <alignment horizontal="left" wrapText="1"/>
    </xf>
    <xf numFmtId="0" fontId="7" fillId="0" borderId="4" xfId="0" applyFont="1" applyBorder="1" applyAlignment="1">
      <alignment horizontal="center" vertical="center"/>
    </xf>
  </cellXfs>
  <cellStyles count="1">
    <cellStyle name="Normal" xfId="0" builtinId="0"/>
  </cellStyles>
  <dxfs count="68"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-toulouse.fr\Pole%20PISTE\MSI\March&#233;s\Maintenances%20TECHNIQUES%202025-2028%20ELEC%20CVC%20GMD%20IUCT\Groupe%20&#233;lectrog&#232;nes\Lot%201%20Secteur%201\Annexe%20financi&#232;re%20lot%201%20SECTEUR%201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AP"/>
      <sheetName val="GE"/>
      <sheetName val="BPU"/>
    </sheetNames>
    <sheetDataSet>
      <sheetData sheetId="0"/>
      <sheetData sheetId="1">
        <row r="8">
          <cell r="M8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3997D-0688-4457-9EC7-5E6686F81C2C}">
  <dimension ref="A1:G6"/>
  <sheetViews>
    <sheetView tabSelected="1" view="pageBreakPreview" zoomScale="60" zoomScaleNormal="85" workbookViewId="0">
      <selection activeCell="D3" sqref="D3"/>
    </sheetView>
  </sheetViews>
  <sheetFormatPr baseColWidth="10" defaultRowHeight="15" x14ac:dyDescent="0.25"/>
  <cols>
    <col min="1" max="2" width="28.28515625" customWidth="1"/>
    <col min="3" max="7" width="15.5703125" customWidth="1"/>
  </cols>
  <sheetData>
    <row r="1" spans="1:7" ht="15.75" thickBot="1" x14ac:dyDescent="0.3">
      <c r="A1" s="85" t="s">
        <v>83</v>
      </c>
      <c r="B1" s="85"/>
    </row>
    <row r="2" spans="1:7" ht="15.75" x14ac:dyDescent="0.25">
      <c r="A2" s="86" t="s">
        <v>120</v>
      </c>
      <c r="B2" s="86"/>
      <c r="C2" s="59" t="s">
        <v>152</v>
      </c>
      <c r="D2" s="59" t="s">
        <v>153</v>
      </c>
      <c r="E2" s="59" t="s">
        <v>154</v>
      </c>
      <c r="F2" s="59" t="s">
        <v>155</v>
      </c>
      <c r="G2" s="87" t="s">
        <v>82</v>
      </c>
    </row>
    <row r="3" spans="1:7" ht="51.75" thickBot="1" x14ac:dyDescent="0.3">
      <c r="A3" s="86" t="s">
        <v>128</v>
      </c>
      <c r="B3" s="86"/>
      <c r="C3" s="58" t="s">
        <v>81</v>
      </c>
      <c r="D3" s="57" t="s">
        <v>159</v>
      </c>
      <c r="E3" s="57" t="s">
        <v>80</v>
      </c>
      <c r="F3" s="57" t="s">
        <v>79</v>
      </c>
      <c r="G3" s="88"/>
    </row>
    <row r="4" spans="1:7" ht="60.75" customHeight="1" x14ac:dyDescent="0.25">
      <c r="A4" s="55"/>
      <c r="B4" s="56" t="s">
        <v>21</v>
      </c>
    </row>
    <row r="5" spans="1:7" ht="28.5" customHeight="1" thickBot="1" x14ac:dyDescent="0.3">
      <c r="A5" s="55" t="s">
        <v>142</v>
      </c>
      <c r="B5" s="54">
        <f>[1]GE!M8</f>
        <v>0</v>
      </c>
    </row>
    <row r="6" spans="1:7" ht="57" thickBot="1" x14ac:dyDescent="0.3">
      <c r="A6" s="53" t="s">
        <v>84</v>
      </c>
      <c r="B6" s="52">
        <f>B5</f>
        <v>0</v>
      </c>
      <c r="C6" s="51">
        <f>B6</f>
        <v>0</v>
      </c>
      <c r="D6" s="50">
        <f>(B6/12)*7</f>
        <v>0</v>
      </c>
      <c r="E6" s="50">
        <f>B6</f>
        <v>0</v>
      </c>
      <c r="F6" s="49">
        <f>B6</f>
        <v>0</v>
      </c>
      <c r="G6" s="48">
        <f>SUM(C6:F6)</f>
        <v>0</v>
      </c>
    </row>
  </sheetData>
  <mergeCells count="4">
    <mergeCell ref="A1:B1"/>
    <mergeCell ref="A2:B2"/>
    <mergeCell ref="G2:G3"/>
    <mergeCell ref="A3:B3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28A30-3238-4F89-8785-A8B3BB901C1D}">
  <dimension ref="A1:Y27"/>
  <sheetViews>
    <sheetView view="pageBreakPreview" zoomScale="55" zoomScaleNormal="40" zoomScaleSheetLayoutView="55" workbookViewId="0">
      <pane xSplit="5" ySplit="2" topLeftCell="F3" activePane="bottomRight" state="frozen"/>
      <selection pane="topRight" activeCell="D1" sqref="D1"/>
      <selection pane="bottomLeft" activeCell="A2" sqref="A2"/>
      <selection pane="bottomRight" activeCell="N12" sqref="N12"/>
    </sheetView>
  </sheetViews>
  <sheetFormatPr baseColWidth="10" defaultRowHeight="15" x14ac:dyDescent="0.25"/>
  <cols>
    <col min="1" max="1" width="4.7109375" style="2" customWidth="1"/>
    <col min="2" max="2" width="14.42578125" style="2" bestFit="1" customWidth="1"/>
    <col min="3" max="3" width="18.5703125" customWidth="1"/>
    <col min="4" max="4" width="21.42578125" customWidth="1"/>
    <col min="5" max="5" width="14.5703125" customWidth="1"/>
    <col min="6" max="6" width="25" style="3" customWidth="1"/>
    <col min="7" max="7" width="19.5703125" style="3" customWidth="1"/>
    <col min="8" max="8" width="27" style="3" bestFit="1" customWidth="1"/>
    <col min="9" max="9" width="17" customWidth="1"/>
    <col min="10" max="10" width="23" style="3" bestFit="1" customWidth="1"/>
    <col min="11" max="11" width="20.28515625" bestFit="1" customWidth="1"/>
    <col min="12" max="12" width="20.5703125" style="3" customWidth="1"/>
    <col min="13" max="13" width="27" bestFit="1" customWidth="1"/>
    <col min="14" max="14" width="13.7109375" style="3" customWidth="1"/>
    <col min="15" max="15" width="20.140625" style="3" customWidth="1"/>
    <col min="16" max="17" width="16.5703125" style="2" customWidth="1"/>
    <col min="18" max="18" width="20.5703125" style="1" customWidth="1"/>
    <col min="19" max="19" width="18.42578125" style="1" customWidth="1"/>
    <col min="20" max="20" width="18.7109375" style="1" customWidth="1"/>
    <col min="21" max="21" width="20" style="1" customWidth="1"/>
    <col min="22" max="22" width="18.5703125" style="1" customWidth="1"/>
    <col min="23" max="23" width="17.85546875" style="1" customWidth="1"/>
    <col min="24" max="24" width="20.140625" style="1" customWidth="1"/>
    <col min="25" max="25" width="18.5703125" style="1" customWidth="1"/>
  </cols>
  <sheetData>
    <row r="1" spans="1:25" s="12" customFormat="1" ht="33.75" customHeight="1" x14ac:dyDescent="0.25">
      <c r="A1" s="90" t="s">
        <v>25</v>
      </c>
      <c r="B1" s="91" t="s">
        <v>24</v>
      </c>
      <c r="C1" s="93" t="s">
        <v>23</v>
      </c>
      <c r="D1" s="94"/>
      <c r="E1" s="95"/>
      <c r="F1" s="18" t="s">
        <v>22</v>
      </c>
      <c r="G1" s="19"/>
      <c r="H1" s="19"/>
      <c r="I1" s="19"/>
      <c r="J1" s="19"/>
      <c r="K1" s="19"/>
      <c r="L1" s="19"/>
      <c r="M1" s="19"/>
      <c r="N1" s="19"/>
      <c r="O1" s="19"/>
      <c r="P1" s="19"/>
      <c r="Q1" s="98"/>
      <c r="R1" s="96" t="s">
        <v>74</v>
      </c>
      <c r="S1" s="97"/>
      <c r="T1" s="96" t="s">
        <v>75</v>
      </c>
      <c r="U1" s="97"/>
      <c r="V1" s="96" t="s">
        <v>76</v>
      </c>
      <c r="W1" s="97"/>
      <c r="X1" s="96" t="s">
        <v>77</v>
      </c>
      <c r="Y1" s="102"/>
    </row>
    <row r="2" spans="1:25" s="12" customFormat="1" ht="57.75" thickBot="1" x14ac:dyDescent="0.3">
      <c r="A2" s="90"/>
      <c r="B2" s="92"/>
      <c r="C2" s="17" t="s">
        <v>20</v>
      </c>
      <c r="D2" s="16" t="s">
        <v>19</v>
      </c>
      <c r="E2" s="15" t="s">
        <v>18</v>
      </c>
      <c r="F2" s="14" t="s">
        <v>17</v>
      </c>
      <c r="G2" s="13" t="s">
        <v>16</v>
      </c>
      <c r="H2" s="13" t="s">
        <v>15</v>
      </c>
      <c r="I2" s="13" t="s">
        <v>37</v>
      </c>
      <c r="J2" s="13" t="s">
        <v>26</v>
      </c>
      <c r="K2" s="13" t="s">
        <v>38</v>
      </c>
      <c r="L2" s="13" t="s">
        <v>27</v>
      </c>
      <c r="M2" s="13" t="s">
        <v>39</v>
      </c>
      <c r="N2" s="13" t="s">
        <v>28</v>
      </c>
      <c r="O2" s="13" t="s">
        <v>29</v>
      </c>
      <c r="P2" s="13" t="s">
        <v>14</v>
      </c>
      <c r="Q2" s="98"/>
      <c r="R2" s="37" t="s">
        <v>156</v>
      </c>
      <c r="S2" s="37" t="s">
        <v>157</v>
      </c>
      <c r="T2" s="37" t="s">
        <v>158</v>
      </c>
      <c r="U2" s="37" t="s">
        <v>157</v>
      </c>
      <c r="V2" s="37" t="s">
        <v>156</v>
      </c>
      <c r="W2" s="37" t="s">
        <v>157</v>
      </c>
      <c r="X2" s="38" t="s">
        <v>158</v>
      </c>
      <c r="Y2" s="39" t="s">
        <v>157</v>
      </c>
    </row>
    <row r="3" spans="1:25" s="78" customFormat="1" ht="20.45" customHeight="1" x14ac:dyDescent="0.25">
      <c r="A3" s="75">
        <v>1</v>
      </c>
      <c r="B3" s="11" t="s">
        <v>13</v>
      </c>
      <c r="C3" s="76" t="s">
        <v>12</v>
      </c>
      <c r="D3" s="77" t="s">
        <v>9</v>
      </c>
      <c r="E3" s="28">
        <v>2002163</v>
      </c>
      <c r="F3" s="24" t="s">
        <v>2</v>
      </c>
      <c r="G3" s="24" t="s">
        <v>11</v>
      </c>
      <c r="H3" s="24" t="s">
        <v>70</v>
      </c>
      <c r="I3" s="33">
        <v>10009219</v>
      </c>
      <c r="J3" s="24" t="s">
        <v>71</v>
      </c>
      <c r="K3" s="33">
        <v>535107991</v>
      </c>
      <c r="L3" s="24" t="s">
        <v>72</v>
      </c>
      <c r="M3" s="33" t="s">
        <v>73</v>
      </c>
      <c r="N3" s="24">
        <v>2010</v>
      </c>
      <c r="O3" s="24">
        <v>200</v>
      </c>
      <c r="P3" s="26">
        <v>880</v>
      </c>
      <c r="Q3" s="98"/>
      <c r="R3" s="40"/>
      <c r="S3" s="84"/>
      <c r="T3" s="40"/>
      <c r="U3" s="41"/>
      <c r="V3" s="40"/>
      <c r="W3" s="41"/>
      <c r="X3" s="40"/>
      <c r="Y3" s="41"/>
    </row>
    <row r="4" spans="1:25" s="80" customFormat="1" ht="15.75" thickBot="1" x14ac:dyDescent="0.3">
      <c r="A4" s="75">
        <v>2</v>
      </c>
      <c r="B4" s="9" t="s">
        <v>13</v>
      </c>
      <c r="C4" s="79" t="s">
        <v>44</v>
      </c>
      <c r="D4" s="79" t="s">
        <v>9</v>
      </c>
      <c r="E4" s="29"/>
      <c r="F4" s="34" t="s">
        <v>45</v>
      </c>
      <c r="G4" s="35">
        <v>3508</v>
      </c>
      <c r="H4" s="21" t="s">
        <v>46</v>
      </c>
      <c r="I4" s="21">
        <v>1990</v>
      </c>
      <c r="J4" s="35"/>
      <c r="K4" s="21">
        <v>174</v>
      </c>
      <c r="L4" s="21"/>
      <c r="M4" s="21"/>
      <c r="N4" s="21">
        <v>1990</v>
      </c>
      <c r="O4" s="21">
        <v>197</v>
      </c>
      <c r="P4" s="25">
        <v>1000</v>
      </c>
      <c r="Q4" s="98"/>
      <c r="R4" s="42"/>
      <c r="S4" s="43"/>
      <c r="T4" s="42"/>
      <c r="U4" s="43"/>
      <c r="V4" s="42"/>
      <c r="W4" s="43"/>
      <c r="X4" s="42"/>
      <c r="Y4" s="43"/>
    </row>
    <row r="5" spans="1:25" s="80" customFormat="1" x14ac:dyDescent="0.25">
      <c r="A5" s="75">
        <v>3</v>
      </c>
      <c r="B5" s="9" t="s">
        <v>47</v>
      </c>
      <c r="C5" s="79" t="s">
        <v>47</v>
      </c>
      <c r="D5" s="79" t="s">
        <v>9</v>
      </c>
      <c r="E5" s="29">
        <v>2002776</v>
      </c>
      <c r="F5" s="34" t="s">
        <v>48</v>
      </c>
      <c r="G5" s="35" t="s">
        <v>49</v>
      </c>
      <c r="H5" s="21" t="s">
        <v>50</v>
      </c>
      <c r="I5" s="21"/>
      <c r="J5" s="21"/>
      <c r="K5" s="21" t="s">
        <v>69</v>
      </c>
      <c r="L5" s="21"/>
      <c r="M5" s="21"/>
      <c r="N5" s="21">
        <v>2008</v>
      </c>
      <c r="O5" s="21">
        <v>565</v>
      </c>
      <c r="P5" s="25">
        <v>700</v>
      </c>
      <c r="Q5" s="98"/>
      <c r="R5" s="44"/>
      <c r="S5" s="45"/>
      <c r="T5" s="44"/>
      <c r="U5" s="45"/>
      <c r="V5" s="44"/>
      <c r="W5" s="45"/>
      <c r="X5" s="44"/>
      <c r="Y5" s="45"/>
    </row>
    <row r="6" spans="1:25" s="81" customFormat="1" ht="20.25" customHeight="1" x14ac:dyDescent="0.25">
      <c r="A6" s="75">
        <v>4</v>
      </c>
      <c r="B6" s="9" t="s">
        <v>10</v>
      </c>
      <c r="C6" s="79" t="s">
        <v>10</v>
      </c>
      <c r="D6" s="79" t="s">
        <v>9</v>
      </c>
      <c r="E6" s="29">
        <v>2002093</v>
      </c>
      <c r="F6" s="34" t="s">
        <v>8</v>
      </c>
      <c r="G6" s="35" t="s">
        <v>66</v>
      </c>
      <c r="H6" s="35" t="s">
        <v>7</v>
      </c>
      <c r="I6" s="21" t="s">
        <v>6</v>
      </c>
      <c r="J6" s="35" t="s">
        <v>67</v>
      </c>
      <c r="K6" s="21"/>
      <c r="L6" s="35" t="s">
        <v>68</v>
      </c>
      <c r="M6" s="21"/>
      <c r="N6" s="21">
        <v>2009</v>
      </c>
      <c r="O6" s="21">
        <v>160</v>
      </c>
      <c r="P6" s="25">
        <v>70</v>
      </c>
      <c r="Q6" s="98"/>
      <c r="R6" s="8"/>
      <c r="S6" s="45"/>
      <c r="T6" s="8"/>
      <c r="U6" s="45"/>
      <c r="V6" s="8"/>
      <c r="W6" s="45"/>
      <c r="X6" s="8"/>
      <c r="Y6" s="45"/>
    </row>
    <row r="7" spans="1:25" s="80" customFormat="1" ht="28.5" x14ac:dyDescent="0.25">
      <c r="A7" s="75">
        <v>5</v>
      </c>
      <c r="B7" s="10" t="s">
        <v>5</v>
      </c>
      <c r="C7" s="20" t="s">
        <v>4</v>
      </c>
      <c r="D7" s="82" t="s">
        <v>3</v>
      </c>
      <c r="E7" s="30"/>
      <c r="F7" s="36" t="s">
        <v>2</v>
      </c>
      <c r="G7" s="36" t="s">
        <v>61</v>
      </c>
      <c r="H7" s="36"/>
      <c r="I7" s="32">
        <v>10006478</v>
      </c>
      <c r="J7" s="34" t="s">
        <v>62</v>
      </c>
      <c r="K7" s="32" t="s">
        <v>63</v>
      </c>
      <c r="L7" s="36" t="s">
        <v>64</v>
      </c>
      <c r="M7" s="32" t="s">
        <v>65</v>
      </c>
      <c r="N7" s="32">
        <v>2010</v>
      </c>
      <c r="O7" s="32">
        <v>73</v>
      </c>
      <c r="P7" s="27">
        <v>300</v>
      </c>
      <c r="Q7" s="98"/>
      <c r="R7" s="8"/>
      <c r="S7" s="45"/>
      <c r="T7" s="8"/>
      <c r="U7" s="45"/>
      <c r="V7" s="8"/>
      <c r="W7" s="45"/>
      <c r="X7" s="8"/>
      <c r="Y7" s="45"/>
    </row>
    <row r="8" spans="1:25" s="23" customFormat="1" ht="16.5" customHeight="1" x14ac:dyDescent="0.25">
      <c r="A8" s="75">
        <v>6</v>
      </c>
      <c r="B8" s="10" t="s">
        <v>30</v>
      </c>
      <c r="C8" s="9" t="s">
        <v>130</v>
      </c>
      <c r="D8" s="22" t="s">
        <v>31</v>
      </c>
      <c r="E8" s="31"/>
      <c r="F8" s="34" t="s">
        <v>32</v>
      </c>
      <c r="G8" s="34"/>
      <c r="H8" s="34" t="s">
        <v>33</v>
      </c>
      <c r="I8" s="21" t="s">
        <v>36</v>
      </c>
      <c r="J8" s="34" t="s">
        <v>34</v>
      </c>
      <c r="K8" s="21">
        <v>5313051161</v>
      </c>
      <c r="L8" s="34" t="s">
        <v>35</v>
      </c>
      <c r="M8" s="21" t="s">
        <v>40</v>
      </c>
      <c r="N8" s="21">
        <v>2024</v>
      </c>
      <c r="O8" s="21">
        <v>20</v>
      </c>
      <c r="P8" s="25">
        <v>250</v>
      </c>
      <c r="Q8" s="98"/>
      <c r="R8" s="8"/>
      <c r="S8" s="45"/>
      <c r="T8" s="8"/>
      <c r="U8" s="45"/>
      <c r="V8" s="8"/>
      <c r="W8" s="45"/>
      <c r="X8" s="8"/>
      <c r="Y8" s="45"/>
    </row>
    <row r="9" spans="1:25" s="80" customFormat="1" ht="15" customHeight="1" x14ac:dyDescent="0.25">
      <c r="A9" s="75">
        <v>7</v>
      </c>
      <c r="B9" s="10" t="s">
        <v>41</v>
      </c>
      <c r="C9" s="9" t="s">
        <v>42</v>
      </c>
      <c r="D9" s="83" t="s">
        <v>31</v>
      </c>
      <c r="E9" s="29"/>
      <c r="F9" s="34" t="s">
        <v>32</v>
      </c>
      <c r="G9" s="34" t="s">
        <v>54</v>
      </c>
      <c r="H9" s="34" t="s">
        <v>53</v>
      </c>
      <c r="I9" s="21" t="s">
        <v>55</v>
      </c>
      <c r="J9" s="34" t="s">
        <v>56</v>
      </c>
      <c r="K9" s="21">
        <v>20132350431</v>
      </c>
      <c r="L9" s="34" t="s">
        <v>51</v>
      </c>
      <c r="M9" s="21" t="s">
        <v>52</v>
      </c>
      <c r="N9" s="21">
        <v>2024</v>
      </c>
      <c r="O9" s="21">
        <v>0</v>
      </c>
      <c r="P9" s="25">
        <v>382</v>
      </c>
      <c r="Q9" s="98"/>
      <c r="R9" s="8"/>
      <c r="S9" s="45"/>
      <c r="T9" s="8"/>
      <c r="U9" s="45"/>
      <c r="V9" s="8"/>
      <c r="W9" s="45"/>
      <c r="X9" s="8"/>
      <c r="Y9" s="45"/>
    </row>
    <row r="10" spans="1:25" s="80" customFormat="1" ht="29.25" thickBot="1" x14ac:dyDescent="0.3">
      <c r="A10" s="75">
        <v>8</v>
      </c>
      <c r="B10" s="10" t="s">
        <v>41</v>
      </c>
      <c r="C10" s="9" t="s">
        <v>43</v>
      </c>
      <c r="D10" s="83" t="s">
        <v>31</v>
      </c>
      <c r="E10" s="29"/>
      <c r="F10" s="34" t="s">
        <v>2</v>
      </c>
      <c r="G10" s="34" t="s">
        <v>57</v>
      </c>
      <c r="H10" s="34"/>
      <c r="I10" s="21">
        <v>20002397</v>
      </c>
      <c r="J10" s="34" t="s">
        <v>58</v>
      </c>
      <c r="K10" s="21" t="s">
        <v>59</v>
      </c>
      <c r="L10" s="34" t="s">
        <v>60</v>
      </c>
      <c r="M10" s="21">
        <v>37318600008</v>
      </c>
      <c r="N10" s="21">
        <v>2020</v>
      </c>
      <c r="O10" s="21">
        <v>0</v>
      </c>
      <c r="P10" s="25">
        <v>44</v>
      </c>
      <c r="Q10" s="98"/>
      <c r="R10" s="42"/>
      <c r="S10" s="43"/>
      <c r="T10" s="42"/>
      <c r="U10" s="45"/>
      <c r="V10" s="42"/>
      <c r="W10" s="45"/>
      <c r="X10" s="42"/>
      <c r="Y10" s="45"/>
    </row>
    <row r="11" spans="1:25" ht="60.75" thickBot="1" x14ac:dyDescent="0.3">
      <c r="P11" s="3"/>
      <c r="Q11" s="7" t="s">
        <v>1</v>
      </c>
      <c r="R11" s="99">
        <f>SUM(R3:R10)</f>
        <v>0</v>
      </c>
      <c r="S11" s="103"/>
      <c r="T11" s="99">
        <f>SUM(T3:T10)</f>
        <v>0</v>
      </c>
      <c r="U11" s="103"/>
      <c r="V11" s="99">
        <f>SUM(V3:V10)</f>
        <v>0</v>
      </c>
      <c r="W11" s="103"/>
      <c r="X11" s="99">
        <f>SUM(X3:X10)</f>
        <v>0</v>
      </c>
      <c r="Y11" s="101"/>
    </row>
    <row r="12" spans="1:25" ht="90.75" thickBot="1" x14ac:dyDescent="0.3">
      <c r="A12" s="6"/>
      <c r="B12" s="6"/>
      <c r="C12" s="4"/>
      <c r="D12" s="4"/>
      <c r="E12" s="4"/>
      <c r="I12" s="4"/>
      <c r="K12" s="4"/>
      <c r="M12" s="4"/>
      <c r="P12" s="3"/>
      <c r="Q12" s="7" t="s">
        <v>0</v>
      </c>
      <c r="R12" s="99">
        <f>R11+T11+V11+X11</f>
        <v>0</v>
      </c>
      <c r="S12" s="100"/>
      <c r="T12" s="100"/>
      <c r="U12" s="100"/>
      <c r="V12" s="100"/>
      <c r="W12" s="100"/>
      <c r="X12" s="100"/>
      <c r="Y12" s="101"/>
    </row>
    <row r="13" spans="1:25" ht="15" customHeight="1" x14ac:dyDescent="0.25">
      <c r="A13" s="5"/>
      <c r="B13" s="4"/>
      <c r="C13" s="4"/>
      <c r="D13" s="4"/>
      <c r="E13" s="4"/>
      <c r="F13" s="4"/>
      <c r="G13" s="6"/>
      <c r="H13" s="6"/>
      <c r="I13" s="6"/>
      <c r="J13" s="6"/>
      <c r="K13" s="6"/>
      <c r="L13" s="6"/>
      <c r="M13" s="6"/>
      <c r="N13" s="6"/>
      <c r="O13" s="6"/>
      <c r="Q13" s="89" t="s">
        <v>78</v>
      </c>
      <c r="R13" s="89"/>
      <c r="S13" s="89"/>
      <c r="T13" s="89"/>
      <c r="U13" s="89"/>
      <c r="V13" s="89"/>
      <c r="W13" s="89"/>
      <c r="X13" s="89"/>
      <c r="Y13" s="89"/>
    </row>
    <row r="14" spans="1:25" x14ac:dyDescent="0.25">
      <c r="A14" s="5"/>
      <c r="B14" s="4"/>
      <c r="C14" s="4"/>
      <c r="D14" s="4"/>
      <c r="E14" s="4"/>
      <c r="F14" s="4"/>
      <c r="G14" s="6"/>
      <c r="H14" s="6"/>
      <c r="I14" s="6"/>
      <c r="J14" s="6"/>
      <c r="K14" s="6"/>
      <c r="L14" s="6"/>
      <c r="M14" s="6"/>
      <c r="N14" s="6"/>
      <c r="O14" s="6"/>
      <c r="Q14" s="89"/>
      <c r="R14" s="89"/>
      <c r="S14" s="89"/>
      <c r="T14" s="89"/>
      <c r="U14" s="89"/>
      <c r="V14" s="89"/>
      <c r="W14" s="89"/>
      <c r="X14" s="89"/>
      <c r="Y14" s="89"/>
    </row>
    <row r="15" spans="1:25" x14ac:dyDescent="0.25">
      <c r="A15" s="5"/>
      <c r="B15" s="47"/>
      <c r="C15" s="4"/>
      <c r="D15" s="4"/>
      <c r="E15" s="4"/>
      <c r="F15" s="4"/>
      <c r="G15" s="6"/>
      <c r="H15" s="6"/>
      <c r="I15" s="6"/>
      <c r="J15" s="6"/>
      <c r="K15" s="6"/>
      <c r="L15" s="6"/>
      <c r="M15" s="6"/>
      <c r="N15" s="6"/>
      <c r="O15" s="6"/>
      <c r="Q15" s="89"/>
      <c r="R15" s="89"/>
      <c r="S15" s="89"/>
      <c r="T15" s="89"/>
      <c r="U15" s="89"/>
      <c r="V15" s="89"/>
      <c r="W15" s="89"/>
      <c r="X15" s="89"/>
      <c r="Y15" s="89"/>
    </row>
    <row r="16" spans="1:25" x14ac:dyDescent="0.25">
      <c r="A16" s="5"/>
      <c r="B16" s="4"/>
      <c r="C16" s="4"/>
      <c r="D16" s="4"/>
      <c r="E16" s="4"/>
      <c r="F16" s="4"/>
      <c r="G16" s="6"/>
      <c r="H16" s="6"/>
      <c r="I16" s="6"/>
      <c r="J16" s="6"/>
      <c r="K16" s="6"/>
      <c r="L16" s="6"/>
      <c r="M16" s="6"/>
      <c r="N16" s="6"/>
      <c r="O16" s="6"/>
      <c r="R16" s="46"/>
      <c r="S16" s="46"/>
      <c r="T16" s="46"/>
      <c r="U16" s="46"/>
      <c r="V16" s="46"/>
      <c r="W16" s="46"/>
      <c r="X16" s="46"/>
      <c r="Y16" s="46"/>
    </row>
    <row r="17" spans="1:25" x14ac:dyDescent="0.25">
      <c r="A17" s="5"/>
      <c r="B17" s="47"/>
      <c r="C17" s="4"/>
      <c r="D17" s="4"/>
      <c r="E17" s="4"/>
      <c r="F17" s="4"/>
      <c r="G17" s="6"/>
      <c r="H17" s="6"/>
      <c r="I17" s="6"/>
      <c r="J17" s="6"/>
      <c r="K17" s="6"/>
      <c r="L17" s="6"/>
      <c r="M17" s="6"/>
      <c r="N17" s="6"/>
      <c r="O17" s="6"/>
      <c r="R17" s="46"/>
      <c r="S17" s="46"/>
      <c r="T17" s="46"/>
      <c r="U17" s="46"/>
      <c r="V17" s="46"/>
      <c r="W17" s="46"/>
      <c r="X17" s="46"/>
      <c r="Y17" s="46"/>
    </row>
    <row r="18" spans="1:25" x14ac:dyDescent="0.25">
      <c r="A18" s="6"/>
      <c r="B18" s="47"/>
      <c r="C18" s="4"/>
      <c r="D18" s="4"/>
      <c r="E18" s="4"/>
      <c r="F18" s="4"/>
      <c r="G18" s="6"/>
      <c r="H18" s="6"/>
      <c r="I18" s="6"/>
      <c r="J18" s="6"/>
      <c r="K18" s="6"/>
      <c r="L18" s="6"/>
      <c r="M18" s="6"/>
      <c r="N18" s="6"/>
      <c r="O18" s="6"/>
      <c r="R18" s="46"/>
      <c r="S18" s="46"/>
      <c r="T18" s="46"/>
      <c r="U18" s="46"/>
      <c r="V18" s="46"/>
      <c r="W18" s="46"/>
      <c r="X18" s="46"/>
      <c r="Y18" s="46"/>
    </row>
    <row r="19" spans="1:25" x14ac:dyDescent="0.25">
      <c r="A19" s="6"/>
      <c r="B19" s="47"/>
      <c r="C19" s="4"/>
      <c r="D19" s="4"/>
      <c r="E19" s="4"/>
      <c r="F19" s="4"/>
      <c r="G19" s="6"/>
      <c r="H19" s="6"/>
      <c r="I19" s="6"/>
      <c r="J19" s="6"/>
      <c r="K19" s="6"/>
      <c r="L19" s="6"/>
      <c r="M19" s="6"/>
      <c r="N19" s="6"/>
      <c r="O19" s="6"/>
      <c r="R19" s="46"/>
      <c r="S19" s="46"/>
      <c r="T19" s="46"/>
      <c r="U19" s="46"/>
      <c r="V19" s="46"/>
      <c r="W19" s="46"/>
      <c r="X19" s="46"/>
      <c r="Y19" s="46"/>
    </row>
    <row r="20" spans="1:25" x14ac:dyDescent="0.25">
      <c r="A20" s="6"/>
      <c r="B20" s="47"/>
      <c r="C20" s="4"/>
      <c r="D20" s="4"/>
      <c r="E20" s="4"/>
      <c r="F20" s="4"/>
      <c r="G20" s="6"/>
      <c r="H20" s="6"/>
      <c r="I20" s="6"/>
      <c r="J20" s="6"/>
      <c r="K20" s="6"/>
      <c r="L20" s="6"/>
      <c r="M20" s="6"/>
      <c r="N20" s="6"/>
      <c r="O20" s="6"/>
      <c r="R20" s="46"/>
      <c r="S20" s="46"/>
      <c r="T20" s="46"/>
      <c r="U20" s="46"/>
      <c r="V20" s="46"/>
      <c r="W20" s="46"/>
      <c r="X20" s="46"/>
      <c r="Y20" s="46"/>
    </row>
    <row r="21" spans="1:25" x14ac:dyDescent="0.25">
      <c r="A21" s="6"/>
      <c r="B21" s="47"/>
      <c r="C21" s="4"/>
      <c r="D21" s="4"/>
      <c r="E21" s="4"/>
      <c r="F21" s="4"/>
      <c r="G21" s="6"/>
      <c r="H21" s="6"/>
      <c r="I21" s="6"/>
      <c r="J21" s="6"/>
      <c r="K21" s="6"/>
      <c r="L21" s="6"/>
      <c r="M21" s="6"/>
      <c r="N21" s="6"/>
      <c r="O21" s="6"/>
      <c r="R21" s="46"/>
      <c r="S21" s="46"/>
      <c r="T21" s="46"/>
      <c r="U21" s="46"/>
      <c r="V21" s="46"/>
      <c r="W21" s="46"/>
      <c r="X21" s="46"/>
      <c r="Y21" s="46"/>
    </row>
    <row r="22" spans="1:25" x14ac:dyDescent="0.25">
      <c r="A22" s="6"/>
      <c r="B22" s="47"/>
      <c r="C22" s="4"/>
      <c r="D22" s="4"/>
      <c r="E22" s="4"/>
      <c r="F22" s="4"/>
      <c r="G22" s="6"/>
      <c r="H22" s="6"/>
      <c r="I22" s="6"/>
      <c r="J22" s="6"/>
      <c r="K22" s="6"/>
      <c r="L22" s="6"/>
      <c r="M22" s="6"/>
      <c r="N22" s="6"/>
      <c r="O22" s="6"/>
      <c r="R22" s="46"/>
      <c r="S22" s="46"/>
      <c r="T22" s="46"/>
      <c r="U22" s="46"/>
      <c r="V22" s="46"/>
      <c r="W22" s="46"/>
      <c r="X22" s="46"/>
      <c r="Y22" s="46"/>
    </row>
    <row r="23" spans="1:25" x14ac:dyDescent="0.25">
      <c r="A23" s="5"/>
      <c r="B23" s="47"/>
      <c r="C23" s="4"/>
      <c r="D23" s="4"/>
      <c r="E23" s="4"/>
      <c r="F23" s="4"/>
      <c r="G23" s="6"/>
      <c r="H23" s="6"/>
      <c r="I23" s="6"/>
      <c r="J23" s="6"/>
      <c r="K23" s="6"/>
      <c r="L23" s="6"/>
      <c r="M23" s="6"/>
      <c r="N23" s="6"/>
      <c r="O23" s="6"/>
      <c r="R23" s="46"/>
      <c r="S23" s="46"/>
      <c r="T23" s="46"/>
      <c r="U23" s="46"/>
      <c r="V23" s="46"/>
      <c r="W23" s="46"/>
      <c r="X23" s="46"/>
      <c r="Y23" s="46"/>
    </row>
    <row r="24" spans="1:25" x14ac:dyDescent="0.25">
      <c r="A24" s="6"/>
      <c r="B24" s="47"/>
      <c r="C24" s="4"/>
      <c r="D24" s="4"/>
      <c r="E24" s="4"/>
      <c r="F24" s="4"/>
      <c r="G24" s="6"/>
      <c r="H24" s="6"/>
      <c r="I24" s="6"/>
      <c r="J24" s="6"/>
      <c r="K24" s="6"/>
      <c r="L24" s="6"/>
      <c r="M24" s="6"/>
      <c r="N24" s="6"/>
      <c r="O24" s="6"/>
      <c r="R24" s="46"/>
      <c r="S24" s="46"/>
      <c r="T24" s="46"/>
      <c r="U24" s="46"/>
      <c r="V24" s="46"/>
      <c r="W24" s="46"/>
      <c r="X24" s="46"/>
      <c r="Y24" s="46"/>
    </row>
    <row r="25" spans="1:25" x14ac:dyDescent="0.25">
      <c r="A25" s="5"/>
      <c r="B25" s="47"/>
      <c r="C25" s="4"/>
      <c r="D25" s="4"/>
      <c r="E25" s="4"/>
      <c r="F25" s="4"/>
      <c r="G25" s="6"/>
      <c r="H25" s="6"/>
      <c r="I25" s="6"/>
      <c r="J25" s="6"/>
      <c r="K25" s="6"/>
      <c r="L25" s="6"/>
      <c r="M25" s="6"/>
      <c r="N25" s="6"/>
      <c r="O25" s="6"/>
      <c r="R25" s="46"/>
      <c r="S25" s="46"/>
      <c r="T25" s="46"/>
      <c r="U25" s="46"/>
      <c r="V25" s="46"/>
      <c r="W25" s="46"/>
      <c r="X25" s="46"/>
      <c r="Y25" s="46"/>
    </row>
    <row r="26" spans="1:25" x14ac:dyDescent="0.25">
      <c r="A26" s="5"/>
      <c r="B26" s="4"/>
      <c r="C26" s="4"/>
      <c r="D26" s="4"/>
      <c r="E26" s="4"/>
      <c r="F26" s="4"/>
      <c r="G26" s="6"/>
      <c r="H26" s="6"/>
      <c r="I26" s="6"/>
      <c r="J26" s="6"/>
      <c r="K26" s="6"/>
      <c r="L26" s="6"/>
      <c r="M26" s="6"/>
      <c r="N26" s="6"/>
      <c r="O26" s="6"/>
    </row>
    <row r="27" spans="1:25" x14ac:dyDescent="0.25">
      <c r="A27" s="6"/>
      <c r="B27" s="6"/>
      <c r="C27" s="4"/>
      <c r="D27" s="4"/>
      <c r="E27" s="4"/>
      <c r="H27" s="5"/>
      <c r="I27" s="4"/>
      <c r="J27" s="5"/>
      <c r="K27" s="4"/>
      <c r="L27" s="5"/>
      <c r="M27" s="4"/>
      <c r="N27" s="5"/>
      <c r="O27" s="5"/>
    </row>
  </sheetData>
  <mergeCells count="14">
    <mergeCell ref="Q13:Y15"/>
    <mergeCell ref="A1:A2"/>
    <mergeCell ref="B1:B2"/>
    <mergeCell ref="C1:E1"/>
    <mergeCell ref="R1:S1"/>
    <mergeCell ref="T1:U1"/>
    <mergeCell ref="Q1:Q10"/>
    <mergeCell ref="R12:Y12"/>
    <mergeCell ref="V1:W1"/>
    <mergeCell ref="X1:Y1"/>
    <mergeCell ref="R11:S11"/>
    <mergeCell ref="T11:U11"/>
    <mergeCell ref="V11:W11"/>
    <mergeCell ref="X11:Y11"/>
  </mergeCells>
  <conditionalFormatting sqref="U5">
    <cfRule type="cellIs" dxfId="67" priority="31" operator="equal">
      <formula>YEAR(#REF!)</formula>
    </cfRule>
    <cfRule type="cellIs" dxfId="66" priority="32" operator="lessThan">
      <formula>YEAR(#REF!)</formula>
    </cfRule>
  </conditionalFormatting>
  <conditionalFormatting sqref="X11">
    <cfRule type="cellIs" dxfId="65" priority="61" operator="equal">
      <formula>YEAR(#REF!)</formula>
    </cfRule>
    <cfRule type="cellIs" dxfId="64" priority="62" operator="lessThan">
      <formula>YEAR(#REF!)</formula>
    </cfRule>
  </conditionalFormatting>
  <conditionalFormatting sqref="U10">
    <cfRule type="cellIs" dxfId="63" priority="23" operator="equal">
      <formula>YEAR(#REF!)</formula>
    </cfRule>
    <cfRule type="cellIs" dxfId="62" priority="24" operator="lessThan">
      <formula>YEAR(#REF!)</formula>
    </cfRule>
  </conditionalFormatting>
  <conditionalFormatting sqref="W5">
    <cfRule type="cellIs" dxfId="61" priority="15" operator="equal">
      <formula>YEAR(#REF!)</formula>
    </cfRule>
    <cfRule type="cellIs" dxfId="60" priority="16" operator="lessThan">
      <formula>YEAR(#REF!)</formula>
    </cfRule>
  </conditionalFormatting>
  <conditionalFormatting sqref="L4:M4 O4:P4">
    <cfRule type="cellIs" dxfId="59" priority="89" operator="equal">
      <formula>YEAR(#REF!)</formula>
    </cfRule>
    <cfRule type="cellIs" dxfId="58" priority="90" operator="lessThan">
      <formula>YEAR(#REF!)</formula>
    </cfRule>
  </conditionalFormatting>
  <conditionalFormatting sqref="L5:P5">
    <cfRule type="cellIs" dxfId="57" priority="87" operator="equal">
      <formula>YEAR(#REF!)</formula>
    </cfRule>
    <cfRule type="cellIs" dxfId="56" priority="88" operator="lessThan">
      <formula>YEAR(#REF!)</formula>
    </cfRule>
  </conditionalFormatting>
  <conditionalFormatting sqref="Y10">
    <cfRule type="cellIs" dxfId="55" priority="3" operator="equal">
      <formula>YEAR(#REF!)</formula>
    </cfRule>
    <cfRule type="cellIs" dxfId="54" priority="4" operator="lessThan">
      <formula>YEAR(#REF!)</formula>
    </cfRule>
  </conditionalFormatting>
  <conditionalFormatting sqref="R5:R10 R3">
    <cfRule type="cellIs" dxfId="53" priority="83" operator="equal">
      <formula>YEAR(#REF!)</formula>
    </cfRule>
    <cfRule type="cellIs" dxfId="52" priority="84" operator="lessThan">
      <formula>YEAR(#REF!)</formula>
    </cfRule>
  </conditionalFormatting>
  <conditionalFormatting sqref="R11">
    <cfRule type="cellIs" dxfId="51" priority="81" operator="equal">
      <formula>YEAR(#REF!)</formula>
    </cfRule>
    <cfRule type="cellIs" dxfId="50" priority="82" operator="lessThan">
      <formula>YEAR(#REF!)</formula>
    </cfRule>
  </conditionalFormatting>
  <conditionalFormatting sqref="R4">
    <cfRule type="cellIs" dxfId="49" priority="79" operator="equal">
      <formula>YEAR(#REF!)</formula>
    </cfRule>
    <cfRule type="cellIs" dxfId="48" priority="80" operator="lessThan">
      <formula>YEAR(#REF!)</formula>
    </cfRule>
  </conditionalFormatting>
  <conditionalFormatting sqref="R12">
    <cfRule type="cellIs" dxfId="47" priority="77" operator="equal">
      <formula>YEAR(#REF!)</formula>
    </cfRule>
    <cfRule type="cellIs" dxfId="46" priority="78" operator="lessThan">
      <formula>YEAR(#REF!)</formula>
    </cfRule>
  </conditionalFormatting>
  <conditionalFormatting sqref="T5:T10 T3">
    <cfRule type="cellIs" dxfId="45" priority="75" operator="equal">
      <formula>YEAR(#REF!)</formula>
    </cfRule>
    <cfRule type="cellIs" dxfId="44" priority="76" operator="lessThan">
      <formula>YEAR(#REF!)</formula>
    </cfRule>
  </conditionalFormatting>
  <conditionalFormatting sqref="T11">
    <cfRule type="cellIs" dxfId="43" priority="73" operator="equal">
      <formula>YEAR(#REF!)</formula>
    </cfRule>
    <cfRule type="cellIs" dxfId="42" priority="74" operator="lessThan">
      <formula>YEAR(#REF!)</formula>
    </cfRule>
  </conditionalFormatting>
  <conditionalFormatting sqref="T4">
    <cfRule type="cellIs" dxfId="41" priority="71" operator="equal">
      <formula>YEAR(#REF!)</formula>
    </cfRule>
    <cfRule type="cellIs" dxfId="40" priority="72" operator="lessThan">
      <formula>YEAR(#REF!)</formula>
    </cfRule>
  </conditionalFormatting>
  <conditionalFormatting sqref="V5:V10 V3">
    <cfRule type="cellIs" dxfId="39" priority="69" operator="equal">
      <formula>YEAR(#REF!)</formula>
    </cfRule>
    <cfRule type="cellIs" dxfId="38" priority="70" operator="lessThan">
      <formula>YEAR(#REF!)</formula>
    </cfRule>
  </conditionalFormatting>
  <conditionalFormatting sqref="V11">
    <cfRule type="cellIs" dxfId="37" priority="67" operator="equal">
      <formula>YEAR(#REF!)</formula>
    </cfRule>
    <cfRule type="cellIs" dxfId="36" priority="68" operator="lessThan">
      <formula>YEAR(#REF!)</formula>
    </cfRule>
  </conditionalFormatting>
  <conditionalFormatting sqref="V4">
    <cfRule type="cellIs" dxfId="35" priority="65" operator="equal">
      <formula>YEAR(#REF!)</formula>
    </cfRule>
    <cfRule type="cellIs" dxfId="34" priority="66" operator="lessThan">
      <formula>YEAR(#REF!)</formula>
    </cfRule>
  </conditionalFormatting>
  <conditionalFormatting sqref="X5:X10 X3">
    <cfRule type="cellIs" dxfId="33" priority="63" operator="equal">
      <formula>YEAR(#REF!)</formula>
    </cfRule>
    <cfRule type="cellIs" dxfId="32" priority="64" operator="lessThan">
      <formula>YEAR(#REF!)</formula>
    </cfRule>
  </conditionalFormatting>
  <conditionalFormatting sqref="X4">
    <cfRule type="cellIs" dxfId="31" priority="59" operator="equal">
      <formula>YEAR(#REF!)</formula>
    </cfRule>
    <cfRule type="cellIs" dxfId="30" priority="60" operator="lessThan">
      <formula>YEAR(#REF!)</formula>
    </cfRule>
  </conditionalFormatting>
  <conditionalFormatting sqref="S5:S10">
    <cfRule type="cellIs" dxfId="29" priority="57" operator="equal">
      <formula>YEAR(#REF!)</formula>
    </cfRule>
    <cfRule type="cellIs" dxfId="28" priority="58" operator="lessThan">
      <formula>YEAR(#REF!)</formula>
    </cfRule>
  </conditionalFormatting>
  <conditionalFormatting sqref="S4">
    <cfRule type="cellIs" dxfId="27" priority="55" operator="equal">
      <formula>YEAR(#REF!)</formula>
    </cfRule>
    <cfRule type="cellIs" dxfId="26" priority="56" operator="lessThan">
      <formula>YEAR(#REF!)</formula>
    </cfRule>
  </conditionalFormatting>
  <conditionalFormatting sqref="U8:U9">
    <cfRule type="cellIs" dxfId="25" priority="53" operator="equal">
      <formula>YEAR(#REF!)</formula>
    </cfRule>
    <cfRule type="cellIs" dxfId="24" priority="54" operator="lessThan">
      <formula>YEAR(#REF!)</formula>
    </cfRule>
  </conditionalFormatting>
  <conditionalFormatting sqref="U6:U7 U3">
    <cfRule type="cellIs" dxfId="23" priority="43" operator="equal">
      <formula>YEAR(#REF!)</formula>
    </cfRule>
    <cfRule type="cellIs" dxfId="22" priority="44" operator="lessThan">
      <formula>YEAR(#REF!)</formula>
    </cfRule>
  </conditionalFormatting>
  <conditionalFormatting sqref="U4">
    <cfRule type="cellIs" dxfId="21" priority="41" operator="equal">
      <formula>YEAR(#REF!)</formula>
    </cfRule>
    <cfRule type="cellIs" dxfId="20" priority="42" operator="lessThan">
      <formula>YEAR(#REF!)</formula>
    </cfRule>
  </conditionalFormatting>
  <conditionalFormatting sqref="W6:W7 W3">
    <cfRule type="cellIs" dxfId="19" priority="19" operator="equal">
      <formula>YEAR(#REF!)</formula>
    </cfRule>
    <cfRule type="cellIs" dxfId="18" priority="20" operator="lessThan">
      <formula>YEAR(#REF!)</formula>
    </cfRule>
  </conditionalFormatting>
  <conditionalFormatting sqref="W4">
    <cfRule type="cellIs" dxfId="17" priority="17" operator="equal">
      <formula>YEAR(#REF!)</formula>
    </cfRule>
    <cfRule type="cellIs" dxfId="16" priority="18" operator="lessThan">
      <formula>YEAR(#REF!)</formula>
    </cfRule>
  </conditionalFormatting>
  <conditionalFormatting sqref="Y6:Y7 Y3">
    <cfRule type="cellIs" dxfId="15" priority="9" operator="equal">
      <formula>YEAR(#REF!)</formula>
    </cfRule>
    <cfRule type="cellIs" dxfId="14" priority="10" operator="lessThan">
      <formula>YEAR(#REF!)</formula>
    </cfRule>
  </conditionalFormatting>
  <conditionalFormatting sqref="S3">
    <cfRule type="cellIs" dxfId="13" priority="25" operator="equal">
      <formula>YEAR(#REF!)</formula>
    </cfRule>
    <cfRule type="cellIs" dxfId="12" priority="26" operator="lessThan">
      <formula>YEAR(#REF!)</formula>
    </cfRule>
  </conditionalFormatting>
  <conditionalFormatting sqref="W8:W9">
    <cfRule type="cellIs" dxfId="11" priority="21" operator="equal">
      <formula>YEAR(#REF!)</formula>
    </cfRule>
    <cfRule type="cellIs" dxfId="10" priority="22" operator="lessThan">
      <formula>YEAR(#REF!)</formula>
    </cfRule>
  </conditionalFormatting>
  <conditionalFormatting sqref="W10">
    <cfRule type="cellIs" dxfId="9" priority="13" operator="equal">
      <formula>YEAR(#REF!)</formula>
    </cfRule>
    <cfRule type="cellIs" dxfId="8" priority="14" operator="lessThan">
      <formula>YEAR(#REF!)</formula>
    </cfRule>
  </conditionalFormatting>
  <conditionalFormatting sqref="Y8:Y9">
    <cfRule type="cellIs" dxfId="7" priority="11" operator="equal">
      <formula>YEAR(#REF!)</formula>
    </cfRule>
    <cfRule type="cellIs" dxfId="6" priority="12" operator="lessThan">
      <formula>YEAR(#REF!)</formula>
    </cfRule>
  </conditionalFormatting>
  <conditionalFormatting sqref="Y4">
    <cfRule type="cellIs" dxfId="5" priority="7" operator="equal">
      <formula>YEAR(#REF!)</formula>
    </cfRule>
    <cfRule type="cellIs" dxfId="4" priority="8" operator="lessThan">
      <formula>YEAR(#REF!)</formula>
    </cfRule>
  </conditionalFormatting>
  <conditionalFormatting sqref="Y5">
    <cfRule type="cellIs" dxfId="3" priority="5" operator="equal">
      <formula>YEAR(#REF!)</formula>
    </cfRule>
    <cfRule type="cellIs" dxfId="2" priority="6" operator="lessThan">
      <formula>YEAR(#REF!)</formula>
    </cfRule>
  </conditionalFormatting>
  <conditionalFormatting sqref="Q11:Q12">
    <cfRule type="cellIs" dxfId="1" priority="1" operator="equal">
      <formula>YEAR(#REF!)</formula>
    </cfRule>
    <cfRule type="cellIs" dxfId="0" priority="2" operator="lessThan">
      <formula>YEAR(#REF!)</formula>
    </cfRule>
  </conditionalFormatting>
  <pageMargins left="0.7" right="0.7" top="0.75" bottom="0.75" header="0.3" footer="0.3"/>
  <pageSetup paperSize="8" scale="63" fitToHeight="0" orientation="landscape" r:id="rId1"/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CC359-2FBD-4CA9-B446-F012F7056D03}">
  <dimension ref="A1:E28"/>
  <sheetViews>
    <sheetView view="pageBreakPreview" topLeftCell="A16" zoomScale="40" zoomScaleNormal="100" zoomScaleSheetLayoutView="40" workbookViewId="0">
      <selection activeCell="B14" sqref="B14:C15"/>
    </sheetView>
  </sheetViews>
  <sheetFormatPr baseColWidth="10" defaultColWidth="9.140625" defaultRowHeight="15" x14ac:dyDescent="0.25"/>
  <cols>
    <col min="1" max="1" width="12.5703125" bestFit="1" customWidth="1"/>
    <col min="2" max="2" width="39.42578125" customWidth="1"/>
    <col min="3" max="3" width="54" customWidth="1"/>
    <col min="4" max="4" width="10.28515625" customWidth="1"/>
    <col min="5" max="5" width="16.42578125" style="60" customWidth="1"/>
  </cols>
  <sheetData>
    <row r="1" spans="1:5" ht="35.25" customHeight="1" x14ac:dyDescent="0.25">
      <c r="A1" s="107" t="s">
        <v>85</v>
      </c>
      <c r="B1" s="107"/>
      <c r="C1" s="107"/>
      <c r="D1" s="107"/>
    </row>
    <row r="3" spans="1:5" ht="18.75" x14ac:dyDescent="0.25">
      <c r="A3" s="108" t="s">
        <v>141</v>
      </c>
      <c r="B3" s="108"/>
      <c r="C3" s="108"/>
      <c r="D3" s="108"/>
      <c r="E3" s="108"/>
    </row>
    <row r="4" spans="1:5" x14ac:dyDescent="0.25">
      <c r="A4" s="61" t="s">
        <v>86</v>
      </c>
      <c r="B4" s="62" t="s">
        <v>87</v>
      </c>
      <c r="C4" s="61" t="s">
        <v>88</v>
      </c>
      <c r="D4" s="62" t="s">
        <v>89</v>
      </c>
      <c r="E4" s="63" t="s">
        <v>90</v>
      </c>
    </row>
    <row r="5" spans="1:5" x14ac:dyDescent="0.25">
      <c r="A5" s="104" t="s">
        <v>91</v>
      </c>
      <c r="B5" s="105"/>
      <c r="C5" s="105"/>
      <c r="D5" s="105"/>
      <c r="E5" s="106"/>
    </row>
    <row r="6" spans="1:5" s="23" customFormat="1" ht="30" x14ac:dyDescent="0.25">
      <c r="A6" s="64" t="s">
        <v>92</v>
      </c>
      <c r="B6" s="64" t="s">
        <v>121</v>
      </c>
      <c r="C6" s="65" t="s">
        <v>122</v>
      </c>
      <c r="D6" s="66" t="s">
        <v>93</v>
      </c>
      <c r="E6" s="67"/>
    </row>
    <row r="7" spans="1:5" x14ac:dyDescent="0.25">
      <c r="A7" s="104" t="s">
        <v>94</v>
      </c>
      <c r="B7" s="105"/>
      <c r="C7" s="105"/>
      <c r="D7" s="105"/>
      <c r="E7" s="106"/>
    </row>
    <row r="8" spans="1:5" ht="30" x14ac:dyDescent="0.25">
      <c r="A8" s="64" t="s">
        <v>95</v>
      </c>
      <c r="B8" s="68" t="s">
        <v>96</v>
      </c>
      <c r="C8" s="69" t="s">
        <v>97</v>
      </c>
      <c r="D8" s="70" t="s">
        <v>98</v>
      </c>
      <c r="E8" s="71"/>
    </row>
    <row r="9" spans="1:5" ht="45" x14ac:dyDescent="0.25">
      <c r="A9" s="64" t="s">
        <v>99</v>
      </c>
      <c r="B9" s="72" t="s">
        <v>100</v>
      </c>
      <c r="C9" s="69" t="s">
        <v>101</v>
      </c>
      <c r="D9" s="66" t="s">
        <v>102</v>
      </c>
      <c r="E9" s="71"/>
    </row>
    <row r="10" spans="1:5" ht="45" x14ac:dyDescent="0.25">
      <c r="A10" s="64" t="s">
        <v>103</v>
      </c>
      <c r="B10" s="72" t="s">
        <v>104</v>
      </c>
      <c r="C10" s="69" t="s">
        <v>97</v>
      </c>
      <c r="D10" s="70" t="s">
        <v>98</v>
      </c>
      <c r="E10" s="71"/>
    </row>
    <row r="11" spans="1:5" ht="45" x14ac:dyDescent="0.25">
      <c r="A11" s="64" t="s">
        <v>105</v>
      </c>
      <c r="B11" s="72" t="s">
        <v>106</v>
      </c>
      <c r="C11" s="69" t="s">
        <v>107</v>
      </c>
      <c r="D11" s="66" t="s">
        <v>102</v>
      </c>
      <c r="E11" s="71"/>
    </row>
    <row r="12" spans="1:5" x14ac:dyDescent="0.25">
      <c r="A12" s="104" t="s">
        <v>108</v>
      </c>
      <c r="B12" s="105"/>
      <c r="C12" s="105"/>
      <c r="D12" s="105"/>
      <c r="E12" s="106"/>
    </row>
    <row r="13" spans="1:5" s="23" customFormat="1" ht="30" x14ac:dyDescent="0.25">
      <c r="A13" s="64" t="s">
        <v>109</v>
      </c>
      <c r="B13" s="65" t="s">
        <v>144</v>
      </c>
      <c r="C13" s="65" t="s">
        <v>110</v>
      </c>
      <c r="D13" s="66" t="s">
        <v>102</v>
      </c>
      <c r="E13" s="67"/>
    </row>
    <row r="14" spans="1:5" s="23" customFormat="1" ht="45" x14ac:dyDescent="0.25">
      <c r="A14" s="64" t="s">
        <v>111</v>
      </c>
      <c r="B14" s="65" t="s">
        <v>145</v>
      </c>
      <c r="C14" s="65" t="s">
        <v>110</v>
      </c>
      <c r="D14" s="66" t="s">
        <v>102</v>
      </c>
      <c r="E14" s="67"/>
    </row>
    <row r="15" spans="1:5" s="23" customFormat="1" ht="30" x14ac:dyDescent="0.25">
      <c r="A15" s="64" t="s">
        <v>123</v>
      </c>
      <c r="B15" s="65" t="s">
        <v>146</v>
      </c>
      <c r="C15" s="65" t="s">
        <v>110</v>
      </c>
      <c r="D15" s="66" t="s">
        <v>102</v>
      </c>
      <c r="E15" s="67"/>
    </row>
    <row r="16" spans="1:5" s="23" customFormat="1" ht="45" x14ac:dyDescent="0.25">
      <c r="A16" s="64" t="s">
        <v>124</v>
      </c>
      <c r="B16" s="65" t="s">
        <v>147</v>
      </c>
      <c r="C16" s="65" t="s">
        <v>110</v>
      </c>
      <c r="D16" s="66" t="s">
        <v>102</v>
      </c>
      <c r="E16" s="67"/>
    </row>
    <row r="17" spans="1:5" s="23" customFormat="1" ht="30" x14ac:dyDescent="0.25">
      <c r="A17" s="64" t="s">
        <v>125</v>
      </c>
      <c r="B17" s="65" t="s">
        <v>148</v>
      </c>
      <c r="C17" s="65" t="s">
        <v>110</v>
      </c>
      <c r="D17" s="66" t="s">
        <v>102</v>
      </c>
      <c r="E17" s="67"/>
    </row>
    <row r="18" spans="1:5" s="23" customFormat="1" ht="30" x14ac:dyDescent="0.25">
      <c r="A18" s="64" t="s">
        <v>126</v>
      </c>
      <c r="B18" s="65" t="s">
        <v>150</v>
      </c>
      <c r="C18" s="65" t="s">
        <v>110</v>
      </c>
      <c r="D18" s="66" t="s">
        <v>102</v>
      </c>
      <c r="E18" s="67"/>
    </row>
    <row r="19" spans="1:5" s="23" customFormat="1" ht="30" x14ac:dyDescent="0.25">
      <c r="A19" s="64" t="s">
        <v>127</v>
      </c>
      <c r="B19" s="65" t="s">
        <v>149</v>
      </c>
      <c r="C19" s="65" t="s">
        <v>110</v>
      </c>
      <c r="D19" s="66" t="s">
        <v>102</v>
      </c>
      <c r="E19" s="67"/>
    </row>
    <row r="20" spans="1:5" ht="30" x14ac:dyDescent="0.25">
      <c r="A20" s="64" t="s">
        <v>129</v>
      </c>
      <c r="B20" s="65" t="s">
        <v>151</v>
      </c>
      <c r="C20" s="65" t="s">
        <v>110</v>
      </c>
      <c r="D20" s="66" t="s">
        <v>102</v>
      </c>
      <c r="E20" s="67"/>
    </row>
    <row r="21" spans="1:5" ht="45" x14ac:dyDescent="0.25">
      <c r="A21" s="64" t="s">
        <v>111</v>
      </c>
      <c r="B21" s="72" t="s">
        <v>112</v>
      </c>
      <c r="C21" s="65" t="s">
        <v>113</v>
      </c>
      <c r="D21" s="66" t="s">
        <v>102</v>
      </c>
      <c r="E21" s="73"/>
    </row>
    <row r="22" spans="1:5" x14ac:dyDescent="0.25">
      <c r="A22" s="104" t="s">
        <v>114</v>
      </c>
      <c r="B22" s="105"/>
      <c r="C22" s="105"/>
      <c r="D22" s="105"/>
      <c r="E22" s="106"/>
    </row>
    <row r="23" spans="1:5" ht="45" x14ac:dyDescent="0.25">
      <c r="A23" s="64" t="s">
        <v>115</v>
      </c>
      <c r="B23" s="65" t="s">
        <v>143</v>
      </c>
      <c r="C23" s="65" t="s">
        <v>131</v>
      </c>
      <c r="D23" s="66" t="s">
        <v>93</v>
      </c>
      <c r="E23" s="74"/>
    </row>
    <row r="24" spans="1:5" ht="60" x14ac:dyDescent="0.25">
      <c r="A24" s="64" t="s">
        <v>116</v>
      </c>
      <c r="B24" s="65" t="s">
        <v>134</v>
      </c>
      <c r="C24" s="65" t="s">
        <v>139</v>
      </c>
      <c r="D24" s="66" t="s">
        <v>93</v>
      </c>
      <c r="E24" s="74"/>
    </row>
    <row r="25" spans="1:5" ht="60" x14ac:dyDescent="0.25">
      <c r="A25" s="64" t="s">
        <v>117</v>
      </c>
      <c r="B25" s="65" t="s">
        <v>136</v>
      </c>
      <c r="C25" s="65" t="s">
        <v>139</v>
      </c>
      <c r="D25" s="66" t="s">
        <v>93</v>
      </c>
      <c r="E25" s="74"/>
    </row>
    <row r="26" spans="1:5" ht="60" x14ac:dyDescent="0.25">
      <c r="A26" s="64" t="s">
        <v>132</v>
      </c>
      <c r="B26" s="65" t="s">
        <v>137</v>
      </c>
      <c r="C26" s="65" t="s">
        <v>140</v>
      </c>
      <c r="D26" s="66" t="s">
        <v>93</v>
      </c>
      <c r="E26" s="74"/>
    </row>
    <row r="27" spans="1:5" ht="60" x14ac:dyDescent="0.25">
      <c r="A27" s="64" t="s">
        <v>133</v>
      </c>
      <c r="B27" s="65" t="s">
        <v>138</v>
      </c>
      <c r="C27" s="65" t="s">
        <v>135</v>
      </c>
      <c r="D27" s="66" t="s">
        <v>93</v>
      </c>
      <c r="E27" s="74"/>
    </row>
    <row r="28" spans="1:5" ht="30" x14ac:dyDescent="0.25">
      <c r="A28" s="64" t="s">
        <v>117</v>
      </c>
      <c r="B28" s="72" t="s">
        <v>118</v>
      </c>
      <c r="C28" s="69" t="s">
        <v>119</v>
      </c>
      <c r="D28" s="66" t="s">
        <v>102</v>
      </c>
      <c r="E28" s="71"/>
    </row>
  </sheetData>
  <mergeCells count="6">
    <mergeCell ref="A22:E22"/>
    <mergeCell ref="A1:D1"/>
    <mergeCell ref="A3:E3"/>
    <mergeCell ref="A5:E5"/>
    <mergeCell ref="A7:E7"/>
    <mergeCell ref="A12:E12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RECAP</vt:lpstr>
      <vt:lpstr>Détail par GE</vt:lpstr>
      <vt:lpstr>BPU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SARRAUTE Pierre</dc:creator>
  <cp:lastModifiedBy>FORLIN Brice</cp:lastModifiedBy>
  <cp:lastPrinted>2025-07-09T07:08:10Z</cp:lastPrinted>
  <dcterms:created xsi:type="dcterms:W3CDTF">2025-05-21T07:01:15Z</dcterms:created>
  <dcterms:modified xsi:type="dcterms:W3CDTF">2025-07-09T07:13:36Z</dcterms:modified>
</cp:coreProperties>
</file>