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chu\pole elh\Achats_Generaux\MNT EQPT GENERAUX BATIMENT\MAINTENANCE\3. BATIMENT\En_cours MAINT TECH ELEC\01. doc w\01. DCE\03. Annexes financières\"/>
    </mc:Choice>
  </mc:AlternateContent>
  <xr:revisionPtr revIDLastSave="0" documentId="13_ncr:1_{6D0A6395-A94A-4552-9116-000BDB9829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CAP" sheetId="3" r:id="rId1"/>
    <sheet name="ONDULEURS" sheetId="1" r:id="rId2"/>
    <sheet name="BPU" sheetId="2" r:id="rId3"/>
  </sheets>
  <externalReferences>
    <externalReference r:id="rId4"/>
  </externalReferences>
  <definedNames>
    <definedName name="_xlnm._FilterDatabase" localSheetId="1" hidden="1">ONDULEURS!$B$2:$S$56</definedName>
    <definedName name="Eaton">#REF!</definedName>
    <definedName name="Enersys">#REF!</definedName>
    <definedName name="GNB">#REF!</definedName>
    <definedName name="Inconnu">#REF!</definedName>
    <definedName name="Powersafe">#REF!</definedName>
    <definedName name="Riello_UPS">#REF!</definedName>
    <definedName name="S2S">#REF!</definedName>
    <definedName name="Schneider">#REF!</definedName>
    <definedName name="Socomec">#REF!</definedName>
    <definedName name="YUASA">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3" l="1"/>
  <c r="B6" i="3" s="1"/>
  <c r="E6" i="3" s="1"/>
  <c r="F6" i="3" l="1"/>
  <c r="C6" i="3"/>
  <c r="D6" i="3"/>
  <c r="G6" i="3" l="1"/>
</calcChain>
</file>

<file path=xl/sharedStrings.xml><?xml version="1.0" encoding="utf-8"?>
<sst xmlns="http://schemas.openxmlformats.org/spreadsheetml/2006/main" count="531" uniqueCount="266">
  <si>
    <t>N°</t>
  </si>
  <si>
    <t>Site</t>
  </si>
  <si>
    <t>Localisation</t>
  </si>
  <si>
    <t>GMAO</t>
  </si>
  <si>
    <t>ONDULEUR / STS</t>
  </si>
  <si>
    <t>BATTERIES</t>
  </si>
  <si>
    <t>Marque</t>
  </si>
  <si>
    <t>Type</t>
  </si>
  <si>
    <t>N° de Serie</t>
  </si>
  <si>
    <t>Puissance
(kVA)</t>
  </si>
  <si>
    <t>Mise en 
Service</t>
  </si>
  <si>
    <t>Nombre de
branches</t>
  </si>
  <si>
    <t>Nombre de batteries
par branche</t>
  </si>
  <si>
    <t>Chapitre</t>
  </si>
  <si>
    <t>Stérilisation</t>
  </si>
  <si>
    <t>Socomec</t>
  </si>
  <si>
    <t xml:space="preserve">Masterys MC </t>
  </si>
  <si>
    <t>P114586001</t>
  </si>
  <si>
    <t>Inconnu</t>
  </si>
  <si>
    <t>Masterys BC</t>
  </si>
  <si>
    <t>Garonne</t>
  </si>
  <si>
    <t>P108813001/1</t>
  </si>
  <si>
    <t>Hotel-Dieu</t>
  </si>
  <si>
    <t>Odontologie</t>
  </si>
  <si>
    <t>Larrey</t>
  </si>
  <si>
    <t>Logipharma</t>
  </si>
  <si>
    <t>Purpan</t>
  </si>
  <si>
    <t>P202771001</t>
  </si>
  <si>
    <t>Masterys</t>
  </si>
  <si>
    <t>Turiaf</t>
  </si>
  <si>
    <t>?</t>
  </si>
  <si>
    <t>Masterys GP</t>
  </si>
  <si>
    <t>PM11284001</t>
  </si>
  <si>
    <t>Turiaf (stockage)</t>
  </si>
  <si>
    <t>P106419001</t>
  </si>
  <si>
    <t>HE (VDI)</t>
  </si>
  <si>
    <t>P106414001/1</t>
  </si>
  <si>
    <t>HE (Vide Sanitaire)</t>
  </si>
  <si>
    <t>PM04281001</t>
  </si>
  <si>
    <t>GNB</t>
  </si>
  <si>
    <t>XP12V2500</t>
  </si>
  <si>
    <t>Hélistation/SAMU</t>
  </si>
  <si>
    <t>P192942001/1</t>
  </si>
  <si>
    <t>YUASA</t>
  </si>
  <si>
    <t>SWL1100</t>
  </si>
  <si>
    <t>P192942002/1</t>
  </si>
  <si>
    <t>Enersys</t>
  </si>
  <si>
    <t>12HX150</t>
  </si>
  <si>
    <t>IFB</t>
  </si>
  <si>
    <t>3 Delphys DS</t>
  </si>
  <si>
    <t>3616840504/1</t>
  </si>
  <si>
    <t>Powersafe</t>
  </si>
  <si>
    <t>12V70</t>
  </si>
  <si>
    <t>Lefebvre</t>
  </si>
  <si>
    <t>P291369001</t>
  </si>
  <si>
    <t>P534111001</t>
  </si>
  <si>
    <t>SWL750</t>
  </si>
  <si>
    <t>P106414002/1</t>
  </si>
  <si>
    <t>PDV</t>
  </si>
  <si>
    <t>213782/1</t>
  </si>
  <si>
    <t>SWL2500E</t>
  </si>
  <si>
    <t>Poste de Livraison 63KV</t>
  </si>
  <si>
    <t>Modulys</t>
  </si>
  <si>
    <t>P178968001</t>
  </si>
  <si>
    <t>PPR - NEURO</t>
  </si>
  <si>
    <t>Statys</t>
  </si>
  <si>
    <t>12100373704001/</t>
  </si>
  <si>
    <t>200A</t>
  </si>
  <si>
    <t>12100373705001/</t>
  </si>
  <si>
    <t>PPR - CEPHAL</t>
  </si>
  <si>
    <t>12100373662001/1</t>
  </si>
  <si>
    <t>400A</t>
  </si>
  <si>
    <t>PPR - ILM</t>
  </si>
  <si>
    <t>12100373667001/1</t>
  </si>
  <si>
    <t>12100373668001/1</t>
  </si>
  <si>
    <t>12100373706001/1</t>
  </si>
  <si>
    <t>PPR n°1 ILM</t>
  </si>
  <si>
    <t>12100373716001/1</t>
  </si>
  <si>
    <t>SWL2500T</t>
  </si>
  <si>
    <t>PPR n°2 ILM</t>
  </si>
  <si>
    <t>12100373713001/1</t>
  </si>
  <si>
    <t>P140319001</t>
  </si>
  <si>
    <t>P138546002</t>
  </si>
  <si>
    <t>12100373714001/</t>
  </si>
  <si>
    <t>12100373715001/</t>
  </si>
  <si>
    <t>Psychiatrie</t>
  </si>
  <si>
    <t>P523012001</t>
  </si>
  <si>
    <t>Rayer (VDI)</t>
  </si>
  <si>
    <t>P106415001</t>
  </si>
  <si>
    <t>Logisud</t>
  </si>
  <si>
    <t>URM</t>
  </si>
  <si>
    <t>13100378750001/</t>
  </si>
  <si>
    <t>300A</t>
  </si>
  <si>
    <t>URM n°1</t>
  </si>
  <si>
    <t>Delphys MP</t>
  </si>
  <si>
    <t>13100378708001/</t>
  </si>
  <si>
    <t>XP12V3000</t>
  </si>
  <si>
    <t>URM n°2</t>
  </si>
  <si>
    <t>13100378709001/</t>
  </si>
  <si>
    <t>Rangueil</t>
  </si>
  <si>
    <t>Biochimie</t>
  </si>
  <si>
    <t>S2S</t>
  </si>
  <si>
    <t>Syrius</t>
  </si>
  <si>
    <t>MMSPV014</t>
  </si>
  <si>
    <t>CSGE n°1</t>
  </si>
  <si>
    <t>63A</t>
  </si>
  <si>
    <t>CSGE n°2</t>
  </si>
  <si>
    <t>Modulys SYS</t>
  </si>
  <si>
    <t>P138038001</t>
  </si>
  <si>
    <t>2x3</t>
  </si>
  <si>
    <t>P138038002</t>
  </si>
  <si>
    <t>H1</t>
  </si>
  <si>
    <t>10100368821001/1</t>
  </si>
  <si>
    <t>SWL4250FR</t>
  </si>
  <si>
    <t>H2</t>
  </si>
  <si>
    <t>10100368819001/1</t>
  </si>
  <si>
    <t>12HX560</t>
  </si>
  <si>
    <t>Conciergerie</t>
  </si>
  <si>
    <t>Masterys BC+</t>
  </si>
  <si>
    <t>P327044001</t>
  </si>
  <si>
    <t>PPR/TGBT 5-6</t>
  </si>
  <si>
    <t>SHARYS IP 50A</t>
  </si>
  <si>
    <t>P140117001</t>
  </si>
  <si>
    <t>12FLB350P (95Ah)</t>
  </si>
  <si>
    <t>PPR/TGBT 3-4</t>
  </si>
  <si>
    <t>P140082001</t>
  </si>
  <si>
    <t>PPR/TGBT 1-2</t>
  </si>
  <si>
    <t>SHARYS IP 30A</t>
  </si>
  <si>
    <t>P140090001</t>
  </si>
  <si>
    <t>P140116001</t>
  </si>
  <si>
    <t>P140120001</t>
  </si>
  <si>
    <t>P140088001</t>
  </si>
  <si>
    <t>Onduleur Obsolète</t>
  </si>
  <si>
    <t>H3 n°1</t>
  </si>
  <si>
    <t>Schneider</t>
  </si>
  <si>
    <t>Galaxy PW</t>
  </si>
  <si>
    <t>MMGAL175/1 50TK47004</t>
  </si>
  <si>
    <t>H3 n°2</t>
  </si>
  <si>
    <t>MMGAL176/1 50TK47005</t>
  </si>
  <si>
    <t>Upsilon</t>
  </si>
  <si>
    <t>MMTIT004/1</t>
  </si>
  <si>
    <t>250A</t>
  </si>
  <si>
    <t>MMSTS003/1</t>
  </si>
  <si>
    <t>P389189001</t>
  </si>
  <si>
    <t>P367907001</t>
  </si>
  <si>
    <t>Masterys IP+</t>
  </si>
  <si>
    <t>CSGE Purpan Salle de contrôle (Dalkia ?)</t>
  </si>
  <si>
    <t>Cuisine</t>
  </si>
  <si>
    <t>P310432001</t>
  </si>
  <si>
    <t>BAT BLOCK LHR1236W</t>
  </si>
  <si>
    <t>LEOCH</t>
  </si>
  <si>
    <t xml:space="preserve"> SWL 2300E</t>
  </si>
  <si>
    <t>CHARGEUR PPR</t>
  </si>
  <si>
    <t>Schneider Electric</t>
  </si>
  <si>
    <t>Easy UPS 3S /E3SUPS15KHB</t>
  </si>
  <si>
    <t>9E2147T1194</t>
  </si>
  <si>
    <t>SE ITB</t>
  </si>
  <si>
    <t>E3SBTU</t>
  </si>
  <si>
    <t>Parking usager poulhies</t>
  </si>
  <si>
    <t>P927376001</t>
  </si>
  <si>
    <t>PTA</t>
  </si>
  <si>
    <t>P25001439</t>
  </si>
  <si>
    <t>Raymonde de fournet (ex U2000)</t>
  </si>
  <si>
    <t>22100HJHE04205001</t>
  </si>
  <si>
    <t>Commentaire</t>
  </si>
  <si>
    <t>P393380001</t>
  </si>
  <si>
    <t>P534564001</t>
  </si>
  <si>
    <t>P534662001</t>
  </si>
  <si>
    <t xml:space="preserve">Sharys 127V - 80A </t>
  </si>
  <si>
    <t xml:space="preserve"> 127V - 80A </t>
  </si>
  <si>
    <t>CHARGEUR P63KV</t>
  </si>
  <si>
    <t>ERS</t>
  </si>
  <si>
    <t>Cartoucherie</t>
  </si>
  <si>
    <t>1411P1113002</t>
  </si>
  <si>
    <t>KHTD 60  T/T</t>
  </si>
  <si>
    <t xml:space="preserve"> SWL1100</t>
  </si>
  <si>
    <t xml:space="preserve"> LHR1236W</t>
  </si>
  <si>
    <t>Local Autocom (nœuds VDI)</t>
  </si>
  <si>
    <t>SW280</t>
  </si>
  <si>
    <t>P22</t>
  </si>
  <si>
    <t>Date de remplacement Ventilation</t>
  </si>
  <si>
    <t>Date remplacement de condensateurs chimiques</t>
  </si>
  <si>
    <t>Date de remplacemen condensateurs Filtres</t>
  </si>
  <si>
    <t>Date de remplacemen carte alimentation</t>
  </si>
  <si>
    <t>Remplacement batterie en 2027</t>
  </si>
  <si>
    <t>Remplacement batterie en 2026</t>
  </si>
  <si>
    <t>Visite préventive annuelle</t>
  </si>
  <si>
    <t>Total HT remplacement pièces détachées</t>
  </si>
  <si>
    <t>FORFAIT ANNUEL HT</t>
  </si>
  <si>
    <t>Pièces détachées a prévoir au titre du forfait</t>
  </si>
  <si>
    <t>Total HT par onduleur</t>
  </si>
  <si>
    <t>Remplacement batterie en 2028</t>
  </si>
  <si>
    <t>Remplacement batterie en 2029</t>
  </si>
  <si>
    <t>Remplacement batterie en 2025</t>
  </si>
  <si>
    <t>PPR n°6 CEPHAL</t>
  </si>
  <si>
    <t>PPR n°5 CEPHAL</t>
  </si>
  <si>
    <t>PPR n°4 NEURO</t>
  </si>
  <si>
    <t>PPR n°3 NEURO</t>
  </si>
  <si>
    <t>A définir selon préco schneider</t>
  </si>
  <si>
    <t>Code couleur</t>
  </si>
  <si>
    <t>Pièces détachées à remplacer durant le contrat actuel</t>
  </si>
  <si>
    <t>Descriptif associé</t>
  </si>
  <si>
    <t>Pièces détachées à ne pas  remplacer pendant le contrat actuel</t>
  </si>
  <si>
    <t>Equipement sans pièces détachées ex : STS</t>
  </si>
  <si>
    <t>Composition des prix : l'ensemble des prix doivent comprendre toutes les prestations de suivi, chiffrage, études, GMAO, les déplacements, etc…</t>
  </si>
  <si>
    <t>Code</t>
  </si>
  <si>
    <t>Titre</t>
  </si>
  <si>
    <t>Description</t>
  </si>
  <si>
    <t>Unité</t>
  </si>
  <si>
    <t>Prix</t>
  </si>
  <si>
    <t>Fourniture</t>
  </si>
  <si>
    <t>FOUR-001</t>
  </si>
  <si>
    <t>Remise sur catalogue prix public constructeur</t>
  </si>
  <si>
    <t>Catalogue complet constructeur associé</t>
  </si>
  <si>
    <t>%</t>
  </si>
  <si>
    <t>FOUR-002</t>
  </si>
  <si>
    <t>Coefficient de majoration à appliquer sur le prix des pièces détachées hors catalogue constructeur</t>
  </si>
  <si>
    <t>Ce coefficient ne peut dépasser 1,2</t>
  </si>
  <si>
    <t>Divers</t>
  </si>
  <si>
    <t>DIVE-001</t>
  </si>
  <si>
    <t>Formation Onduleurs</t>
  </si>
  <si>
    <t>Formation d'une durée 1 journée, pour 8 personnes, sur un des sites du CHU: utilisation des équipements CHU</t>
  </si>
  <si>
    <t>u</t>
  </si>
  <si>
    <t>DIVE-002</t>
  </si>
  <si>
    <t>Formation pratique ISOM Recherche défaut avec outil portatif PF61 / PS61</t>
  </si>
  <si>
    <t>DIVE-003</t>
  </si>
  <si>
    <t>Formation pratique ISOM Recherche défaut avec outil portatif JP60 / JP60</t>
  </si>
  <si>
    <t>DIVE-004</t>
  </si>
  <si>
    <t xml:space="preserve">Formation recherche suivi de câble </t>
  </si>
  <si>
    <t>DIVE-005</t>
  </si>
  <si>
    <t>Coût horaire HT de main d’œuvre technicien</t>
  </si>
  <si>
    <t>Pour les jours et heures ouvrés : lundi à vendredi de 8h à 18h</t>
  </si>
  <si>
    <t>h</t>
  </si>
  <si>
    <t>DIVE-006</t>
  </si>
  <si>
    <t>Coefficient de majoration hors jours ouvrés</t>
  </si>
  <si>
    <t>Coefficient de majoration à appliquer sur le coût horaire HT de main d’œuvre pour les interventions réalisées hors heures et jours ouvrés</t>
  </si>
  <si>
    <t>DIVE-007</t>
  </si>
  <si>
    <t>Coût horaire HT de main d’œuvre ingénieur avec fourniture d'un rapport de prestations intellectuelles</t>
  </si>
  <si>
    <t>DIVE-008</t>
  </si>
  <si>
    <t>Coefficient de majoration sur prestation d'un tiers</t>
  </si>
  <si>
    <t>Coefficient de majoration à appliquer sur l'ensemble de la prestation du prestataire externe</t>
  </si>
  <si>
    <t>DIVE-009</t>
  </si>
  <si>
    <t>Coefficient de remise sur prix unitaire des fournitures hors BPU et commandées sur catalogue du titulaire</t>
  </si>
  <si>
    <t>Coefficient de remise  à appliquer sur l'ensemble des prix unitaires du catalogue</t>
  </si>
  <si>
    <t>DIVE-010</t>
  </si>
  <si>
    <t>Coefficient de remise sur prestation globale</t>
  </si>
  <si>
    <t>Coefficient de remise  exceptionnel à appliquer sur l'ensemble des d'une prestation</t>
  </si>
  <si>
    <t xml:space="preserve">RECAP </t>
  </si>
  <si>
    <t>Prix total HT
du forfait durée totale du marché (reconductions incluses)</t>
  </si>
  <si>
    <t>CHU DE TOULOUSE tous sites</t>
  </si>
  <si>
    <t xml:space="preserve">Prix total HT
du forfait pour la première année (12 mois) </t>
  </si>
  <si>
    <t xml:space="preserve">Prix total HT
du forfait pour la troisième année (12 mois) </t>
  </si>
  <si>
    <t xml:space="preserve">Prix total HT
du forfait pour la quatrième année (12 mois) </t>
  </si>
  <si>
    <t>FORFAIT ANNUEL € HT</t>
  </si>
  <si>
    <t>ONDULEURS</t>
  </si>
  <si>
    <t xml:space="preserve">Prix total HT
du forfait pour la deuxième année (12 mois) </t>
  </si>
  <si>
    <t>TOTAL PARTIE FORFAITAIRE LOT 4 €HT CHU TOULOUSE</t>
  </si>
  <si>
    <t>Année 1</t>
  </si>
  <si>
    <t>Année 2</t>
  </si>
  <si>
    <t>Année 3</t>
  </si>
  <si>
    <t>Année 4</t>
  </si>
  <si>
    <t>Année 1 (douze mois)</t>
  </si>
  <si>
    <t>Année 4 (douze mois)</t>
  </si>
  <si>
    <t>Année 3 (douze mois)</t>
  </si>
  <si>
    <t>Année 2 (douze mois)</t>
  </si>
  <si>
    <t>lot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</si>
</sst>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1"/>
      <name val="Verdan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Verdana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rgb="FF0000FF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4"/>
      <color theme="1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sz val="8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EF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54">
    <xf numFmtId="0" fontId="0" fillId="0" borderId="0" xfId="0"/>
    <xf numFmtId="1" fontId="0" fillId="0" borderId="0" xfId="0" applyNumberFormat="1"/>
    <xf numFmtId="0" fontId="0" fillId="0" borderId="0" xfId="0" applyAlignment="1">
      <alignment horizontal="center"/>
    </xf>
    <xf numFmtId="49" fontId="0" fillId="0" borderId="0" xfId="0" applyNumberFormat="1"/>
    <xf numFmtId="0" fontId="0" fillId="0" borderId="0" xfId="0" applyAlignment="1">
      <alignment horizontal="left"/>
    </xf>
    <xf numFmtId="0" fontId="2" fillId="6" borderId="6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2" fillId="6" borderId="1" xfId="0" applyFont="1" applyFill="1" applyBorder="1"/>
    <xf numFmtId="0" fontId="1" fillId="6" borderId="1" xfId="0" applyFont="1" applyFill="1" applyBorder="1"/>
    <xf numFmtId="0" fontId="2" fillId="6" borderId="4" xfId="0" applyFont="1" applyFill="1" applyBorder="1" applyAlignment="1">
      <alignment horizontal="left"/>
    </xf>
    <xf numFmtId="49" fontId="2" fillId="8" borderId="4" xfId="0" applyNumberFormat="1" applyFont="1" applyFill="1" applyBorder="1" applyAlignment="1">
      <alignment horizontal="center" vertical="center"/>
    </xf>
    <xf numFmtId="1" fontId="2" fillId="8" borderId="1" xfId="0" applyNumberFormat="1" applyFont="1" applyFill="1" applyBorder="1" applyAlignment="1">
      <alignment horizontal="center" vertical="center"/>
    </xf>
    <xf numFmtId="17" fontId="2" fillId="8" borderId="1" xfId="0" applyNumberFormat="1" applyFont="1" applyFill="1" applyBorder="1" applyAlignment="1">
      <alignment horizontal="center" vertical="center"/>
    </xf>
    <xf numFmtId="1" fontId="1" fillId="8" borderId="1" xfId="0" applyNumberFormat="1" applyFont="1" applyFill="1" applyBorder="1" applyAlignment="1">
      <alignment horizontal="center" vertical="center"/>
    </xf>
    <xf numFmtId="49" fontId="2" fillId="4" borderId="4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left" vertical="center" wrapText="1"/>
    </xf>
    <xf numFmtId="0" fontId="2" fillId="6" borderId="14" xfId="0" applyFont="1" applyFill="1" applyBorder="1" applyAlignment="1">
      <alignment horizontal="left" vertical="center" wrapText="1"/>
    </xf>
    <xf numFmtId="0" fontId="2" fillId="6" borderId="9" xfId="0" applyFont="1" applyFill="1" applyBorder="1"/>
    <xf numFmtId="49" fontId="2" fillId="8" borderId="14" xfId="0" applyNumberFormat="1" applyFont="1" applyFill="1" applyBorder="1" applyAlignment="1">
      <alignment horizontal="center" vertical="center"/>
    </xf>
    <xf numFmtId="0" fontId="2" fillId="6" borderId="18" xfId="0" applyFont="1" applyFill="1" applyBorder="1" applyAlignment="1">
      <alignment horizontal="left" vertical="center" wrapText="1"/>
    </xf>
    <xf numFmtId="0" fontId="2" fillId="6" borderId="19" xfId="0" applyFont="1" applyFill="1" applyBorder="1" applyAlignment="1">
      <alignment horizontal="left" vertical="center" wrapText="1"/>
    </xf>
    <xf numFmtId="0" fontId="2" fillId="6" borderId="17" xfId="0" applyFont="1" applyFill="1" applyBorder="1"/>
    <xf numFmtId="49" fontId="2" fillId="8" borderId="19" xfId="0" applyNumberFormat="1" applyFont="1" applyFill="1" applyBorder="1" applyAlignment="1">
      <alignment horizontal="center" vertical="center"/>
    </xf>
    <xf numFmtId="1" fontId="2" fillId="8" borderId="17" xfId="0" applyNumberFormat="1" applyFont="1" applyFill="1" applyBorder="1" applyAlignment="1">
      <alignment horizontal="center" vertical="center"/>
    </xf>
    <xf numFmtId="0" fontId="2" fillId="6" borderId="24" xfId="0" applyFont="1" applyFill="1" applyBorder="1" applyAlignment="1">
      <alignment horizontal="left" vertical="center" wrapText="1"/>
    </xf>
    <xf numFmtId="0" fontId="2" fillId="6" borderId="25" xfId="0" applyFont="1" applyFill="1" applyBorder="1" applyAlignment="1">
      <alignment horizontal="left" vertical="center" wrapText="1"/>
    </xf>
    <xf numFmtId="0" fontId="2" fillId="6" borderId="23" xfId="0" applyFont="1" applyFill="1" applyBorder="1"/>
    <xf numFmtId="49" fontId="2" fillId="8" borderId="25" xfId="0" applyNumberFormat="1" applyFont="1" applyFill="1" applyBorder="1" applyAlignment="1">
      <alignment horizontal="center" vertical="center"/>
    </xf>
    <xf numFmtId="1" fontId="2" fillId="8" borderId="23" xfId="0" applyNumberFormat="1" applyFont="1" applyFill="1" applyBorder="1" applyAlignment="1">
      <alignment horizontal="center" vertical="center"/>
    </xf>
    <xf numFmtId="0" fontId="2" fillId="9" borderId="16" xfId="0" applyFont="1" applyFill="1" applyBorder="1"/>
    <xf numFmtId="0" fontId="1" fillId="9" borderId="17" xfId="0" applyFont="1" applyFill="1" applyBorder="1" applyAlignment="1">
      <alignment horizontal="center" vertical="center"/>
    </xf>
    <xf numFmtId="0" fontId="2" fillId="9" borderId="3" xfId="0" applyFont="1" applyFill="1" applyBorder="1"/>
    <xf numFmtId="0" fontId="1" fillId="9" borderId="1" xfId="0" applyFont="1" applyFill="1" applyBorder="1" applyAlignment="1">
      <alignment horizontal="center" vertical="center"/>
    </xf>
    <xf numFmtId="0" fontId="1" fillId="9" borderId="3" xfId="0" applyFont="1" applyFill="1" applyBorder="1"/>
    <xf numFmtId="0" fontId="2" fillId="9" borderId="12" xfId="0" applyFont="1" applyFill="1" applyBorder="1"/>
    <xf numFmtId="0" fontId="1" fillId="9" borderId="9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right"/>
    </xf>
    <xf numFmtId="0" fontId="1" fillId="6" borderId="1" xfId="0" applyFont="1" applyFill="1" applyBorder="1" applyAlignment="1">
      <alignment horizontal="right"/>
    </xf>
    <xf numFmtId="0" fontId="2" fillId="6" borderId="23" xfId="0" applyFont="1" applyFill="1" applyBorder="1" applyAlignment="1">
      <alignment horizontal="right"/>
    </xf>
    <xf numFmtId="0" fontId="0" fillId="0" borderId="9" xfId="0" applyBorder="1" applyAlignment="1">
      <alignment horizontal="center"/>
    </xf>
    <xf numFmtId="0" fontId="0" fillId="0" borderId="0" xfId="0" applyFill="1"/>
    <xf numFmtId="0" fontId="4" fillId="0" borderId="0" xfId="0" applyFont="1" applyAlignment="1">
      <alignment horizontal="center" wrapText="1"/>
    </xf>
    <xf numFmtId="0" fontId="5" fillId="7" borderId="6" xfId="0" applyFont="1" applyFill="1" applyBorder="1" applyAlignment="1">
      <alignment horizontal="center" vertical="center" wrapText="1"/>
    </xf>
    <xf numFmtId="49" fontId="5" fillId="7" borderId="1" xfId="0" applyNumberFormat="1" applyFont="1" applyFill="1" applyBorder="1" applyAlignment="1">
      <alignment horizontal="center" vertical="center" wrapText="1"/>
    </xf>
    <xf numFmtId="3" fontId="0" fillId="9" borderId="3" xfId="0" applyNumberFormat="1" applyFont="1" applyFill="1" applyBorder="1" applyAlignment="1">
      <alignment horizontal="center"/>
    </xf>
    <xf numFmtId="0" fontId="2" fillId="6" borderId="17" xfId="0" applyFont="1" applyFill="1" applyBorder="1" applyAlignment="1">
      <alignment horizontal="right"/>
    </xf>
    <xf numFmtId="1" fontId="2" fillId="8" borderId="9" xfId="0" applyNumberFormat="1" applyFont="1" applyFill="1" applyBorder="1" applyAlignment="1">
      <alignment horizontal="center" vertical="center"/>
    </xf>
    <xf numFmtId="3" fontId="0" fillId="9" borderId="16" xfId="0" applyNumberFormat="1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6" fillId="0" borderId="0" xfId="0" applyFont="1"/>
    <xf numFmtId="0" fontId="2" fillId="6" borderId="9" xfId="0" applyFont="1" applyFill="1" applyBorder="1" applyAlignment="1">
      <alignment horizontal="right"/>
    </xf>
    <xf numFmtId="17" fontId="2" fillId="4" borderId="1" xfId="0" applyNumberFormat="1" applyFont="1" applyFill="1" applyBorder="1" applyAlignment="1">
      <alignment horizontal="center" vertical="center"/>
    </xf>
    <xf numFmtId="11" fontId="1" fillId="6" borderId="1" xfId="0" applyNumberFormat="1" applyFont="1" applyFill="1" applyBorder="1"/>
    <xf numFmtId="0" fontId="4" fillId="10" borderId="0" xfId="0" applyFont="1" applyFill="1" applyAlignment="1">
      <alignment horizontal="center" wrapText="1"/>
    </xf>
    <xf numFmtId="0" fontId="2" fillId="9" borderId="27" xfId="0" applyFont="1" applyFill="1" applyBorder="1"/>
    <xf numFmtId="0" fontId="1" fillId="9" borderId="8" xfId="0" applyFont="1" applyFill="1" applyBorder="1" applyAlignment="1">
      <alignment horizontal="center" vertical="center"/>
    </xf>
    <xf numFmtId="0" fontId="2" fillId="6" borderId="28" xfId="0" applyFont="1" applyFill="1" applyBorder="1" applyAlignment="1">
      <alignment horizontal="left" vertical="center" wrapText="1"/>
    </xf>
    <xf numFmtId="0" fontId="2" fillId="6" borderId="31" xfId="0" applyFont="1" applyFill="1" applyBorder="1" applyAlignment="1">
      <alignment horizontal="left" vertical="center" wrapText="1"/>
    </xf>
    <xf numFmtId="0" fontId="2" fillId="6" borderId="8" xfId="0" applyFont="1" applyFill="1" applyBorder="1"/>
    <xf numFmtId="0" fontId="2" fillId="6" borderId="8" xfId="0" applyFont="1" applyFill="1" applyBorder="1" applyAlignment="1">
      <alignment horizontal="right"/>
    </xf>
    <xf numFmtId="0" fontId="2" fillId="9" borderId="32" xfId="0" applyFont="1" applyFill="1" applyBorder="1"/>
    <xf numFmtId="0" fontId="2" fillId="6" borderId="33" xfId="0" applyFont="1" applyFill="1" applyBorder="1" applyAlignment="1">
      <alignment horizontal="left" vertical="center" wrapText="1"/>
    </xf>
    <xf numFmtId="0" fontId="2" fillId="6" borderId="34" xfId="0" applyFont="1" applyFill="1" applyBorder="1" applyAlignment="1">
      <alignment horizontal="left" vertical="center" wrapText="1"/>
    </xf>
    <xf numFmtId="0" fontId="2" fillId="6" borderId="21" xfId="0" applyFont="1" applyFill="1" applyBorder="1"/>
    <xf numFmtId="0" fontId="2" fillId="6" borderId="21" xfId="0" applyFont="1" applyFill="1" applyBorder="1" applyAlignment="1">
      <alignment horizontal="right"/>
    </xf>
    <xf numFmtId="49" fontId="2" fillId="8" borderId="34" xfId="0" applyNumberFormat="1" applyFont="1" applyFill="1" applyBorder="1" applyAlignment="1">
      <alignment horizontal="center" vertical="center"/>
    </xf>
    <xf numFmtId="1" fontId="2" fillId="8" borderId="21" xfId="0" applyNumberFormat="1" applyFont="1" applyFill="1" applyBorder="1" applyAlignment="1">
      <alignment horizontal="center" vertical="center"/>
    </xf>
    <xf numFmtId="0" fontId="2" fillId="9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17" fontId="2" fillId="6" borderId="1" xfId="0" applyNumberFormat="1" applyFont="1" applyFill="1" applyBorder="1"/>
    <xf numFmtId="49" fontId="2" fillId="8" borderId="1" xfId="0" applyNumberFormat="1" applyFont="1" applyFill="1" applyBorder="1" applyAlignment="1">
      <alignment horizontal="center" vertical="center"/>
    </xf>
    <xf numFmtId="17" fontId="2" fillId="6" borderId="12" xfId="0" applyNumberFormat="1" applyFont="1" applyFill="1" applyBorder="1"/>
    <xf numFmtId="17" fontId="2" fillId="6" borderId="22" xfId="0" applyNumberFormat="1" applyFont="1" applyFill="1" applyBorder="1"/>
    <xf numFmtId="17" fontId="2" fillId="6" borderId="16" xfId="0" applyNumberFormat="1" applyFont="1" applyFill="1" applyBorder="1"/>
    <xf numFmtId="17" fontId="1" fillId="6" borderId="3" xfId="0" applyNumberFormat="1" applyFont="1" applyFill="1" applyBorder="1"/>
    <xf numFmtId="17" fontId="2" fillId="6" borderId="3" xfId="0" applyNumberFormat="1" applyFont="1" applyFill="1" applyBorder="1"/>
    <xf numFmtId="17" fontId="2" fillId="6" borderId="27" xfId="0" applyNumberFormat="1" applyFont="1" applyFill="1" applyBorder="1"/>
    <xf numFmtId="17" fontId="2" fillId="6" borderId="32" xfId="0" applyNumberFormat="1" applyFont="1" applyFill="1" applyBorder="1"/>
    <xf numFmtId="17" fontId="2" fillId="8" borderId="6" xfId="0" applyNumberFormat="1" applyFont="1" applyFill="1" applyBorder="1" applyAlignment="1">
      <alignment horizontal="center" vertical="center"/>
    </xf>
    <xf numFmtId="17" fontId="2" fillId="8" borderId="24" xfId="0" applyNumberFormat="1" applyFont="1" applyFill="1" applyBorder="1" applyAlignment="1">
      <alignment horizontal="center" vertical="center"/>
    </xf>
    <xf numFmtId="17" fontId="2" fillId="8" borderId="18" xfId="0" applyNumberFormat="1" applyFont="1" applyFill="1" applyBorder="1" applyAlignment="1">
      <alignment horizontal="center" vertical="center"/>
    </xf>
    <xf numFmtId="17" fontId="2" fillId="4" borderId="6" xfId="0" applyNumberFormat="1" applyFont="1" applyFill="1" applyBorder="1" applyAlignment="1">
      <alignment horizontal="center" vertical="center"/>
    </xf>
    <xf numFmtId="17" fontId="2" fillId="8" borderId="13" xfId="0" applyNumberFormat="1" applyFont="1" applyFill="1" applyBorder="1" applyAlignment="1">
      <alignment horizontal="center" vertical="center"/>
    </xf>
    <xf numFmtId="17" fontId="2" fillId="8" borderId="33" xfId="0" applyNumberFormat="1" applyFont="1" applyFill="1" applyBorder="1" applyAlignment="1">
      <alignment horizontal="center" vertical="center"/>
    </xf>
    <xf numFmtId="0" fontId="2" fillId="9" borderId="17" xfId="0" applyFont="1" applyFill="1" applyBorder="1"/>
    <xf numFmtId="0" fontId="2" fillId="6" borderId="17" xfId="0" applyFont="1" applyFill="1" applyBorder="1" applyAlignment="1">
      <alignment horizontal="left" vertical="center" wrapText="1"/>
    </xf>
    <xf numFmtId="17" fontId="2" fillId="6" borderId="17" xfId="0" applyNumberFormat="1" applyFont="1" applyFill="1" applyBorder="1"/>
    <xf numFmtId="17" fontId="2" fillId="8" borderId="17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/>
    </xf>
    <xf numFmtId="0" fontId="1" fillId="9" borderId="20" xfId="0" applyFont="1" applyFill="1" applyBorder="1" applyAlignment="1">
      <alignment horizontal="center" vertical="center"/>
    </xf>
    <xf numFmtId="0" fontId="1" fillId="9" borderId="7" xfId="0" applyFont="1" applyFill="1" applyBorder="1" applyAlignment="1">
      <alignment horizontal="center" vertical="center"/>
    </xf>
    <xf numFmtId="0" fontId="2" fillId="9" borderId="7" xfId="0" applyFont="1" applyFill="1" applyBorder="1" applyAlignment="1">
      <alignment horizontal="center" vertical="center"/>
    </xf>
    <xf numFmtId="0" fontId="7" fillId="0" borderId="0" xfId="0" applyFont="1"/>
    <xf numFmtId="0" fontId="2" fillId="9" borderId="23" xfId="0" applyFont="1" applyFill="1" applyBorder="1" applyAlignment="1">
      <alignment horizontal="center"/>
    </xf>
    <xf numFmtId="0" fontId="2" fillId="9" borderId="23" xfId="0" applyFont="1" applyFill="1" applyBorder="1"/>
    <xf numFmtId="0" fontId="2" fillId="9" borderId="26" xfId="0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left" vertical="center" wrapText="1"/>
    </xf>
    <xf numFmtId="17" fontId="2" fillId="6" borderId="23" xfId="0" applyNumberFormat="1" applyFont="1" applyFill="1" applyBorder="1"/>
    <xf numFmtId="17" fontId="2" fillId="8" borderId="23" xfId="0" applyNumberFormat="1" applyFont="1" applyFill="1" applyBorder="1" applyAlignment="1">
      <alignment horizontal="center" vertical="center"/>
    </xf>
    <xf numFmtId="49" fontId="2" fillId="8" borderId="23" xfId="0" applyNumberFormat="1" applyFont="1" applyFill="1" applyBorder="1" applyAlignment="1">
      <alignment horizontal="center" vertical="center"/>
    </xf>
    <xf numFmtId="17" fontId="2" fillId="8" borderId="28" xfId="0" applyNumberFormat="1" applyFont="1" applyFill="1" applyBorder="1" applyAlignment="1">
      <alignment horizontal="center" vertical="center"/>
    </xf>
    <xf numFmtId="49" fontId="2" fillId="8" borderId="31" xfId="0" applyNumberFormat="1" applyFont="1" applyFill="1" applyBorder="1" applyAlignment="1">
      <alignment horizontal="center" vertical="center"/>
    </xf>
    <xf numFmtId="1" fontId="2" fillId="8" borderId="8" xfId="0" applyNumberFormat="1" applyFont="1" applyFill="1" applyBorder="1" applyAlignment="1">
      <alignment horizontal="center" vertical="center"/>
    </xf>
    <xf numFmtId="1" fontId="2" fillId="8" borderId="3" xfId="0" applyNumberFormat="1" applyFont="1" applyFill="1" applyBorder="1" applyAlignment="1">
      <alignment horizontal="center" vertical="center"/>
    </xf>
    <xf numFmtId="17" fontId="2" fillId="6" borderId="20" xfId="0" applyNumberFormat="1" applyFont="1" applyFill="1" applyBorder="1"/>
    <xf numFmtId="17" fontId="2" fillId="6" borderId="7" xfId="0" applyNumberFormat="1" applyFont="1" applyFill="1" applyBorder="1"/>
    <xf numFmtId="17" fontId="2" fillId="6" borderId="26" xfId="0" applyNumberFormat="1" applyFont="1" applyFill="1" applyBorder="1"/>
    <xf numFmtId="0" fontId="0" fillId="9" borderId="19" xfId="0" applyFont="1" applyFill="1" applyBorder="1" applyAlignment="1">
      <alignment horizontal="center" vertical="center"/>
    </xf>
    <xf numFmtId="0" fontId="0" fillId="9" borderId="4" xfId="0" applyFont="1" applyFill="1" applyBorder="1" applyAlignment="1">
      <alignment horizontal="center" vertical="center"/>
    </xf>
    <xf numFmtId="1" fontId="2" fillId="8" borderId="12" xfId="0" applyNumberFormat="1" applyFont="1" applyFill="1" applyBorder="1" applyAlignment="1">
      <alignment horizontal="center" vertical="center"/>
    </xf>
    <xf numFmtId="0" fontId="0" fillId="0" borderId="0" xfId="0" applyBorder="1"/>
    <xf numFmtId="11" fontId="1" fillId="6" borderId="17" xfId="0" applyNumberFormat="1" applyFont="1" applyFill="1" applyBorder="1"/>
    <xf numFmtId="0" fontId="2" fillId="9" borderId="30" xfId="0" applyFont="1" applyFill="1" applyBorder="1"/>
    <xf numFmtId="3" fontId="0" fillId="9" borderId="22" xfId="0" applyNumberFormat="1" applyFont="1" applyFill="1" applyBorder="1" applyAlignment="1">
      <alignment horizontal="center"/>
    </xf>
    <xf numFmtId="1" fontId="2" fillId="8" borderId="22" xfId="0" applyNumberFormat="1" applyFont="1" applyFill="1" applyBorder="1" applyAlignment="1">
      <alignment horizontal="center" vertical="center"/>
    </xf>
    <xf numFmtId="0" fontId="0" fillId="9" borderId="31" xfId="0" applyFont="1" applyFill="1" applyBorder="1" applyAlignment="1">
      <alignment horizontal="center" vertical="center"/>
    </xf>
    <xf numFmtId="3" fontId="0" fillId="9" borderId="27" xfId="0" applyNumberFormat="1" applyFont="1" applyFill="1" applyBorder="1" applyAlignment="1">
      <alignment horizontal="center"/>
    </xf>
    <xf numFmtId="11" fontId="1" fillId="6" borderId="8" xfId="0" applyNumberFormat="1" applyFont="1" applyFill="1" applyBorder="1"/>
    <xf numFmtId="0" fontId="2" fillId="9" borderId="29" xfId="0" applyFont="1" applyFill="1" applyBorder="1"/>
    <xf numFmtId="1" fontId="2" fillId="8" borderId="16" xfId="0" applyNumberFormat="1" applyFont="1" applyFill="1" applyBorder="1" applyAlignment="1">
      <alignment horizontal="center" vertical="center"/>
    </xf>
    <xf numFmtId="1" fontId="1" fillId="8" borderId="3" xfId="0" applyNumberFormat="1" applyFont="1" applyFill="1" applyBorder="1" applyAlignment="1">
      <alignment horizontal="center" vertical="center"/>
    </xf>
    <xf numFmtId="1" fontId="2" fillId="4" borderId="3" xfId="0" applyNumberFormat="1" applyFont="1" applyFill="1" applyBorder="1" applyAlignment="1">
      <alignment horizontal="center" vertical="center"/>
    </xf>
    <xf numFmtId="1" fontId="2" fillId="8" borderId="27" xfId="0" applyNumberFormat="1" applyFont="1" applyFill="1" applyBorder="1" applyAlignment="1">
      <alignment horizontal="center" vertical="center"/>
    </xf>
    <xf numFmtId="17" fontId="2" fillId="8" borderId="3" xfId="0" applyNumberFormat="1" applyFont="1" applyFill="1" applyBorder="1" applyAlignment="1">
      <alignment horizontal="center" vertical="center"/>
    </xf>
    <xf numFmtId="17" fontId="2" fillId="4" borderId="3" xfId="0" applyNumberFormat="1" applyFont="1" applyFill="1" applyBorder="1" applyAlignment="1">
      <alignment horizontal="center" vertical="center"/>
    </xf>
    <xf numFmtId="1" fontId="2" fillId="8" borderId="32" xfId="0" applyNumberFormat="1" applyFont="1" applyFill="1" applyBorder="1" applyAlignment="1">
      <alignment horizontal="center" vertical="center"/>
    </xf>
    <xf numFmtId="0" fontId="0" fillId="0" borderId="39" xfId="0" applyBorder="1"/>
    <xf numFmtId="49" fontId="0" fillId="0" borderId="39" xfId="0" applyNumberFormat="1" applyBorder="1"/>
    <xf numFmtId="164" fontId="1" fillId="0" borderId="39" xfId="0" applyNumberFormat="1" applyFont="1" applyFill="1" applyBorder="1" applyAlignment="1">
      <alignment horizontal="center" vertical="center"/>
    </xf>
    <xf numFmtId="0" fontId="0" fillId="0" borderId="40" xfId="0" applyBorder="1"/>
    <xf numFmtId="164" fontId="0" fillId="0" borderId="0" xfId="0" applyNumberFormat="1" applyBorder="1"/>
    <xf numFmtId="0" fontId="0" fillId="0" borderId="42" xfId="0" applyBorder="1"/>
    <xf numFmtId="0" fontId="0" fillId="0" borderId="43" xfId="0" applyBorder="1"/>
    <xf numFmtId="49" fontId="0" fillId="0" borderId="43" xfId="0" applyNumberFormat="1" applyBorder="1"/>
    <xf numFmtId="164" fontId="1" fillId="0" borderId="43" xfId="0" applyNumberFormat="1" applyFont="1" applyFill="1" applyBorder="1" applyAlignment="1">
      <alignment horizontal="center" vertical="center"/>
    </xf>
    <xf numFmtId="0" fontId="0" fillId="0" borderId="44" xfId="0" applyBorder="1"/>
    <xf numFmtId="164" fontId="0" fillId="0" borderId="42" xfId="0" applyNumberFormat="1" applyBorder="1"/>
    <xf numFmtId="164" fontId="0" fillId="0" borderId="45" xfId="0" applyNumberFormat="1" applyBorder="1"/>
    <xf numFmtId="0" fontId="0" fillId="0" borderId="45" xfId="0" applyBorder="1"/>
    <xf numFmtId="0" fontId="7" fillId="0" borderId="0" xfId="0" applyFont="1" applyBorder="1"/>
    <xf numFmtId="164" fontId="1" fillId="0" borderId="41" xfId="0" applyNumberFormat="1" applyFont="1" applyFill="1" applyBorder="1" applyAlignment="1">
      <alignment horizontal="center" vertical="center"/>
    </xf>
    <xf numFmtId="0" fontId="2" fillId="9" borderId="38" xfId="0" applyFont="1" applyFill="1" applyBorder="1" applyAlignment="1">
      <alignment vertical="center"/>
    </xf>
    <xf numFmtId="0" fontId="2" fillId="9" borderId="46" xfId="0" applyFont="1" applyFill="1" applyBorder="1"/>
    <xf numFmtId="3" fontId="0" fillId="9" borderId="47" xfId="0" applyNumberFormat="1" applyFont="1" applyFill="1" applyBorder="1" applyAlignment="1">
      <alignment horizontal="center"/>
    </xf>
    <xf numFmtId="0" fontId="2" fillId="6" borderId="48" xfId="0" applyFont="1" applyFill="1" applyBorder="1" applyAlignment="1">
      <alignment horizontal="left" vertical="center" wrapText="1"/>
    </xf>
    <xf numFmtId="0" fontId="2" fillId="6" borderId="49" xfId="0" applyFont="1" applyFill="1" applyBorder="1" applyAlignment="1">
      <alignment horizontal="left" vertical="center" wrapText="1"/>
    </xf>
    <xf numFmtId="0" fontId="2" fillId="6" borderId="38" xfId="0" applyFont="1" applyFill="1" applyBorder="1"/>
    <xf numFmtId="17" fontId="2" fillId="6" borderId="35" xfId="0" applyNumberFormat="1" applyFont="1" applyFill="1" applyBorder="1"/>
    <xf numFmtId="49" fontId="2" fillId="8" borderId="49" xfId="0" applyNumberFormat="1" applyFont="1" applyFill="1" applyBorder="1" applyAlignment="1">
      <alignment horizontal="center" vertical="center"/>
    </xf>
    <xf numFmtId="1" fontId="2" fillId="8" borderId="38" xfId="0" applyNumberFormat="1" applyFont="1" applyFill="1" applyBorder="1" applyAlignment="1">
      <alignment horizontal="center" vertical="center"/>
    </xf>
    <xf numFmtId="1" fontId="2" fillId="8" borderId="47" xfId="0" applyNumberFormat="1" applyFont="1" applyFill="1" applyBorder="1" applyAlignment="1">
      <alignment horizontal="center" vertical="center"/>
    </xf>
    <xf numFmtId="164" fontId="0" fillId="0" borderId="36" xfId="0" applyNumberFormat="1" applyBorder="1"/>
    <xf numFmtId="164" fontId="0" fillId="0" borderId="50" xfId="0" applyNumberFormat="1" applyBorder="1"/>
    <xf numFmtId="11" fontId="1" fillId="6" borderId="23" xfId="0" applyNumberFormat="1" applyFont="1" applyFill="1" applyBorder="1"/>
    <xf numFmtId="0" fontId="0" fillId="9" borderId="25" xfId="0" applyFont="1" applyFill="1" applyBorder="1" applyAlignment="1">
      <alignment horizontal="center" vertical="center"/>
    </xf>
    <xf numFmtId="164" fontId="5" fillId="2" borderId="36" xfId="0" applyNumberFormat="1" applyFont="1" applyFill="1" applyBorder="1" applyAlignment="1">
      <alignment horizontal="center" vertical="center" wrapText="1"/>
    </xf>
    <xf numFmtId="0" fontId="2" fillId="8" borderId="17" xfId="0" applyNumberFormat="1" applyFont="1" applyFill="1" applyBorder="1" applyAlignment="1">
      <alignment horizontal="center" vertical="center"/>
    </xf>
    <xf numFmtId="1" fontId="2" fillId="6" borderId="9" xfId="0" applyNumberFormat="1" applyFont="1" applyFill="1" applyBorder="1" applyAlignment="1">
      <alignment horizontal="left"/>
    </xf>
    <xf numFmtId="17" fontId="0" fillId="0" borderId="43" xfId="0" applyNumberFormat="1" applyBorder="1"/>
    <xf numFmtId="17" fontId="0" fillId="4" borderId="43" xfId="0" applyNumberFormat="1" applyFill="1" applyBorder="1"/>
    <xf numFmtId="17" fontId="0" fillId="0" borderId="37" xfId="0" applyNumberFormat="1" applyBorder="1"/>
    <xf numFmtId="164" fontId="0" fillId="4" borderId="52" xfId="0" applyNumberFormat="1" applyFill="1" applyBorder="1"/>
    <xf numFmtId="164" fontId="1" fillId="4" borderId="53" xfId="0" applyNumberFormat="1" applyFont="1" applyFill="1" applyBorder="1" applyAlignment="1">
      <alignment horizontal="center" vertical="center"/>
    </xf>
    <xf numFmtId="17" fontId="0" fillId="4" borderId="37" xfId="0" applyNumberFormat="1" applyFill="1" applyBorder="1"/>
    <xf numFmtId="17" fontId="0" fillId="0" borderId="9" xfId="0" applyNumberFormat="1" applyBorder="1" applyAlignment="1">
      <alignment horizontal="center"/>
    </xf>
    <xf numFmtId="164" fontId="0" fillId="4" borderId="54" xfId="0" applyNumberFormat="1" applyFill="1" applyBorder="1"/>
    <xf numFmtId="17" fontId="0" fillId="0" borderId="42" xfId="0" applyNumberFormat="1" applyBorder="1"/>
    <xf numFmtId="164" fontId="5" fillId="11" borderId="36" xfId="0" applyNumberFormat="1" applyFont="1" applyFill="1" applyBorder="1" applyAlignment="1">
      <alignment horizontal="center" vertical="center" wrapText="1"/>
    </xf>
    <xf numFmtId="17" fontId="0" fillId="0" borderId="44" xfId="0" applyNumberFormat="1" applyBorder="1"/>
    <xf numFmtId="0" fontId="0" fillId="12" borderId="43" xfId="0" applyFill="1" applyBorder="1"/>
    <xf numFmtId="0" fontId="0" fillId="13" borderId="37" xfId="0" applyFill="1" applyBorder="1"/>
    <xf numFmtId="1" fontId="2" fillId="8" borderId="56" xfId="0" applyNumberFormat="1" applyFont="1" applyFill="1" applyBorder="1" applyAlignment="1">
      <alignment horizontal="center" vertical="center"/>
    </xf>
    <xf numFmtId="1" fontId="2" fillId="8" borderId="57" xfId="0" applyNumberFormat="1" applyFont="1" applyFill="1" applyBorder="1" applyAlignment="1">
      <alignment horizontal="center" vertical="center"/>
    </xf>
    <xf numFmtId="17" fontId="0" fillId="4" borderId="42" xfId="0" applyNumberFormat="1" applyFill="1" applyBorder="1"/>
    <xf numFmtId="0" fontId="0" fillId="14" borderId="52" xfId="0" applyFill="1" applyBorder="1"/>
    <xf numFmtId="0" fontId="0" fillId="14" borderId="58" xfId="0" applyFill="1" applyBorder="1"/>
    <xf numFmtId="0" fontId="0" fillId="14" borderId="59" xfId="0" applyFill="1" applyBorder="1"/>
    <xf numFmtId="0" fontId="0" fillId="14" borderId="54" xfId="0" applyFill="1" applyBorder="1"/>
    <xf numFmtId="0" fontId="0" fillId="0" borderId="41" xfId="0" applyBorder="1"/>
    <xf numFmtId="17" fontId="0" fillId="0" borderId="55" xfId="0" applyNumberFormat="1" applyBorder="1"/>
    <xf numFmtId="17" fontId="0" fillId="0" borderId="45" xfId="0" applyNumberFormat="1" applyBorder="1"/>
    <xf numFmtId="17" fontId="0" fillId="0" borderId="61" xfId="0" applyNumberFormat="1" applyBorder="1"/>
    <xf numFmtId="0" fontId="0" fillId="0" borderId="62" xfId="0" applyBorder="1"/>
    <xf numFmtId="164" fontId="1" fillId="4" borderId="63" xfId="0" applyNumberFormat="1" applyFont="1" applyFill="1" applyBorder="1" applyAlignment="1">
      <alignment horizontal="center" vertical="center"/>
    </xf>
    <xf numFmtId="17" fontId="0" fillId="4" borderId="64" xfId="0" applyNumberFormat="1" applyFill="1" applyBorder="1"/>
    <xf numFmtId="0" fontId="0" fillId="0" borderId="57" xfId="0" applyBorder="1"/>
    <xf numFmtId="0" fontId="4" fillId="0" borderId="60" xfId="0" applyFont="1" applyBorder="1"/>
    <xf numFmtId="0" fontId="4" fillId="0" borderId="56" xfId="0" applyFont="1" applyBorder="1"/>
    <xf numFmtId="0" fontId="4" fillId="15" borderId="1" xfId="0" applyFont="1" applyFill="1" applyBorder="1"/>
    <xf numFmtId="0" fontId="4" fillId="15" borderId="1" xfId="0" applyFont="1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164" fontId="0" fillId="17" borderId="1" xfId="0" applyNumberForma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vertical="center" wrapText="1"/>
    </xf>
    <xf numFmtId="10" fontId="9" fillId="17" borderId="1" xfId="0" applyNumberFormat="1" applyFont="1" applyFill="1" applyBorder="1"/>
    <xf numFmtId="0" fontId="0" fillId="0" borderId="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/>
    </xf>
    <xf numFmtId="164" fontId="0" fillId="17" borderId="1" xfId="0" applyNumberFormat="1" applyFill="1" applyBorder="1"/>
    <xf numFmtId="0" fontId="10" fillId="7" borderId="60" xfId="0" applyFont="1" applyFill="1" applyBorder="1" applyAlignment="1">
      <alignment horizontal="center" vertical="center" wrapText="1"/>
    </xf>
    <xf numFmtId="164" fontId="12" fillId="7" borderId="64" xfId="0" applyNumberFormat="1" applyFont="1" applyFill="1" applyBorder="1" applyAlignment="1">
      <alignment horizontal="center" vertical="center" wrapText="1"/>
    </xf>
    <xf numFmtId="164" fontId="12" fillId="7" borderId="23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 wrapText="1"/>
    </xf>
    <xf numFmtId="164" fontId="13" fillId="7" borderId="1" xfId="0" applyNumberFormat="1" applyFont="1" applyFill="1" applyBorder="1" applyAlignment="1">
      <alignment horizontal="center" vertical="center"/>
    </xf>
    <xf numFmtId="164" fontId="14" fillId="0" borderId="66" xfId="0" applyNumberFormat="1" applyFont="1" applyBorder="1" applyAlignment="1">
      <alignment horizontal="right" vertical="center" wrapText="1"/>
    </xf>
    <xf numFmtId="164" fontId="14" fillId="0" borderId="46" xfId="0" applyNumberFormat="1" applyFont="1" applyBorder="1" applyAlignment="1">
      <alignment horizontal="right" vertical="center" wrapText="1"/>
    </xf>
    <xf numFmtId="164" fontId="14" fillId="0" borderId="50" xfId="0" applyNumberFormat="1" applyFont="1" applyBorder="1" applyAlignment="1">
      <alignment horizontal="right" vertical="center" wrapText="1"/>
    </xf>
    <xf numFmtId="164" fontId="14" fillId="0" borderId="36" xfId="0" applyNumberFormat="1" applyFont="1" applyBorder="1" applyAlignment="1">
      <alignment horizontal="right" vertical="center" wrapText="1"/>
    </xf>
    <xf numFmtId="164" fontId="5" fillId="11" borderId="50" xfId="0" applyNumberFormat="1" applyFont="1" applyFill="1" applyBorder="1" applyAlignment="1">
      <alignment horizontal="center" vertical="center" wrapText="1"/>
    </xf>
    <xf numFmtId="0" fontId="4" fillId="15" borderId="65" xfId="0" applyFont="1" applyFill="1" applyBorder="1" applyAlignment="1">
      <alignment horizontal="center"/>
    </xf>
    <xf numFmtId="0" fontId="4" fillId="15" borderId="0" xfId="0" applyFont="1" applyFill="1" applyBorder="1" applyAlignment="1">
      <alignment horizontal="center"/>
    </xf>
    <xf numFmtId="0" fontId="8" fillId="7" borderId="1" xfId="0" applyFont="1" applyFill="1" applyBorder="1" applyAlignment="1">
      <alignment horizontal="center" vertical="center"/>
    </xf>
    <xf numFmtId="0" fontId="11" fillId="3" borderId="56" xfId="0" applyFont="1" applyFill="1" applyBorder="1" applyAlignment="1">
      <alignment horizontal="center" vertical="center" wrapText="1"/>
    </xf>
    <xf numFmtId="0" fontId="11" fillId="3" borderId="57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2" fillId="9" borderId="17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164" fontId="5" fillId="11" borderId="66" xfId="0" applyNumberFormat="1" applyFont="1" applyFill="1" applyBorder="1" applyAlignment="1">
      <alignment horizontal="center" vertical="center" wrapText="1"/>
    </xf>
    <xf numFmtId="164" fontId="5" fillId="11" borderId="46" xfId="0" applyNumberFormat="1" applyFont="1" applyFill="1" applyBorder="1" applyAlignment="1">
      <alignment horizontal="center" vertical="center" wrapText="1"/>
    </xf>
    <xf numFmtId="164" fontId="5" fillId="2" borderId="51" xfId="0" applyNumberFormat="1" applyFont="1" applyFill="1" applyBorder="1" applyAlignment="1">
      <alignment horizontal="center" vertical="center" wrapText="1"/>
    </xf>
    <xf numFmtId="0" fontId="2" fillId="9" borderId="15" xfId="0" applyFont="1" applyFill="1" applyBorder="1" applyAlignment="1">
      <alignment horizontal="left" vertical="center"/>
    </xf>
    <xf numFmtId="0" fontId="2" fillId="9" borderId="10" xfId="0" applyFont="1" applyFill="1" applyBorder="1" applyAlignment="1">
      <alignment horizontal="left" vertical="center"/>
    </xf>
    <xf numFmtId="0" fontId="2" fillId="9" borderId="21" xfId="0" applyFont="1" applyFill="1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2" fillId="9" borderId="15" xfId="0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0" fontId="2" fillId="9" borderId="21" xfId="0" applyFont="1" applyFill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4" fillId="16" borderId="3" xfId="0" applyFont="1" applyFill="1" applyBorder="1" applyAlignment="1">
      <alignment horizontal="left"/>
    </xf>
    <xf numFmtId="0" fontId="4" fillId="16" borderId="2" xfId="0" applyFont="1" applyFill="1" applyBorder="1" applyAlignment="1">
      <alignment horizontal="left"/>
    </xf>
    <xf numFmtId="0" fontId="4" fillId="16" borderId="4" xfId="0" applyFont="1" applyFill="1" applyBorder="1" applyAlignment="1">
      <alignment horizontal="left"/>
    </xf>
  </cellXfs>
  <cellStyles count="2">
    <cellStyle name="Monétaire 2" xfId="1" xr:uid="{00000000-0005-0000-0000-000001000000}"/>
    <cellStyle name="Normal" xfId="0" builtinId="0"/>
  </cellStyles>
  <dxfs count="100"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colors>
    <mruColors>
      <color rgb="FFCCCCFF"/>
      <color rgb="FFFFE4C9"/>
      <color rgb="FFFFCC99"/>
      <color rgb="FFCC99FF"/>
      <color rgb="FFFFFFE7"/>
      <color rgb="FFFFFFDD"/>
      <color rgb="FFEFFFFF"/>
      <color rgb="FFE5FFFF"/>
      <color rgb="FFE1FEFF"/>
      <color rgb="FFDD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SI/Service%20Ing&#233;nierie%20M&#233;tiers/HT&amp;BT/6%20-%20March&#233;s/Maintenance/DOMAINE%20ELECTRICITE/Lot%201C%20-%20Socomec/Annexe%20financi&#232;re%20LOT%201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AP"/>
      <sheetName val="ONDULEURS"/>
      <sheetName val="CHARGEURS"/>
      <sheetName val="DIVERS"/>
    </sheetNames>
    <sheetDataSet>
      <sheetData sheetId="0"/>
      <sheetData sheetId="1">
        <row r="51">
          <cell r="N51">
            <v>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79901-F6C9-4A71-B24E-745E9567CC02}">
  <dimension ref="A1:G6"/>
  <sheetViews>
    <sheetView tabSelected="1" view="pageBreakPreview" zoomScale="60" zoomScaleNormal="85" workbookViewId="0">
      <selection activeCell="C3" sqref="C3"/>
    </sheetView>
  </sheetViews>
  <sheetFormatPr baseColWidth="10" defaultRowHeight="15" x14ac:dyDescent="0.25"/>
  <cols>
    <col min="1" max="1" width="29.5703125" customWidth="1"/>
    <col min="2" max="2" width="27.5703125" customWidth="1"/>
    <col min="3" max="7" width="19.28515625" customWidth="1"/>
  </cols>
  <sheetData>
    <row r="1" spans="1:7" ht="15.75" thickBot="1" x14ac:dyDescent="0.3">
      <c r="A1" s="224" t="s">
        <v>247</v>
      </c>
      <c r="B1" s="225"/>
      <c r="C1" s="225"/>
      <c r="D1" s="225"/>
      <c r="E1" s="225"/>
      <c r="F1" s="225"/>
      <c r="G1" s="225"/>
    </row>
    <row r="2" spans="1:7" ht="30" customHeight="1" x14ac:dyDescent="0.25">
      <c r="A2" s="226" t="s">
        <v>265</v>
      </c>
      <c r="B2" s="226"/>
      <c r="C2" s="211" t="s">
        <v>257</v>
      </c>
      <c r="D2" s="211" t="s">
        <v>258</v>
      </c>
      <c r="E2" s="211" t="s">
        <v>259</v>
      </c>
      <c r="F2" s="211" t="s">
        <v>260</v>
      </c>
      <c r="G2" s="227" t="s">
        <v>248</v>
      </c>
    </row>
    <row r="3" spans="1:7" ht="69" customHeight="1" thickBot="1" x14ac:dyDescent="0.3">
      <c r="A3" s="226" t="s">
        <v>249</v>
      </c>
      <c r="B3" s="226"/>
      <c r="C3" s="212" t="s">
        <v>250</v>
      </c>
      <c r="D3" s="213" t="s">
        <v>255</v>
      </c>
      <c r="E3" s="213" t="s">
        <v>251</v>
      </c>
      <c r="F3" s="213" t="s">
        <v>252</v>
      </c>
      <c r="G3" s="228"/>
    </row>
    <row r="4" spans="1:7" x14ac:dyDescent="0.25">
      <c r="A4" s="214"/>
      <c r="B4" s="215" t="s">
        <v>253</v>
      </c>
    </row>
    <row r="5" spans="1:7" ht="15.75" thickBot="1" x14ac:dyDescent="0.3">
      <c r="A5" s="214" t="s">
        <v>254</v>
      </c>
      <c r="B5" s="216">
        <f>[1]ONDULEURS!N51</f>
        <v>0</v>
      </c>
    </row>
    <row r="6" spans="1:7" ht="57" thickBot="1" x14ac:dyDescent="0.3">
      <c r="A6" s="217" t="s">
        <v>256</v>
      </c>
      <c r="B6" s="218">
        <f>SUM(B5:B5)</f>
        <v>0</v>
      </c>
      <c r="C6" s="219">
        <f>B6</f>
        <v>0</v>
      </c>
      <c r="D6" s="220">
        <f>(B6/12)*7</f>
        <v>0</v>
      </c>
      <c r="E6" s="220">
        <f>B6</f>
        <v>0</v>
      </c>
      <c r="F6" s="221">
        <f>B6</f>
        <v>0</v>
      </c>
      <c r="G6" s="222">
        <f t="shared" ref="G6" si="0">SUM(C6:F6)</f>
        <v>0</v>
      </c>
    </row>
  </sheetData>
  <mergeCells count="4">
    <mergeCell ref="A1:G1"/>
    <mergeCell ref="A2:B2"/>
    <mergeCell ref="G2:G3"/>
    <mergeCell ref="A3:B3"/>
  </mergeCells>
  <phoneticPr fontId="15" type="noConversion"/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64"/>
  <sheetViews>
    <sheetView view="pageBreakPreview" zoomScale="70" zoomScaleNormal="100" zoomScaleSheetLayoutView="70" workbookViewId="0">
      <pane xSplit="4" ySplit="2" topLeftCell="P3" activePane="bottomRight" state="frozen"/>
      <selection pane="topRight" activeCell="D1" sqref="D1"/>
      <selection pane="bottomLeft" activeCell="A2" sqref="A2"/>
      <selection pane="bottomRight" activeCell="Y16" sqref="Y16"/>
    </sheetView>
  </sheetViews>
  <sheetFormatPr baseColWidth="10" defaultColWidth="11.42578125" defaultRowHeight="15" x14ac:dyDescent="0.25"/>
  <cols>
    <col min="1" max="1" width="5.28515625" style="2" customWidth="1"/>
    <col min="2" max="2" width="19.5703125" style="2" customWidth="1"/>
    <col min="3" max="3" width="42" customWidth="1"/>
    <col min="4" max="4" width="14.5703125" customWidth="1"/>
    <col min="5" max="5" width="19.42578125" style="4" customWidth="1"/>
    <col min="6" max="6" width="34.28515625" style="4" customWidth="1"/>
    <col min="7" max="7" width="29.85546875" bestFit="1" customWidth="1"/>
    <col min="8" max="8" width="18.140625" style="2" bestFit="1" customWidth="1"/>
    <col min="9" max="9" width="17.7109375" customWidth="1"/>
    <col min="10" max="10" width="14.5703125" customWidth="1"/>
    <col min="11" max="11" width="26.42578125" style="3" bestFit="1" customWidth="1"/>
    <col min="12" max="12" width="15.140625" customWidth="1"/>
    <col min="13" max="13" width="16.85546875" style="1" customWidth="1"/>
    <col min="14" max="17" width="25.5703125" style="133" customWidth="1"/>
    <col min="18" max="18" width="15" style="133" customWidth="1"/>
    <col min="19" max="19" width="14.140625" style="133" customWidth="1"/>
    <col min="20" max="20" width="15.42578125" style="133" customWidth="1"/>
    <col min="21" max="21" width="15" style="133" customWidth="1"/>
    <col min="22" max="22" width="14.140625" style="133" customWidth="1"/>
    <col min="23" max="23" width="15.42578125" style="133" customWidth="1"/>
    <col min="24" max="24" width="15" style="133" customWidth="1"/>
    <col min="25" max="25" width="14.140625" style="133" customWidth="1"/>
    <col min="26" max="26" width="15.42578125" style="133" customWidth="1"/>
    <col min="27" max="27" width="15" style="133" customWidth="1"/>
    <col min="28" max="28" width="14.140625" style="133" customWidth="1"/>
    <col min="29" max="29" width="15.42578125" style="133" customWidth="1"/>
    <col min="30" max="30" width="55.42578125" bestFit="1" customWidth="1"/>
    <col min="32" max="32" width="12.7109375" bestFit="1" customWidth="1"/>
    <col min="33" max="33" width="59.5703125" bestFit="1" customWidth="1"/>
  </cols>
  <sheetData>
    <row r="1" spans="1:33" s="42" customFormat="1" ht="36.75" customHeight="1" thickBot="1" x14ac:dyDescent="0.3">
      <c r="A1" s="229" t="s">
        <v>0</v>
      </c>
      <c r="B1" s="243" t="s">
        <v>1</v>
      </c>
      <c r="C1" s="243" t="s">
        <v>2</v>
      </c>
      <c r="D1" s="245" t="s">
        <v>3</v>
      </c>
      <c r="E1" s="230" t="s">
        <v>4</v>
      </c>
      <c r="F1" s="231"/>
      <c r="G1" s="231"/>
      <c r="H1" s="231"/>
      <c r="I1" s="232"/>
      <c r="J1" s="233" t="s">
        <v>5</v>
      </c>
      <c r="K1" s="234"/>
      <c r="L1" s="234"/>
      <c r="M1" s="234"/>
      <c r="N1" s="239" t="s">
        <v>189</v>
      </c>
      <c r="O1" s="239"/>
      <c r="P1" s="239"/>
      <c r="Q1" s="239"/>
      <c r="R1" s="237" t="s">
        <v>188</v>
      </c>
      <c r="S1" s="238"/>
      <c r="T1" s="223" t="s">
        <v>261</v>
      </c>
      <c r="U1" s="237" t="s">
        <v>188</v>
      </c>
      <c r="V1" s="238"/>
      <c r="W1" s="223" t="s">
        <v>264</v>
      </c>
      <c r="X1" s="237" t="s">
        <v>188</v>
      </c>
      <c r="Y1" s="238"/>
      <c r="Z1" s="223" t="s">
        <v>263</v>
      </c>
      <c r="AA1" s="237" t="s">
        <v>188</v>
      </c>
      <c r="AB1" s="238"/>
      <c r="AC1" s="223" t="s">
        <v>262</v>
      </c>
    </row>
    <row r="2" spans="1:33" s="42" customFormat="1" ht="57.75" thickBot="1" x14ac:dyDescent="0.3">
      <c r="A2" s="229"/>
      <c r="B2" s="244"/>
      <c r="C2" s="244"/>
      <c r="D2" s="246"/>
      <c r="E2" s="49" t="s">
        <v>6</v>
      </c>
      <c r="F2" s="50" t="s">
        <v>7</v>
      </c>
      <c r="G2" s="50" t="s">
        <v>8</v>
      </c>
      <c r="H2" s="50" t="s">
        <v>9</v>
      </c>
      <c r="I2" s="51" t="s">
        <v>10</v>
      </c>
      <c r="J2" s="43" t="s">
        <v>6</v>
      </c>
      <c r="K2" s="44" t="s">
        <v>7</v>
      </c>
      <c r="L2" s="44" t="s">
        <v>11</v>
      </c>
      <c r="M2" s="44" t="s">
        <v>12</v>
      </c>
      <c r="N2" s="158" t="s">
        <v>180</v>
      </c>
      <c r="O2" s="158" t="s">
        <v>181</v>
      </c>
      <c r="P2" s="158" t="s">
        <v>182</v>
      </c>
      <c r="Q2" s="158" t="s">
        <v>183</v>
      </c>
      <c r="R2" s="170" t="s">
        <v>187</v>
      </c>
      <c r="S2" s="170" t="s">
        <v>186</v>
      </c>
      <c r="T2" s="170" t="s">
        <v>190</v>
      </c>
      <c r="U2" s="170" t="s">
        <v>187</v>
      </c>
      <c r="V2" s="170" t="s">
        <v>186</v>
      </c>
      <c r="W2" s="170" t="s">
        <v>190</v>
      </c>
      <c r="X2" s="170" t="s">
        <v>187</v>
      </c>
      <c r="Y2" s="170" t="s">
        <v>186</v>
      </c>
      <c r="Z2" s="170" t="s">
        <v>190</v>
      </c>
      <c r="AA2" s="170" t="s">
        <v>187</v>
      </c>
      <c r="AB2" s="170" t="s">
        <v>186</v>
      </c>
      <c r="AC2" s="170" t="s">
        <v>190</v>
      </c>
      <c r="AD2" s="56" t="s">
        <v>164</v>
      </c>
    </row>
    <row r="3" spans="1:33" x14ac:dyDescent="0.25">
      <c r="A3" s="40">
        <v>1</v>
      </c>
      <c r="B3" s="235" t="s">
        <v>13</v>
      </c>
      <c r="C3" s="87" t="s">
        <v>14</v>
      </c>
      <c r="D3" s="92">
        <v>2002167</v>
      </c>
      <c r="E3" s="21" t="s">
        <v>15</v>
      </c>
      <c r="F3" s="88" t="s">
        <v>16</v>
      </c>
      <c r="G3" s="22" t="s">
        <v>17</v>
      </c>
      <c r="H3" s="22">
        <v>15</v>
      </c>
      <c r="I3" s="89">
        <v>40299</v>
      </c>
      <c r="J3" s="90" t="s">
        <v>43</v>
      </c>
      <c r="K3" s="159" t="s">
        <v>175</v>
      </c>
      <c r="L3" s="159">
        <v>1</v>
      </c>
      <c r="M3" s="159">
        <v>40</v>
      </c>
      <c r="N3" s="169">
        <v>46082</v>
      </c>
      <c r="O3" s="169">
        <v>45931</v>
      </c>
      <c r="P3" s="176">
        <v>48122</v>
      </c>
      <c r="Q3" s="176">
        <v>11232</v>
      </c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29" t="s">
        <v>191</v>
      </c>
    </row>
    <row r="4" spans="1:33" x14ac:dyDescent="0.25">
      <c r="A4" s="40">
        <v>2</v>
      </c>
      <c r="B4" s="236"/>
      <c r="C4" s="70" t="s">
        <v>147</v>
      </c>
      <c r="D4" s="93">
        <v>1100982</v>
      </c>
      <c r="E4" s="6" t="s">
        <v>15</v>
      </c>
      <c r="F4" s="71" t="s">
        <v>118</v>
      </c>
      <c r="G4" s="7" t="s">
        <v>148</v>
      </c>
      <c r="H4" s="7">
        <v>10</v>
      </c>
      <c r="I4" s="72">
        <v>43983</v>
      </c>
      <c r="J4" s="12" t="s">
        <v>150</v>
      </c>
      <c r="K4" s="73" t="s">
        <v>149</v>
      </c>
      <c r="L4" s="11">
        <v>2</v>
      </c>
      <c r="M4" s="106">
        <v>25</v>
      </c>
      <c r="N4" s="161">
        <v>46997</v>
      </c>
      <c r="O4" s="165"/>
      <c r="P4" s="165"/>
      <c r="Q4" s="16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29" t="s">
        <v>192</v>
      </c>
    </row>
    <row r="5" spans="1:33" x14ac:dyDescent="0.25">
      <c r="A5" s="40">
        <v>3</v>
      </c>
      <c r="B5" s="91" t="s">
        <v>20</v>
      </c>
      <c r="C5" s="70" t="s">
        <v>20</v>
      </c>
      <c r="D5" s="93">
        <v>2002782</v>
      </c>
      <c r="E5" s="6" t="s">
        <v>15</v>
      </c>
      <c r="F5" s="71" t="s">
        <v>16</v>
      </c>
      <c r="G5" s="7" t="s">
        <v>21</v>
      </c>
      <c r="H5" s="7">
        <v>100</v>
      </c>
      <c r="I5" s="72">
        <v>40118</v>
      </c>
      <c r="J5" s="12" t="s">
        <v>43</v>
      </c>
      <c r="K5" s="73" t="s">
        <v>151</v>
      </c>
      <c r="L5" s="11">
        <v>1</v>
      </c>
      <c r="M5" s="106">
        <v>36</v>
      </c>
      <c r="N5" s="161">
        <v>47453</v>
      </c>
      <c r="O5" s="161">
        <v>47331</v>
      </c>
      <c r="P5" s="162">
        <v>11536</v>
      </c>
      <c r="Q5" s="161">
        <v>47300</v>
      </c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29" t="s">
        <v>192</v>
      </c>
    </row>
    <row r="6" spans="1:33" s="52" customFormat="1" x14ac:dyDescent="0.25">
      <c r="A6" s="40">
        <v>4</v>
      </c>
      <c r="B6" s="91" t="s">
        <v>22</v>
      </c>
      <c r="C6" s="70" t="s">
        <v>23</v>
      </c>
      <c r="D6" s="94">
        <v>1100983</v>
      </c>
      <c r="E6" s="6" t="s">
        <v>15</v>
      </c>
      <c r="F6" s="71" t="s">
        <v>31</v>
      </c>
      <c r="G6" s="7" t="s">
        <v>143</v>
      </c>
      <c r="H6" s="7">
        <v>20</v>
      </c>
      <c r="I6" s="72">
        <v>44309</v>
      </c>
      <c r="J6" s="12" t="s">
        <v>18</v>
      </c>
      <c r="K6" s="73" t="s">
        <v>18</v>
      </c>
      <c r="L6" s="11">
        <v>2</v>
      </c>
      <c r="M6" s="106">
        <v>20</v>
      </c>
      <c r="N6" s="161">
        <v>46113</v>
      </c>
      <c r="O6" s="161">
        <v>46844</v>
      </c>
      <c r="P6" s="161">
        <v>46844</v>
      </c>
      <c r="Q6" s="162">
        <v>11414</v>
      </c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29" t="s">
        <v>184</v>
      </c>
    </row>
    <row r="7" spans="1:33" s="95" customFormat="1" x14ac:dyDescent="0.25">
      <c r="A7" s="40">
        <v>5</v>
      </c>
      <c r="B7" s="91" t="s">
        <v>24</v>
      </c>
      <c r="C7" s="70" t="s">
        <v>24</v>
      </c>
      <c r="D7" s="94">
        <v>3201536</v>
      </c>
      <c r="E7" s="6" t="s">
        <v>15</v>
      </c>
      <c r="F7" s="71" t="s">
        <v>145</v>
      </c>
      <c r="G7" s="7" t="s">
        <v>144</v>
      </c>
      <c r="H7" s="7">
        <v>40</v>
      </c>
      <c r="I7" s="72">
        <v>45323</v>
      </c>
      <c r="J7" s="12" t="s">
        <v>18</v>
      </c>
      <c r="K7" s="73" t="s">
        <v>18</v>
      </c>
      <c r="L7" s="11">
        <v>1</v>
      </c>
      <c r="M7" s="106">
        <v>40</v>
      </c>
      <c r="N7" s="161">
        <v>46784</v>
      </c>
      <c r="O7" s="161">
        <v>47150</v>
      </c>
      <c r="P7" s="162">
        <v>11355</v>
      </c>
      <c r="Q7" s="162">
        <v>12451</v>
      </c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29" t="s">
        <v>192</v>
      </c>
    </row>
    <row r="8" spans="1:33" s="95" customFormat="1" ht="15.75" thickBot="1" x14ac:dyDescent="0.3">
      <c r="A8" s="40">
        <v>6</v>
      </c>
      <c r="B8" s="96" t="s">
        <v>25</v>
      </c>
      <c r="C8" s="97" t="s">
        <v>25</v>
      </c>
      <c r="D8" s="98" t="s">
        <v>30</v>
      </c>
      <c r="E8" s="26" t="s">
        <v>15</v>
      </c>
      <c r="F8" s="99" t="s">
        <v>145</v>
      </c>
      <c r="G8" s="27" t="s">
        <v>165</v>
      </c>
      <c r="H8" s="27">
        <v>40</v>
      </c>
      <c r="I8" s="100">
        <v>45292</v>
      </c>
      <c r="J8" s="101" t="s">
        <v>18</v>
      </c>
      <c r="K8" s="102" t="s">
        <v>18</v>
      </c>
      <c r="L8" s="11">
        <v>1</v>
      </c>
      <c r="M8" s="117">
        <v>46</v>
      </c>
      <c r="N8" s="161">
        <v>46753</v>
      </c>
      <c r="O8" s="161">
        <v>47119</v>
      </c>
      <c r="P8" s="162">
        <v>11324</v>
      </c>
      <c r="Q8" s="162">
        <v>12420</v>
      </c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29" t="s">
        <v>192</v>
      </c>
    </row>
    <row r="9" spans="1:33" x14ac:dyDescent="0.25">
      <c r="A9" s="40">
        <v>7</v>
      </c>
      <c r="B9" s="247" t="s">
        <v>26</v>
      </c>
      <c r="C9" s="30" t="s">
        <v>146</v>
      </c>
      <c r="D9" s="31">
        <v>1900564</v>
      </c>
      <c r="E9" s="20" t="s">
        <v>15</v>
      </c>
      <c r="F9" s="21" t="s">
        <v>19</v>
      </c>
      <c r="G9" s="22" t="s">
        <v>27</v>
      </c>
      <c r="H9" s="22">
        <v>8</v>
      </c>
      <c r="I9" s="76">
        <v>41334</v>
      </c>
      <c r="J9" s="81" t="s">
        <v>43</v>
      </c>
      <c r="K9" s="23" t="s">
        <v>56</v>
      </c>
      <c r="L9" s="24">
        <v>1</v>
      </c>
      <c r="M9" s="122">
        <v>36</v>
      </c>
      <c r="N9" s="169">
        <v>45839</v>
      </c>
      <c r="O9" s="169">
        <v>47453</v>
      </c>
      <c r="P9" s="169">
        <v>46661</v>
      </c>
      <c r="Q9" s="169">
        <v>47453</v>
      </c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 t="s">
        <v>185</v>
      </c>
    </row>
    <row r="10" spans="1:33" x14ac:dyDescent="0.25">
      <c r="A10" s="40">
        <v>8</v>
      </c>
      <c r="B10" s="248"/>
      <c r="C10" s="34" t="s">
        <v>29</v>
      </c>
      <c r="D10" s="33">
        <v>1108097</v>
      </c>
      <c r="E10" s="5" t="s">
        <v>15</v>
      </c>
      <c r="F10" s="6" t="s">
        <v>31</v>
      </c>
      <c r="G10" s="8" t="s">
        <v>32</v>
      </c>
      <c r="H10" s="7">
        <v>10</v>
      </c>
      <c r="I10" s="77">
        <v>42339</v>
      </c>
      <c r="J10" s="81" t="s">
        <v>43</v>
      </c>
      <c r="K10" s="10" t="s">
        <v>178</v>
      </c>
      <c r="L10" s="13">
        <v>1</v>
      </c>
      <c r="M10" s="123">
        <v>36</v>
      </c>
      <c r="N10" s="161">
        <v>46539</v>
      </c>
      <c r="O10" s="161">
        <v>45931</v>
      </c>
      <c r="P10" s="161">
        <v>47178</v>
      </c>
      <c r="Q10" s="161">
        <v>45992</v>
      </c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29" t="s">
        <v>184</v>
      </c>
    </row>
    <row r="11" spans="1:33" x14ac:dyDescent="0.25">
      <c r="A11" s="40">
        <v>9</v>
      </c>
      <c r="B11" s="248"/>
      <c r="C11" s="32" t="s">
        <v>33</v>
      </c>
      <c r="D11" s="33">
        <v>2004470</v>
      </c>
      <c r="E11" s="5" t="s">
        <v>15</v>
      </c>
      <c r="F11" s="6" t="s">
        <v>28</v>
      </c>
      <c r="G11" s="7" t="s">
        <v>34</v>
      </c>
      <c r="H11" s="7">
        <v>10</v>
      </c>
      <c r="I11" s="78">
        <v>39873</v>
      </c>
      <c r="J11" s="81" t="s">
        <v>43</v>
      </c>
      <c r="K11" s="10" t="s">
        <v>178</v>
      </c>
      <c r="L11" s="11">
        <v>1</v>
      </c>
      <c r="M11" s="106">
        <v>36</v>
      </c>
      <c r="N11" s="161">
        <v>45839</v>
      </c>
      <c r="O11" s="165"/>
      <c r="P11" s="161">
        <v>47270</v>
      </c>
      <c r="Q11" s="161">
        <v>47270</v>
      </c>
      <c r="R11" s="135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  <c r="AD11" s="129" t="s">
        <v>184</v>
      </c>
    </row>
    <row r="12" spans="1:33" x14ac:dyDescent="0.25">
      <c r="A12" s="40">
        <v>10</v>
      </c>
      <c r="B12" s="248"/>
      <c r="C12" s="32" t="s">
        <v>35</v>
      </c>
      <c r="D12" s="33">
        <v>2002343</v>
      </c>
      <c r="E12" s="5" t="s">
        <v>15</v>
      </c>
      <c r="F12" s="6" t="s">
        <v>28</v>
      </c>
      <c r="G12" s="7" t="s">
        <v>36</v>
      </c>
      <c r="H12" s="7">
        <v>30</v>
      </c>
      <c r="I12" s="78">
        <v>43525</v>
      </c>
      <c r="J12" s="81" t="s">
        <v>43</v>
      </c>
      <c r="K12" s="10" t="s">
        <v>178</v>
      </c>
      <c r="L12" s="11">
        <v>3</v>
      </c>
      <c r="M12" s="106">
        <v>36</v>
      </c>
      <c r="N12" s="161">
        <v>45839</v>
      </c>
      <c r="O12" s="161">
        <v>47300</v>
      </c>
      <c r="P12" s="162">
        <v>47635</v>
      </c>
      <c r="Q12" s="161">
        <v>47270</v>
      </c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29" t="s">
        <v>184</v>
      </c>
    </row>
    <row r="13" spans="1:33" ht="15.75" thickBot="1" x14ac:dyDescent="0.3">
      <c r="A13" s="40">
        <v>11</v>
      </c>
      <c r="B13" s="248"/>
      <c r="C13" s="32" t="s">
        <v>37</v>
      </c>
      <c r="D13" s="33">
        <v>1100602</v>
      </c>
      <c r="E13" s="5" t="s">
        <v>15</v>
      </c>
      <c r="F13" s="6" t="s">
        <v>19</v>
      </c>
      <c r="G13" s="7" t="s">
        <v>38</v>
      </c>
      <c r="H13" s="7">
        <v>120</v>
      </c>
      <c r="I13" s="78">
        <v>41395</v>
      </c>
      <c r="J13" s="81" t="s">
        <v>39</v>
      </c>
      <c r="K13" s="10" t="s">
        <v>40</v>
      </c>
      <c r="L13" s="11">
        <v>2</v>
      </c>
      <c r="M13" s="106">
        <v>40</v>
      </c>
      <c r="N13" s="161">
        <v>46204</v>
      </c>
      <c r="O13" s="161">
        <v>46478</v>
      </c>
      <c r="P13" s="162">
        <v>48335</v>
      </c>
      <c r="Q13" s="162">
        <v>48761</v>
      </c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29" t="s">
        <v>191</v>
      </c>
    </row>
    <row r="14" spans="1:33" x14ac:dyDescent="0.25">
      <c r="A14" s="40">
        <v>12</v>
      </c>
      <c r="B14" s="248"/>
      <c r="C14" s="32" t="s">
        <v>41</v>
      </c>
      <c r="D14" s="33">
        <v>2002426</v>
      </c>
      <c r="E14" s="5" t="s">
        <v>15</v>
      </c>
      <c r="F14" s="6" t="s">
        <v>28</v>
      </c>
      <c r="G14" s="7" t="s">
        <v>42</v>
      </c>
      <c r="H14" s="7">
        <v>40</v>
      </c>
      <c r="I14" s="78">
        <v>39417</v>
      </c>
      <c r="J14" s="81" t="s">
        <v>43</v>
      </c>
      <c r="K14" s="10" t="s">
        <v>44</v>
      </c>
      <c r="L14" s="11">
        <v>2</v>
      </c>
      <c r="M14" s="106">
        <v>22</v>
      </c>
      <c r="N14" s="161">
        <v>46935</v>
      </c>
      <c r="O14" s="161">
        <v>46447</v>
      </c>
      <c r="P14" s="161">
        <v>46935</v>
      </c>
      <c r="Q14" s="161">
        <v>46997</v>
      </c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29" t="s">
        <v>191</v>
      </c>
      <c r="AF14" s="189" t="s">
        <v>199</v>
      </c>
      <c r="AG14" s="190" t="s">
        <v>201</v>
      </c>
    </row>
    <row r="15" spans="1:33" x14ac:dyDescent="0.25">
      <c r="A15" s="40">
        <v>13</v>
      </c>
      <c r="B15" s="248"/>
      <c r="C15" s="32" t="s">
        <v>41</v>
      </c>
      <c r="D15" s="33">
        <v>2002425</v>
      </c>
      <c r="E15" s="5" t="s">
        <v>15</v>
      </c>
      <c r="F15" s="6" t="s">
        <v>28</v>
      </c>
      <c r="G15" s="7" t="s">
        <v>45</v>
      </c>
      <c r="H15" s="7">
        <v>40</v>
      </c>
      <c r="I15" s="78">
        <v>43070</v>
      </c>
      <c r="J15" s="81" t="s">
        <v>46</v>
      </c>
      <c r="K15" s="10" t="s">
        <v>47</v>
      </c>
      <c r="L15" s="11">
        <v>2</v>
      </c>
      <c r="M15" s="106">
        <v>22</v>
      </c>
      <c r="N15" s="161">
        <v>46935</v>
      </c>
      <c r="O15" s="161">
        <v>46447</v>
      </c>
      <c r="P15" s="161">
        <v>46935</v>
      </c>
      <c r="Q15" s="161">
        <v>46997</v>
      </c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29" t="s">
        <v>193</v>
      </c>
      <c r="AF15" s="184">
        <v>46905</v>
      </c>
      <c r="AG15" s="185" t="s">
        <v>200</v>
      </c>
    </row>
    <row r="16" spans="1:33" x14ac:dyDescent="0.25">
      <c r="A16" s="40">
        <v>14</v>
      </c>
      <c r="B16" s="248"/>
      <c r="C16" s="32" t="s">
        <v>48</v>
      </c>
      <c r="D16" s="33">
        <v>2004082</v>
      </c>
      <c r="E16" s="5" t="s">
        <v>15</v>
      </c>
      <c r="F16" s="6" t="s">
        <v>49</v>
      </c>
      <c r="G16" s="7" t="s">
        <v>50</v>
      </c>
      <c r="H16" s="7">
        <v>200</v>
      </c>
      <c r="I16" s="78">
        <v>38504</v>
      </c>
      <c r="J16" s="81" t="s">
        <v>51</v>
      </c>
      <c r="K16" s="10" t="s">
        <v>52</v>
      </c>
      <c r="L16" s="11">
        <v>3</v>
      </c>
      <c r="M16" s="106">
        <v>30</v>
      </c>
      <c r="N16" s="161">
        <v>46143</v>
      </c>
      <c r="O16" s="161">
        <v>46508</v>
      </c>
      <c r="P16" s="161">
        <v>46204</v>
      </c>
      <c r="Q16" s="161">
        <v>46357</v>
      </c>
      <c r="R16" s="135"/>
      <c r="S16" s="135"/>
      <c r="T16" s="135"/>
      <c r="U16" s="135"/>
      <c r="V16" s="135"/>
      <c r="W16" s="135"/>
      <c r="X16" s="135"/>
      <c r="Y16" s="135"/>
      <c r="Z16" s="135"/>
      <c r="AA16" s="135"/>
      <c r="AB16" s="135"/>
      <c r="AC16" s="135"/>
      <c r="AD16" s="129" t="s">
        <v>184</v>
      </c>
      <c r="AF16" s="186"/>
      <c r="AG16" s="185" t="s">
        <v>203</v>
      </c>
    </row>
    <row r="17" spans="1:33" ht="15.75" thickBot="1" x14ac:dyDescent="0.3">
      <c r="A17" s="40">
        <v>15</v>
      </c>
      <c r="B17" s="248"/>
      <c r="C17" s="32" t="s">
        <v>53</v>
      </c>
      <c r="D17" s="33">
        <v>1117623</v>
      </c>
      <c r="E17" s="5" t="s">
        <v>15</v>
      </c>
      <c r="F17" s="6" t="s">
        <v>31</v>
      </c>
      <c r="G17" s="7" t="s">
        <v>54</v>
      </c>
      <c r="H17" s="7">
        <v>40</v>
      </c>
      <c r="I17" s="78">
        <v>43861</v>
      </c>
      <c r="J17" s="12" t="s">
        <v>150</v>
      </c>
      <c r="K17" s="10" t="s">
        <v>176</v>
      </c>
      <c r="L17" s="11">
        <v>4</v>
      </c>
      <c r="M17" s="106">
        <v>36</v>
      </c>
      <c r="N17" s="161">
        <v>47362</v>
      </c>
      <c r="O17" s="161">
        <v>46388</v>
      </c>
      <c r="P17" s="161">
        <v>46388</v>
      </c>
      <c r="Q17" s="162">
        <v>47484</v>
      </c>
      <c r="R17" s="135"/>
      <c r="S17" s="135"/>
      <c r="T17" s="135"/>
      <c r="U17" s="135"/>
      <c r="V17" s="135"/>
      <c r="W17" s="135"/>
      <c r="X17" s="135"/>
      <c r="Y17" s="135"/>
      <c r="Z17" s="135"/>
      <c r="AA17" s="135"/>
      <c r="AB17" s="135"/>
      <c r="AC17" s="135"/>
      <c r="AD17" s="129" t="s">
        <v>192</v>
      </c>
      <c r="AF17" s="187">
        <v>11810</v>
      </c>
      <c r="AG17" s="188" t="s">
        <v>202</v>
      </c>
    </row>
    <row r="18" spans="1:33" x14ac:dyDescent="0.25">
      <c r="A18" s="40">
        <v>16</v>
      </c>
      <c r="B18" s="248"/>
      <c r="C18" s="32" t="s">
        <v>179</v>
      </c>
      <c r="D18" s="33">
        <v>2001703</v>
      </c>
      <c r="E18" s="5" t="s">
        <v>15</v>
      </c>
      <c r="F18" s="6" t="s">
        <v>31</v>
      </c>
      <c r="G18" s="7" t="s">
        <v>55</v>
      </c>
      <c r="H18" s="7">
        <v>20</v>
      </c>
      <c r="I18" s="78">
        <v>42675</v>
      </c>
      <c r="J18" s="81" t="s">
        <v>43</v>
      </c>
      <c r="K18" s="10" t="s">
        <v>56</v>
      </c>
      <c r="L18" s="11">
        <v>1</v>
      </c>
      <c r="M18" s="106">
        <v>40</v>
      </c>
      <c r="N18" s="161">
        <v>46935</v>
      </c>
      <c r="O18" s="161">
        <v>46204</v>
      </c>
      <c r="P18" s="161">
        <v>47270</v>
      </c>
      <c r="Q18" s="161">
        <v>46327</v>
      </c>
      <c r="R18" s="135"/>
      <c r="S18" s="135"/>
      <c r="T18" s="135"/>
      <c r="U18" s="135"/>
      <c r="V18" s="135"/>
      <c r="W18" s="135"/>
      <c r="X18" s="135"/>
      <c r="Y18" s="135"/>
      <c r="Z18" s="135"/>
      <c r="AA18" s="135"/>
      <c r="AB18" s="135"/>
      <c r="AC18" s="135"/>
      <c r="AD18" s="129" t="s">
        <v>185</v>
      </c>
    </row>
    <row r="19" spans="1:33" x14ac:dyDescent="0.25">
      <c r="A19" s="40">
        <v>17</v>
      </c>
      <c r="B19" s="248"/>
      <c r="C19" s="32" t="s">
        <v>177</v>
      </c>
      <c r="D19" s="33">
        <v>2002342</v>
      </c>
      <c r="E19" s="5" t="s">
        <v>15</v>
      </c>
      <c r="F19" s="6" t="s">
        <v>28</v>
      </c>
      <c r="G19" s="7" t="s">
        <v>57</v>
      </c>
      <c r="H19" s="37">
        <v>30</v>
      </c>
      <c r="I19" s="78">
        <v>39873</v>
      </c>
      <c r="J19" s="81" t="s">
        <v>18</v>
      </c>
      <c r="K19" s="10" t="s">
        <v>18</v>
      </c>
      <c r="L19" s="11">
        <v>3</v>
      </c>
      <c r="M19" s="106">
        <v>36</v>
      </c>
      <c r="N19" s="161">
        <v>45839</v>
      </c>
      <c r="O19" s="161">
        <v>47331</v>
      </c>
      <c r="P19" s="162">
        <v>11110</v>
      </c>
      <c r="Q19" s="161">
        <v>47270</v>
      </c>
      <c r="R19" s="135"/>
      <c r="S19" s="135"/>
      <c r="T19" s="135"/>
      <c r="U19" s="135"/>
      <c r="V19" s="135"/>
      <c r="W19" s="135"/>
      <c r="X19" s="135"/>
      <c r="Y19" s="135"/>
      <c r="Z19" s="135"/>
      <c r="AA19" s="135"/>
      <c r="AB19" s="135"/>
      <c r="AC19" s="135"/>
      <c r="AD19" s="129" t="s">
        <v>185</v>
      </c>
    </row>
    <row r="20" spans="1:33" x14ac:dyDescent="0.25">
      <c r="A20" s="40">
        <v>18</v>
      </c>
      <c r="B20" s="248"/>
      <c r="C20" s="32" t="s">
        <v>58</v>
      </c>
      <c r="D20" s="33">
        <v>2001710</v>
      </c>
      <c r="E20" s="5" t="s">
        <v>15</v>
      </c>
      <c r="F20" s="6" t="s">
        <v>49</v>
      </c>
      <c r="G20" s="7" t="s">
        <v>59</v>
      </c>
      <c r="H20" s="37">
        <v>200</v>
      </c>
      <c r="I20" s="78">
        <v>37288</v>
      </c>
      <c r="J20" s="81" t="s">
        <v>43</v>
      </c>
      <c r="K20" s="10" t="s">
        <v>60</v>
      </c>
      <c r="L20" s="11">
        <v>1</v>
      </c>
      <c r="M20" s="106">
        <v>31</v>
      </c>
      <c r="N20" s="161">
        <v>45931</v>
      </c>
      <c r="O20" s="161">
        <v>46082</v>
      </c>
      <c r="P20" s="161">
        <v>46447</v>
      </c>
      <c r="Q20" s="162">
        <v>11232</v>
      </c>
      <c r="R20" s="135"/>
      <c r="S20" s="135"/>
      <c r="T20" s="135"/>
      <c r="U20" s="135"/>
      <c r="V20" s="135"/>
      <c r="W20" s="135"/>
      <c r="X20" s="135"/>
      <c r="Y20" s="135"/>
      <c r="Z20" s="135"/>
      <c r="AA20" s="135"/>
      <c r="AB20" s="135"/>
      <c r="AC20" s="135"/>
      <c r="AD20" s="129" t="s">
        <v>193</v>
      </c>
    </row>
    <row r="21" spans="1:33" x14ac:dyDescent="0.25">
      <c r="A21" s="167">
        <v>47453</v>
      </c>
      <c r="B21" s="248"/>
      <c r="C21" s="32" t="s">
        <v>61</v>
      </c>
      <c r="D21" s="33">
        <v>2001713</v>
      </c>
      <c r="E21" s="5" t="s">
        <v>15</v>
      </c>
      <c r="F21" s="6" t="s">
        <v>62</v>
      </c>
      <c r="G21" s="7" t="s">
        <v>63</v>
      </c>
      <c r="H21" s="37">
        <v>9</v>
      </c>
      <c r="I21" s="78">
        <v>38930</v>
      </c>
      <c r="J21" s="81" t="s">
        <v>18</v>
      </c>
      <c r="K21" s="10" t="s">
        <v>18</v>
      </c>
      <c r="L21" s="11">
        <v>13</v>
      </c>
      <c r="M21" s="106">
        <v>1</v>
      </c>
      <c r="N21" s="161">
        <v>47453</v>
      </c>
      <c r="O21" s="161">
        <v>47453</v>
      </c>
      <c r="P21" s="161">
        <v>47453</v>
      </c>
      <c r="Q21" s="161">
        <v>47453</v>
      </c>
      <c r="R21" s="135"/>
      <c r="S21" s="135"/>
      <c r="T21" s="135"/>
      <c r="U21" s="135"/>
      <c r="V21" s="135"/>
      <c r="W21" s="135"/>
      <c r="X21" s="135"/>
      <c r="Y21" s="135"/>
      <c r="Z21" s="135"/>
      <c r="AA21" s="135"/>
      <c r="AB21" s="135"/>
      <c r="AC21" s="135"/>
      <c r="AD21" s="129" t="s">
        <v>193</v>
      </c>
    </row>
    <row r="22" spans="1:33" x14ac:dyDescent="0.25">
      <c r="A22" s="40">
        <v>20</v>
      </c>
      <c r="B22" s="248"/>
      <c r="C22" s="32" t="s">
        <v>64</v>
      </c>
      <c r="D22" s="33">
        <v>7007319</v>
      </c>
      <c r="E22" s="5" t="s">
        <v>15</v>
      </c>
      <c r="F22" s="6" t="s">
        <v>65</v>
      </c>
      <c r="G22" s="7" t="s">
        <v>66</v>
      </c>
      <c r="H22" s="37" t="s">
        <v>67</v>
      </c>
      <c r="I22" s="78">
        <v>41091</v>
      </c>
      <c r="J22" s="84"/>
      <c r="K22" s="14"/>
      <c r="L22" s="15"/>
      <c r="M22" s="124"/>
      <c r="N22" s="161">
        <v>46935</v>
      </c>
      <c r="O22" s="165"/>
      <c r="P22" s="165"/>
      <c r="Q22" s="162">
        <v>11749</v>
      </c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29"/>
    </row>
    <row r="23" spans="1:33" x14ac:dyDescent="0.25">
      <c r="A23" s="40">
        <v>21</v>
      </c>
      <c r="B23" s="248"/>
      <c r="C23" s="32" t="s">
        <v>64</v>
      </c>
      <c r="D23" s="33">
        <v>7007318</v>
      </c>
      <c r="E23" s="5" t="s">
        <v>15</v>
      </c>
      <c r="F23" s="6" t="s">
        <v>65</v>
      </c>
      <c r="G23" s="7" t="s">
        <v>68</v>
      </c>
      <c r="H23" s="37" t="s">
        <v>67</v>
      </c>
      <c r="I23" s="78">
        <v>41091</v>
      </c>
      <c r="J23" s="84"/>
      <c r="K23" s="14"/>
      <c r="L23" s="15"/>
      <c r="M23" s="124"/>
      <c r="N23" s="161">
        <v>46935</v>
      </c>
      <c r="O23" s="165"/>
      <c r="P23" s="165"/>
      <c r="Q23" s="162">
        <v>11749</v>
      </c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29"/>
    </row>
    <row r="24" spans="1:33" x14ac:dyDescent="0.25">
      <c r="A24" s="40">
        <v>22</v>
      </c>
      <c r="B24" s="248"/>
      <c r="C24" s="32" t="s">
        <v>69</v>
      </c>
      <c r="D24" s="33">
        <v>7007323</v>
      </c>
      <c r="E24" s="5" t="s">
        <v>15</v>
      </c>
      <c r="F24" s="6" t="s">
        <v>65</v>
      </c>
      <c r="G24" s="7" t="s">
        <v>70</v>
      </c>
      <c r="H24" s="37" t="s">
        <v>71</v>
      </c>
      <c r="I24" s="78">
        <v>41091</v>
      </c>
      <c r="J24" s="84"/>
      <c r="K24" s="14"/>
      <c r="L24" s="15"/>
      <c r="M24" s="124"/>
      <c r="N24" s="161">
        <v>46997</v>
      </c>
      <c r="O24" s="165"/>
      <c r="P24" s="165"/>
      <c r="Q24" s="162">
        <v>11749</v>
      </c>
      <c r="R24" s="135"/>
      <c r="S24" s="135"/>
      <c r="T24" s="135"/>
      <c r="U24" s="135"/>
      <c r="V24" s="135"/>
      <c r="W24" s="135"/>
      <c r="X24" s="135"/>
      <c r="Y24" s="135"/>
      <c r="Z24" s="135"/>
      <c r="AA24" s="135"/>
      <c r="AB24" s="135"/>
      <c r="AC24" s="135"/>
      <c r="AD24" s="129"/>
    </row>
    <row r="25" spans="1:33" x14ac:dyDescent="0.25">
      <c r="A25" s="40">
        <v>25</v>
      </c>
      <c r="B25" s="248"/>
      <c r="C25" s="32" t="s">
        <v>69</v>
      </c>
      <c r="D25" s="33">
        <v>7007322</v>
      </c>
      <c r="E25" s="5" t="s">
        <v>15</v>
      </c>
      <c r="F25" s="6" t="s">
        <v>65</v>
      </c>
      <c r="G25" s="7" t="s">
        <v>75</v>
      </c>
      <c r="H25" s="37" t="s">
        <v>71</v>
      </c>
      <c r="I25" s="78">
        <v>41091</v>
      </c>
      <c r="J25" s="84"/>
      <c r="K25" s="14"/>
      <c r="L25" s="15"/>
      <c r="M25" s="124"/>
      <c r="N25" s="161">
        <v>46997</v>
      </c>
      <c r="O25" s="165"/>
      <c r="P25" s="165"/>
      <c r="Q25" s="162">
        <v>11749</v>
      </c>
      <c r="R25" s="135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29"/>
    </row>
    <row r="26" spans="1:33" x14ac:dyDescent="0.25">
      <c r="A26" s="40">
        <v>23</v>
      </c>
      <c r="B26" s="248"/>
      <c r="C26" s="32" t="s">
        <v>72</v>
      </c>
      <c r="D26" s="33">
        <v>7007314</v>
      </c>
      <c r="E26" s="5" t="s">
        <v>15</v>
      </c>
      <c r="F26" s="6" t="s">
        <v>65</v>
      </c>
      <c r="G26" s="7" t="s">
        <v>73</v>
      </c>
      <c r="H26" s="37" t="s">
        <v>71</v>
      </c>
      <c r="I26" s="78">
        <v>41091</v>
      </c>
      <c r="J26" s="84"/>
      <c r="K26" s="14"/>
      <c r="L26" s="15"/>
      <c r="M26" s="124"/>
      <c r="N26" s="161">
        <v>47331</v>
      </c>
      <c r="O26" s="165"/>
      <c r="P26" s="165"/>
      <c r="Q26" s="162">
        <v>11749</v>
      </c>
      <c r="R26" s="136"/>
      <c r="S26" s="136"/>
      <c r="T26" s="136"/>
      <c r="U26" s="136"/>
      <c r="V26" s="136"/>
      <c r="W26" s="136"/>
      <c r="X26" s="136"/>
      <c r="Y26" s="136"/>
      <c r="Z26" s="136"/>
      <c r="AA26" s="136"/>
      <c r="AB26" s="136"/>
      <c r="AC26" s="136"/>
      <c r="AD26" s="130"/>
    </row>
    <row r="27" spans="1:33" x14ac:dyDescent="0.25">
      <c r="A27" s="40">
        <v>24</v>
      </c>
      <c r="B27" s="248"/>
      <c r="C27" s="32" t="s">
        <v>72</v>
      </c>
      <c r="D27" s="33">
        <v>7007315</v>
      </c>
      <c r="E27" s="5" t="s">
        <v>15</v>
      </c>
      <c r="F27" s="6" t="s">
        <v>65</v>
      </c>
      <c r="G27" s="7" t="s">
        <v>74</v>
      </c>
      <c r="H27" s="37" t="s">
        <v>71</v>
      </c>
      <c r="I27" s="78">
        <v>41091</v>
      </c>
      <c r="J27" s="84"/>
      <c r="K27" s="14"/>
      <c r="L27" s="15"/>
      <c r="M27" s="124"/>
      <c r="N27" s="161">
        <v>47331</v>
      </c>
      <c r="O27" s="165"/>
      <c r="P27" s="165"/>
      <c r="Q27" s="162">
        <v>11749</v>
      </c>
      <c r="R27" s="135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29"/>
    </row>
    <row r="28" spans="1:33" x14ac:dyDescent="0.25">
      <c r="A28" s="40">
        <v>26</v>
      </c>
      <c r="B28" s="248"/>
      <c r="C28" s="32" t="s">
        <v>76</v>
      </c>
      <c r="D28" s="33">
        <v>7007313</v>
      </c>
      <c r="E28" s="5" t="s">
        <v>15</v>
      </c>
      <c r="F28" s="6" t="s">
        <v>31</v>
      </c>
      <c r="G28" s="7" t="s">
        <v>77</v>
      </c>
      <c r="H28" s="37">
        <v>320</v>
      </c>
      <c r="I28" s="78">
        <v>41091</v>
      </c>
      <c r="J28" s="81" t="s">
        <v>43</v>
      </c>
      <c r="K28" s="10" t="s">
        <v>78</v>
      </c>
      <c r="L28" s="11">
        <v>3</v>
      </c>
      <c r="M28" s="106">
        <v>40</v>
      </c>
      <c r="N28" s="161">
        <v>47300</v>
      </c>
      <c r="O28" s="161">
        <v>46508</v>
      </c>
      <c r="P28" s="161">
        <v>46174</v>
      </c>
      <c r="Q28" s="162">
        <v>11841</v>
      </c>
      <c r="R28" s="135"/>
      <c r="S28" s="135"/>
      <c r="T28" s="135"/>
      <c r="U28" s="135"/>
      <c r="V28" s="135"/>
      <c r="W28" s="135"/>
      <c r="X28" s="135"/>
      <c r="Y28" s="135"/>
      <c r="Z28" s="135"/>
      <c r="AA28" s="135"/>
      <c r="AB28" s="135"/>
      <c r="AC28" s="135"/>
      <c r="AD28" s="129" t="s">
        <v>191</v>
      </c>
    </row>
    <row r="29" spans="1:33" x14ac:dyDescent="0.25">
      <c r="A29" s="40">
        <v>27</v>
      </c>
      <c r="B29" s="248"/>
      <c r="C29" s="32" t="s">
        <v>79</v>
      </c>
      <c r="D29" s="33">
        <v>7007312</v>
      </c>
      <c r="E29" s="5" t="s">
        <v>15</v>
      </c>
      <c r="F29" s="6" t="s">
        <v>31</v>
      </c>
      <c r="G29" s="7" t="s">
        <v>80</v>
      </c>
      <c r="H29" s="37">
        <v>320</v>
      </c>
      <c r="I29" s="78">
        <v>41091</v>
      </c>
      <c r="J29" s="81" t="s">
        <v>43</v>
      </c>
      <c r="K29" s="10" t="s">
        <v>60</v>
      </c>
      <c r="L29" s="11">
        <v>3</v>
      </c>
      <c r="M29" s="106">
        <v>40</v>
      </c>
      <c r="N29" s="161">
        <v>47300</v>
      </c>
      <c r="O29" s="161">
        <v>46447</v>
      </c>
      <c r="P29" s="161">
        <v>46174</v>
      </c>
      <c r="Q29" s="162">
        <v>11841</v>
      </c>
      <c r="R29" s="135"/>
      <c r="S29" s="135"/>
      <c r="T29" s="135"/>
      <c r="U29" s="135"/>
      <c r="V29" s="135"/>
      <c r="W29" s="135"/>
      <c r="X29" s="135"/>
      <c r="Y29" s="135"/>
      <c r="Z29" s="135"/>
      <c r="AA29" s="135"/>
      <c r="AB29" s="135"/>
      <c r="AC29" s="135"/>
      <c r="AD29" s="129" t="s">
        <v>185</v>
      </c>
    </row>
    <row r="30" spans="1:33" x14ac:dyDescent="0.25">
      <c r="A30" s="40">
        <v>28</v>
      </c>
      <c r="B30" s="248"/>
      <c r="C30" s="32" t="s">
        <v>197</v>
      </c>
      <c r="D30" s="33">
        <v>7007316</v>
      </c>
      <c r="E30" s="5" t="s">
        <v>15</v>
      </c>
      <c r="F30" s="6" t="s">
        <v>31</v>
      </c>
      <c r="G30" s="7" t="s">
        <v>81</v>
      </c>
      <c r="H30" s="37">
        <v>100</v>
      </c>
      <c r="I30" s="78">
        <v>41091</v>
      </c>
      <c r="J30" s="81" t="s">
        <v>43</v>
      </c>
      <c r="K30" s="10" t="s">
        <v>78</v>
      </c>
      <c r="L30" s="11">
        <v>1</v>
      </c>
      <c r="M30" s="106">
        <v>44</v>
      </c>
      <c r="N30" s="161">
        <v>47300</v>
      </c>
      <c r="O30" s="161">
        <v>45931</v>
      </c>
      <c r="P30" s="161">
        <v>46174</v>
      </c>
      <c r="Q30" s="162">
        <v>11810</v>
      </c>
      <c r="R30" s="135"/>
      <c r="S30" s="135"/>
      <c r="T30" s="135"/>
      <c r="U30" s="135"/>
      <c r="V30" s="135"/>
      <c r="W30" s="135"/>
      <c r="X30" s="135"/>
      <c r="Y30" s="135"/>
      <c r="Z30" s="135"/>
      <c r="AA30" s="135"/>
      <c r="AB30" s="135"/>
      <c r="AC30" s="135"/>
      <c r="AD30" s="129" t="s">
        <v>184</v>
      </c>
    </row>
    <row r="31" spans="1:33" x14ac:dyDescent="0.25">
      <c r="A31" s="40">
        <v>29</v>
      </c>
      <c r="B31" s="248"/>
      <c r="C31" s="32" t="s">
        <v>196</v>
      </c>
      <c r="D31" s="33">
        <v>7007317</v>
      </c>
      <c r="E31" s="5" t="s">
        <v>15</v>
      </c>
      <c r="F31" s="6" t="s">
        <v>31</v>
      </c>
      <c r="G31" s="7" t="s">
        <v>82</v>
      </c>
      <c r="H31" s="37">
        <v>100</v>
      </c>
      <c r="I31" s="78">
        <v>41091</v>
      </c>
      <c r="J31" s="81" t="s">
        <v>43</v>
      </c>
      <c r="K31" s="10" t="s">
        <v>60</v>
      </c>
      <c r="L31" s="11">
        <v>4</v>
      </c>
      <c r="M31" s="106">
        <v>44</v>
      </c>
      <c r="N31" s="161">
        <v>47300</v>
      </c>
      <c r="O31" s="161">
        <v>46478</v>
      </c>
      <c r="P31" s="161">
        <v>46174</v>
      </c>
      <c r="Q31" s="162">
        <v>11810</v>
      </c>
      <c r="R31" s="135"/>
      <c r="S31" s="135"/>
      <c r="T31" s="135"/>
      <c r="U31" s="135"/>
      <c r="V31" s="135"/>
      <c r="W31" s="135"/>
      <c r="X31" s="135"/>
      <c r="Y31" s="135"/>
      <c r="Z31" s="135"/>
      <c r="AA31" s="135"/>
      <c r="AB31" s="135"/>
      <c r="AC31" s="135"/>
      <c r="AD31" s="129" t="s">
        <v>185</v>
      </c>
    </row>
    <row r="32" spans="1:33" x14ac:dyDescent="0.25">
      <c r="A32" s="40">
        <v>30</v>
      </c>
      <c r="B32" s="248"/>
      <c r="C32" s="32" t="s">
        <v>195</v>
      </c>
      <c r="D32" s="33">
        <v>7007320</v>
      </c>
      <c r="E32" s="5" t="s">
        <v>15</v>
      </c>
      <c r="F32" s="6" t="s">
        <v>31</v>
      </c>
      <c r="G32" s="7" t="s">
        <v>83</v>
      </c>
      <c r="H32" s="37">
        <v>320</v>
      </c>
      <c r="I32" s="78">
        <v>41091</v>
      </c>
      <c r="J32" s="81" t="s">
        <v>43</v>
      </c>
      <c r="K32" s="10" t="s">
        <v>78</v>
      </c>
      <c r="L32" s="11">
        <v>3</v>
      </c>
      <c r="M32" s="106">
        <v>40</v>
      </c>
      <c r="N32" s="161">
        <v>47300</v>
      </c>
      <c r="O32" s="161">
        <v>46508</v>
      </c>
      <c r="P32" s="161">
        <v>46174</v>
      </c>
      <c r="Q32" s="162">
        <v>11841</v>
      </c>
      <c r="R32" s="135"/>
      <c r="S32" s="135"/>
      <c r="T32" s="135"/>
      <c r="U32" s="135"/>
      <c r="V32" s="135"/>
      <c r="W32" s="135"/>
      <c r="X32" s="135"/>
      <c r="Y32" s="135"/>
      <c r="Z32" s="135"/>
      <c r="AA32" s="135"/>
      <c r="AB32" s="135"/>
      <c r="AC32" s="135"/>
      <c r="AD32" s="129" t="s">
        <v>184</v>
      </c>
    </row>
    <row r="33" spans="1:30" x14ac:dyDescent="0.25">
      <c r="A33" s="40">
        <v>4</v>
      </c>
      <c r="B33" s="248"/>
      <c r="C33" s="32" t="s">
        <v>194</v>
      </c>
      <c r="D33" s="33">
        <v>7007321</v>
      </c>
      <c r="E33" s="5" t="s">
        <v>15</v>
      </c>
      <c r="F33" s="6" t="s">
        <v>31</v>
      </c>
      <c r="G33" s="7" t="s">
        <v>84</v>
      </c>
      <c r="H33" s="37">
        <v>320</v>
      </c>
      <c r="I33" s="78">
        <v>41091</v>
      </c>
      <c r="J33" s="81" t="s">
        <v>43</v>
      </c>
      <c r="K33" s="10" t="s">
        <v>60</v>
      </c>
      <c r="L33" s="11">
        <v>4</v>
      </c>
      <c r="M33" s="106">
        <v>40</v>
      </c>
      <c r="N33" s="161">
        <v>47300</v>
      </c>
      <c r="O33" s="161">
        <v>46905</v>
      </c>
      <c r="P33" s="161">
        <v>46174</v>
      </c>
      <c r="Q33" s="162">
        <v>11841</v>
      </c>
      <c r="R33" s="135"/>
      <c r="S33" s="135"/>
      <c r="T33" s="135"/>
      <c r="U33" s="135"/>
      <c r="V33" s="135"/>
      <c r="W33" s="135"/>
      <c r="X33" s="135"/>
      <c r="Y33" s="135"/>
      <c r="Z33" s="135"/>
      <c r="AA33" s="135"/>
      <c r="AB33" s="135"/>
      <c r="AC33" s="135"/>
      <c r="AD33" s="129" t="s">
        <v>185</v>
      </c>
    </row>
    <row r="34" spans="1:30" x14ac:dyDescent="0.25">
      <c r="A34" s="40">
        <v>32</v>
      </c>
      <c r="B34" s="248"/>
      <c r="C34" s="32" t="s">
        <v>85</v>
      </c>
      <c r="D34" s="33">
        <v>8003720</v>
      </c>
      <c r="E34" s="5" t="s">
        <v>15</v>
      </c>
      <c r="F34" s="6" t="s">
        <v>28</v>
      </c>
      <c r="G34" s="7" t="s">
        <v>86</v>
      </c>
      <c r="H34" s="37">
        <v>40</v>
      </c>
      <c r="I34" s="78">
        <v>41365</v>
      </c>
      <c r="J34" s="81" t="s">
        <v>43</v>
      </c>
      <c r="K34" s="10" t="s">
        <v>56</v>
      </c>
      <c r="L34" s="11">
        <v>2</v>
      </c>
      <c r="M34" s="106">
        <v>44</v>
      </c>
      <c r="N34" s="161">
        <v>45839</v>
      </c>
      <c r="O34" s="161">
        <v>46905</v>
      </c>
      <c r="P34" s="161">
        <v>46661</v>
      </c>
      <c r="Q34" s="161">
        <v>47027</v>
      </c>
      <c r="R34" s="135"/>
      <c r="S34" s="135"/>
      <c r="T34" s="135"/>
      <c r="U34" s="135"/>
      <c r="V34" s="135"/>
      <c r="W34" s="135"/>
      <c r="X34" s="135"/>
      <c r="Y34" s="135"/>
      <c r="Z34" s="135"/>
      <c r="AA34" s="135"/>
      <c r="AB34" s="135"/>
      <c r="AC34" s="135"/>
      <c r="AD34" s="129" t="s">
        <v>191</v>
      </c>
    </row>
    <row r="35" spans="1:30" x14ac:dyDescent="0.25">
      <c r="A35" s="40">
        <v>33</v>
      </c>
      <c r="B35" s="248"/>
      <c r="C35" s="32" t="s">
        <v>87</v>
      </c>
      <c r="D35" s="33">
        <v>2002341</v>
      </c>
      <c r="E35" s="5" t="s">
        <v>15</v>
      </c>
      <c r="F35" s="6" t="s">
        <v>28</v>
      </c>
      <c r="G35" s="7" t="s">
        <v>88</v>
      </c>
      <c r="H35" s="37">
        <v>10</v>
      </c>
      <c r="I35" s="78">
        <v>39873</v>
      </c>
      <c r="J35" s="81" t="s">
        <v>43</v>
      </c>
      <c r="K35" s="10" t="s">
        <v>178</v>
      </c>
      <c r="L35" s="11">
        <v>1</v>
      </c>
      <c r="M35" s="106">
        <v>36</v>
      </c>
      <c r="N35" s="161">
        <v>45839</v>
      </c>
      <c r="O35" s="161">
        <v>47270</v>
      </c>
      <c r="P35" s="162">
        <v>11110</v>
      </c>
      <c r="Q35" s="161">
        <v>47270</v>
      </c>
      <c r="R35" s="135"/>
      <c r="S35" s="135"/>
      <c r="T35" s="135"/>
      <c r="U35" s="135"/>
      <c r="V35" s="135"/>
      <c r="W35" s="135"/>
      <c r="X35" s="135"/>
      <c r="Y35" s="135"/>
      <c r="Z35" s="135"/>
      <c r="AA35" s="135"/>
      <c r="AB35" s="135"/>
      <c r="AC35" s="135"/>
      <c r="AD35" s="129" t="s">
        <v>184</v>
      </c>
    </row>
    <row r="36" spans="1:30" ht="15" customHeight="1" x14ac:dyDescent="0.25">
      <c r="A36" s="40">
        <v>34</v>
      </c>
      <c r="B36" s="248"/>
      <c r="C36" s="32" t="s">
        <v>89</v>
      </c>
      <c r="D36" s="33" t="s">
        <v>30</v>
      </c>
      <c r="E36" s="5" t="s">
        <v>153</v>
      </c>
      <c r="F36" s="6" t="s">
        <v>154</v>
      </c>
      <c r="G36" s="55" t="s">
        <v>155</v>
      </c>
      <c r="H36" s="38">
        <v>15</v>
      </c>
      <c r="I36" s="78">
        <v>45307</v>
      </c>
      <c r="J36" s="81" t="s">
        <v>156</v>
      </c>
      <c r="K36" s="10" t="s">
        <v>157</v>
      </c>
      <c r="L36" s="13" t="s">
        <v>30</v>
      </c>
      <c r="M36" s="123">
        <v>40</v>
      </c>
      <c r="N36" s="172" t="s">
        <v>30</v>
      </c>
      <c r="O36" s="172" t="s">
        <v>30</v>
      </c>
      <c r="P36" s="172" t="s">
        <v>30</v>
      </c>
      <c r="Q36" s="172" t="s">
        <v>30</v>
      </c>
      <c r="R36" s="135"/>
      <c r="S36" s="135"/>
      <c r="T36" s="135"/>
      <c r="U36" s="135"/>
      <c r="V36" s="135"/>
      <c r="W36" s="135"/>
      <c r="X36" s="135"/>
      <c r="Y36" s="135"/>
      <c r="Z36" s="135"/>
      <c r="AA36" s="135"/>
      <c r="AB36" s="135"/>
      <c r="AC36" s="135"/>
      <c r="AD36" s="129" t="s">
        <v>198</v>
      </c>
    </row>
    <row r="37" spans="1:30" s="41" customFormat="1" x14ac:dyDescent="0.25">
      <c r="A37" s="40">
        <v>35</v>
      </c>
      <c r="B37" s="248"/>
      <c r="C37" s="32" t="s">
        <v>162</v>
      </c>
      <c r="D37" s="33" t="s">
        <v>30</v>
      </c>
      <c r="E37" s="5" t="s">
        <v>15</v>
      </c>
      <c r="F37" s="6" t="s">
        <v>94</v>
      </c>
      <c r="G37" s="7" t="s">
        <v>163</v>
      </c>
      <c r="H37" s="37">
        <v>100</v>
      </c>
      <c r="I37" s="78">
        <v>45229</v>
      </c>
      <c r="J37" s="81" t="s">
        <v>18</v>
      </c>
      <c r="K37" s="10" t="s">
        <v>18</v>
      </c>
      <c r="L37" s="11">
        <v>1</v>
      </c>
      <c r="M37" s="106">
        <v>32</v>
      </c>
      <c r="N37" s="161">
        <v>46661</v>
      </c>
      <c r="O37" s="161">
        <v>47027</v>
      </c>
      <c r="P37" s="162">
        <v>47757</v>
      </c>
      <c r="Q37" s="162">
        <v>13058</v>
      </c>
      <c r="R37" s="137"/>
      <c r="S37" s="137"/>
      <c r="T37" s="137"/>
      <c r="U37" s="137"/>
      <c r="V37" s="137"/>
      <c r="W37" s="137"/>
      <c r="X37" s="137"/>
      <c r="Y37" s="137"/>
      <c r="Z37" s="137"/>
      <c r="AA37" s="137"/>
      <c r="AB37" s="137"/>
      <c r="AC37" s="137"/>
      <c r="AD37" s="129" t="s">
        <v>191</v>
      </c>
    </row>
    <row r="38" spans="1:30" x14ac:dyDescent="0.25">
      <c r="A38" s="40">
        <v>36</v>
      </c>
      <c r="B38" s="248"/>
      <c r="C38" s="32" t="s">
        <v>90</v>
      </c>
      <c r="D38" s="33">
        <v>9100029</v>
      </c>
      <c r="E38" s="5" t="s">
        <v>15</v>
      </c>
      <c r="F38" s="6" t="s">
        <v>65</v>
      </c>
      <c r="G38" s="7" t="s">
        <v>91</v>
      </c>
      <c r="H38" s="37" t="s">
        <v>92</v>
      </c>
      <c r="I38" s="78">
        <v>41852</v>
      </c>
      <c r="J38" s="84"/>
      <c r="K38" s="14"/>
      <c r="L38" s="15"/>
      <c r="M38" s="124"/>
      <c r="N38" s="161">
        <v>46905</v>
      </c>
      <c r="O38" s="165"/>
      <c r="P38" s="165"/>
      <c r="Q38" s="162">
        <v>11749</v>
      </c>
      <c r="R38" s="135"/>
      <c r="S38" s="135"/>
      <c r="T38" s="135"/>
      <c r="U38" s="135"/>
      <c r="V38" s="135"/>
      <c r="W38" s="135"/>
      <c r="X38" s="135"/>
      <c r="Y38" s="135"/>
      <c r="Z38" s="135"/>
      <c r="AA38" s="135"/>
      <c r="AB38" s="135"/>
      <c r="AC38" s="135"/>
      <c r="AD38" s="129"/>
    </row>
    <row r="39" spans="1:30" x14ac:dyDescent="0.25">
      <c r="A39" s="40">
        <v>37</v>
      </c>
      <c r="B39" s="248"/>
      <c r="C39" s="32" t="s">
        <v>93</v>
      </c>
      <c r="D39" s="33">
        <v>9100025</v>
      </c>
      <c r="E39" s="5" t="s">
        <v>15</v>
      </c>
      <c r="F39" s="6" t="s">
        <v>94</v>
      </c>
      <c r="G39" s="7" t="s">
        <v>95</v>
      </c>
      <c r="H39" s="37">
        <v>160</v>
      </c>
      <c r="I39" s="78">
        <v>41852</v>
      </c>
      <c r="J39" s="81" t="s">
        <v>39</v>
      </c>
      <c r="K39" s="10" t="s">
        <v>96</v>
      </c>
      <c r="L39" s="11">
        <v>3</v>
      </c>
      <c r="M39" s="106">
        <v>30</v>
      </c>
      <c r="N39" s="161">
        <v>46447</v>
      </c>
      <c r="O39" s="161">
        <v>47331</v>
      </c>
      <c r="P39" s="161">
        <v>46935</v>
      </c>
      <c r="Q39" s="161">
        <v>12632</v>
      </c>
      <c r="R39" s="135"/>
      <c r="S39" s="135"/>
      <c r="T39" s="135"/>
      <c r="U39" s="135"/>
      <c r="V39" s="135"/>
      <c r="W39" s="135"/>
      <c r="X39" s="135"/>
      <c r="Y39" s="135"/>
      <c r="Z39" s="135"/>
      <c r="AA39" s="135"/>
      <c r="AB39" s="135"/>
      <c r="AC39" s="135"/>
      <c r="AD39" s="129" t="s">
        <v>192</v>
      </c>
    </row>
    <row r="40" spans="1:30" ht="15.75" thickBot="1" x14ac:dyDescent="0.3">
      <c r="A40" s="40">
        <v>38</v>
      </c>
      <c r="B40" s="249"/>
      <c r="C40" s="57" t="s">
        <v>97</v>
      </c>
      <c r="D40" s="58">
        <v>9100024</v>
      </c>
      <c r="E40" s="59" t="s">
        <v>15</v>
      </c>
      <c r="F40" s="60" t="s">
        <v>94</v>
      </c>
      <c r="G40" s="61" t="s">
        <v>98</v>
      </c>
      <c r="H40" s="62">
        <v>160</v>
      </c>
      <c r="I40" s="79">
        <v>41852</v>
      </c>
      <c r="J40" s="103" t="s">
        <v>39</v>
      </c>
      <c r="K40" s="104" t="s">
        <v>96</v>
      </c>
      <c r="L40" s="105">
        <v>3</v>
      </c>
      <c r="M40" s="125">
        <v>30</v>
      </c>
      <c r="N40" s="171">
        <v>46082</v>
      </c>
      <c r="O40" s="171">
        <v>47300</v>
      </c>
      <c r="P40" s="171">
        <v>46935</v>
      </c>
      <c r="Q40" s="171">
        <v>12601</v>
      </c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  <c r="AD40" s="132" t="s">
        <v>193</v>
      </c>
    </row>
    <row r="41" spans="1:30" x14ac:dyDescent="0.25">
      <c r="A41" s="40">
        <v>39</v>
      </c>
      <c r="B41" s="247" t="s">
        <v>152</v>
      </c>
      <c r="C41" s="110" t="s">
        <v>126</v>
      </c>
      <c r="D41" s="48">
        <v>7004588</v>
      </c>
      <c r="E41" s="20" t="s">
        <v>15</v>
      </c>
      <c r="F41" s="21" t="s">
        <v>127</v>
      </c>
      <c r="G41" s="114" t="s">
        <v>128</v>
      </c>
      <c r="H41" s="46"/>
      <c r="I41" s="76">
        <v>41091</v>
      </c>
      <c r="J41" s="83"/>
      <c r="K41" s="23" t="s">
        <v>123</v>
      </c>
      <c r="L41" s="24">
        <v>1</v>
      </c>
      <c r="M41" s="122">
        <v>4</v>
      </c>
      <c r="N41" s="169">
        <v>45839</v>
      </c>
      <c r="O41" s="177"/>
      <c r="P41" s="177"/>
      <c r="Q41" s="169">
        <v>45839</v>
      </c>
      <c r="R41" s="134"/>
      <c r="S41" s="134"/>
      <c r="T41" s="134"/>
      <c r="U41" s="134"/>
      <c r="V41" s="134"/>
      <c r="W41" s="134"/>
      <c r="X41" s="134"/>
      <c r="Y41" s="134"/>
      <c r="Z41" s="134"/>
      <c r="AA41" s="134"/>
      <c r="AB41" s="134"/>
      <c r="AC41" s="134"/>
      <c r="AD41" s="134" t="s">
        <v>193</v>
      </c>
    </row>
    <row r="42" spans="1:30" x14ac:dyDescent="0.25">
      <c r="A42" s="40">
        <v>40</v>
      </c>
      <c r="B42" s="248"/>
      <c r="C42" s="111" t="s">
        <v>126</v>
      </c>
      <c r="D42" s="45">
        <v>7004590</v>
      </c>
      <c r="E42" s="5" t="s">
        <v>15</v>
      </c>
      <c r="F42" s="6" t="s">
        <v>127</v>
      </c>
      <c r="G42" s="55" t="s">
        <v>130</v>
      </c>
      <c r="H42" s="37"/>
      <c r="I42" s="78">
        <v>41091</v>
      </c>
      <c r="J42" s="81"/>
      <c r="K42" s="10" t="s">
        <v>123</v>
      </c>
      <c r="L42" s="11">
        <v>1</v>
      </c>
      <c r="M42" s="106">
        <v>4</v>
      </c>
      <c r="N42" s="161">
        <v>45839</v>
      </c>
      <c r="O42" s="178"/>
      <c r="P42" s="178"/>
      <c r="Q42" s="161">
        <v>45839</v>
      </c>
      <c r="R42" s="135"/>
      <c r="S42" s="135"/>
      <c r="T42" s="135"/>
      <c r="U42" s="135"/>
      <c r="V42" s="135"/>
      <c r="W42" s="135"/>
      <c r="X42" s="135"/>
      <c r="Y42" s="135"/>
      <c r="Z42" s="135"/>
      <c r="AA42" s="135"/>
      <c r="AB42" s="135"/>
      <c r="AC42" s="135"/>
      <c r="AD42" s="135" t="s">
        <v>185</v>
      </c>
    </row>
    <row r="43" spans="1:30" x14ac:dyDescent="0.25">
      <c r="A43" s="40">
        <v>41</v>
      </c>
      <c r="B43" s="248"/>
      <c r="C43" s="111" t="s">
        <v>124</v>
      </c>
      <c r="D43" s="45">
        <v>7004590</v>
      </c>
      <c r="E43" s="5" t="s">
        <v>15</v>
      </c>
      <c r="F43" s="6" t="s">
        <v>121</v>
      </c>
      <c r="G43" s="55" t="s">
        <v>125</v>
      </c>
      <c r="H43" s="37"/>
      <c r="I43" s="78">
        <v>41091</v>
      </c>
      <c r="J43" s="81"/>
      <c r="K43" s="10" t="s">
        <v>123</v>
      </c>
      <c r="L43" s="11">
        <v>1</v>
      </c>
      <c r="M43" s="106">
        <v>4</v>
      </c>
      <c r="N43" s="161">
        <v>45839</v>
      </c>
      <c r="O43" s="178"/>
      <c r="P43" s="178"/>
      <c r="Q43" s="161">
        <v>45839</v>
      </c>
      <c r="R43" s="135"/>
      <c r="S43" s="135"/>
      <c r="T43" s="135"/>
      <c r="U43" s="135"/>
      <c r="V43" s="135"/>
      <c r="W43" s="135"/>
      <c r="X43" s="135"/>
      <c r="Y43" s="135"/>
      <c r="Z43" s="135"/>
      <c r="AA43" s="135"/>
      <c r="AB43" s="135"/>
      <c r="AC43" s="135"/>
      <c r="AD43" s="135" t="s">
        <v>193</v>
      </c>
    </row>
    <row r="44" spans="1:30" x14ac:dyDescent="0.25">
      <c r="A44" s="40">
        <v>42</v>
      </c>
      <c r="B44" s="248"/>
      <c r="C44" s="118" t="s">
        <v>124</v>
      </c>
      <c r="D44" s="119">
        <v>7004589</v>
      </c>
      <c r="E44" s="59" t="s">
        <v>15</v>
      </c>
      <c r="F44" s="60" t="s">
        <v>121</v>
      </c>
      <c r="G44" s="120" t="s">
        <v>129</v>
      </c>
      <c r="H44" s="62"/>
      <c r="I44" s="79">
        <v>41091</v>
      </c>
      <c r="J44" s="103"/>
      <c r="K44" s="104" t="s">
        <v>123</v>
      </c>
      <c r="L44" s="105">
        <v>1</v>
      </c>
      <c r="M44" s="125">
        <v>4</v>
      </c>
      <c r="N44" s="161">
        <v>45839</v>
      </c>
      <c r="O44" s="179"/>
      <c r="P44" s="179"/>
      <c r="Q44" s="161">
        <v>45839</v>
      </c>
      <c r="R44" s="138"/>
      <c r="S44" s="138"/>
      <c r="T44" s="138"/>
      <c r="U44" s="138"/>
      <c r="V44" s="138"/>
      <c r="W44" s="138"/>
      <c r="X44" s="138"/>
      <c r="Y44" s="138"/>
      <c r="Z44" s="138"/>
      <c r="AA44" s="138"/>
      <c r="AB44" s="138"/>
      <c r="AC44" s="138"/>
      <c r="AD44" s="135" t="s">
        <v>185</v>
      </c>
    </row>
    <row r="45" spans="1:30" x14ac:dyDescent="0.25">
      <c r="A45" s="40">
        <v>43</v>
      </c>
      <c r="B45" s="248"/>
      <c r="C45" s="111" t="s">
        <v>120</v>
      </c>
      <c r="D45" s="45">
        <v>7004592</v>
      </c>
      <c r="E45" s="5" t="s">
        <v>15</v>
      </c>
      <c r="F45" s="6" t="s">
        <v>121</v>
      </c>
      <c r="G45" s="55" t="s">
        <v>122</v>
      </c>
      <c r="H45" s="37"/>
      <c r="I45" s="108">
        <v>41091</v>
      </c>
      <c r="J45" s="81"/>
      <c r="K45" s="10" t="s">
        <v>123</v>
      </c>
      <c r="L45" s="11">
        <v>1</v>
      </c>
      <c r="M45" s="106">
        <v>4</v>
      </c>
      <c r="N45" s="161">
        <v>45839</v>
      </c>
      <c r="O45" s="178"/>
      <c r="P45" s="178"/>
      <c r="Q45" s="161">
        <v>45839</v>
      </c>
      <c r="R45" s="135"/>
      <c r="S45" s="135"/>
      <c r="T45" s="135"/>
      <c r="U45" s="135"/>
      <c r="V45" s="135"/>
      <c r="W45" s="135"/>
      <c r="X45" s="135"/>
      <c r="Y45" s="135"/>
      <c r="Z45" s="135"/>
      <c r="AA45" s="135"/>
      <c r="AB45" s="135"/>
      <c r="AC45" s="135"/>
      <c r="AD45" s="135" t="s">
        <v>193</v>
      </c>
    </row>
    <row r="46" spans="1:30" ht="15.75" thickBot="1" x14ac:dyDescent="0.3">
      <c r="A46" s="40">
        <v>44</v>
      </c>
      <c r="B46" s="249"/>
      <c r="C46" s="157" t="s">
        <v>120</v>
      </c>
      <c r="D46" s="116">
        <v>7004590</v>
      </c>
      <c r="E46" s="25" t="s">
        <v>15</v>
      </c>
      <c r="F46" s="26" t="s">
        <v>121</v>
      </c>
      <c r="G46" s="156" t="s">
        <v>131</v>
      </c>
      <c r="H46" s="39"/>
      <c r="I46" s="75">
        <v>41091</v>
      </c>
      <c r="J46" s="82"/>
      <c r="K46" s="28" t="s">
        <v>123</v>
      </c>
      <c r="L46" s="29">
        <v>1</v>
      </c>
      <c r="M46" s="117">
        <v>4</v>
      </c>
      <c r="N46" s="183">
        <v>45839</v>
      </c>
      <c r="O46" s="180"/>
      <c r="P46" s="180"/>
      <c r="Q46" s="161">
        <v>45839</v>
      </c>
      <c r="R46" s="141"/>
      <c r="S46" s="141"/>
      <c r="T46" s="141"/>
      <c r="U46" s="141"/>
      <c r="V46" s="141"/>
      <c r="W46" s="141"/>
      <c r="X46" s="141"/>
      <c r="Y46" s="141"/>
      <c r="Z46" s="141"/>
      <c r="AA46" s="141"/>
      <c r="AB46" s="141"/>
      <c r="AC46" s="141"/>
      <c r="AD46" s="141" t="s">
        <v>185</v>
      </c>
    </row>
    <row r="47" spans="1:30" x14ac:dyDescent="0.25">
      <c r="A47" s="40">
        <v>45</v>
      </c>
      <c r="B47" s="247" t="s">
        <v>170</v>
      </c>
      <c r="C47" s="121" t="s">
        <v>61</v>
      </c>
      <c r="D47" s="48">
        <v>1170702</v>
      </c>
      <c r="E47" s="20" t="s">
        <v>15</v>
      </c>
      <c r="F47" s="21" t="s">
        <v>168</v>
      </c>
      <c r="G47" s="22" t="s">
        <v>166</v>
      </c>
      <c r="H47" s="22" t="s">
        <v>169</v>
      </c>
      <c r="I47" s="107">
        <v>42774</v>
      </c>
      <c r="J47" s="23"/>
      <c r="K47" s="24"/>
      <c r="L47" s="24">
        <v>1</v>
      </c>
      <c r="M47" s="174">
        <v>58</v>
      </c>
      <c r="N47" s="182">
        <v>45839</v>
      </c>
      <c r="O47" s="164"/>
      <c r="P47" s="164"/>
      <c r="Q47" s="164"/>
      <c r="R47" s="139"/>
      <c r="S47" s="139"/>
      <c r="T47" s="139"/>
      <c r="U47" s="139"/>
      <c r="V47" s="139"/>
      <c r="W47" s="139"/>
      <c r="X47" s="139"/>
      <c r="Y47" s="139"/>
      <c r="Z47" s="139"/>
      <c r="AA47" s="139"/>
      <c r="AB47" s="139"/>
      <c r="AC47" s="139"/>
      <c r="AD47" s="181" t="s">
        <v>193</v>
      </c>
    </row>
    <row r="48" spans="1:30" ht="15.75" thickBot="1" x14ac:dyDescent="0.3">
      <c r="A48" s="40">
        <v>46</v>
      </c>
      <c r="B48" s="249"/>
      <c r="C48" s="115" t="s">
        <v>61</v>
      </c>
      <c r="D48" s="116">
        <v>1170701</v>
      </c>
      <c r="E48" s="25" t="s">
        <v>15</v>
      </c>
      <c r="F48" s="26" t="s">
        <v>168</v>
      </c>
      <c r="G48" s="27" t="s">
        <v>167</v>
      </c>
      <c r="H48" s="27" t="s">
        <v>169</v>
      </c>
      <c r="I48" s="109">
        <v>42774</v>
      </c>
      <c r="J48" s="28"/>
      <c r="K48" s="29"/>
      <c r="L48" s="29">
        <v>1</v>
      </c>
      <c r="M48" s="175">
        <v>58</v>
      </c>
      <c r="N48" s="161">
        <v>45839</v>
      </c>
      <c r="O48" s="168"/>
      <c r="P48" s="168"/>
      <c r="Q48" s="168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1" t="s">
        <v>193</v>
      </c>
    </row>
    <row r="49" spans="1:30" s="113" customFormat="1" x14ac:dyDescent="0.25">
      <c r="A49" s="40">
        <v>47</v>
      </c>
      <c r="B49" s="240" t="s">
        <v>99</v>
      </c>
      <c r="C49" s="121" t="s">
        <v>100</v>
      </c>
      <c r="D49" s="48">
        <v>2002072</v>
      </c>
      <c r="E49" s="20" t="s">
        <v>101</v>
      </c>
      <c r="F49" s="21" t="s">
        <v>102</v>
      </c>
      <c r="G49" s="22" t="s">
        <v>103</v>
      </c>
      <c r="H49" s="22">
        <v>20</v>
      </c>
      <c r="I49" s="107">
        <v>39661</v>
      </c>
      <c r="J49" s="23" t="s">
        <v>18</v>
      </c>
      <c r="K49" s="24" t="s">
        <v>18</v>
      </c>
      <c r="L49" s="122">
        <v>3</v>
      </c>
      <c r="M49" s="122">
        <v>48</v>
      </c>
      <c r="N49" s="164"/>
      <c r="O49" s="164"/>
      <c r="P49" s="164"/>
      <c r="Q49" s="164"/>
      <c r="R49" s="164"/>
      <c r="S49" s="164"/>
      <c r="T49" s="164"/>
      <c r="U49" s="164"/>
      <c r="V49" s="164"/>
      <c r="W49" s="164"/>
      <c r="X49" s="164"/>
      <c r="Y49" s="164"/>
      <c r="Z49" s="164"/>
      <c r="AA49" s="164"/>
      <c r="AB49" s="164"/>
      <c r="AC49" s="164"/>
      <c r="AD49" s="143" t="s">
        <v>132</v>
      </c>
    </row>
    <row r="50" spans="1:30" x14ac:dyDescent="0.25">
      <c r="A50" s="40">
        <v>48</v>
      </c>
      <c r="B50" s="241"/>
      <c r="C50" s="35" t="s">
        <v>160</v>
      </c>
      <c r="D50" s="36">
        <v>2002072</v>
      </c>
      <c r="E50" s="16" t="s">
        <v>101</v>
      </c>
      <c r="F50" s="17" t="s">
        <v>102</v>
      </c>
      <c r="G50" s="18" t="s">
        <v>161</v>
      </c>
      <c r="H50" s="53">
        <v>20</v>
      </c>
      <c r="I50" s="74">
        <v>41397</v>
      </c>
      <c r="J50" s="85" t="s">
        <v>18</v>
      </c>
      <c r="K50" s="19" t="s">
        <v>18</v>
      </c>
      <c r="L50" s="47">
        <v>3</v>
      </c>
      <c r="M50" s="112">
        <v>44</v>
      </c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65"/>
      <c r="AB50" s="165"/>
      <c r="AC50" s="165"/>
      <c r="AD50" s="143" t="s">
        <v>132</v>
      </c>
    </row>
    <row r="51" spans="1:30" x14ac:dyDescent="0.25">
      <c r="A51" s="40">
        <v>49</v>
      </c>
      <c r="B51" s="241"/>
      <c r="C51" s="32" t="s">
        <v>104</v>
      </c>
      <c r="D51" s="33">
        <v>1108303</v>
      </c>
      <c r="E51" s="5" t="s">
        <v>15</v>
      </c>
      <c r="F51" s="9" t="s">
        <v>65</v>
      </c>
      <c r="G51" s="160">
        <v>11100373279001</v>
      </c>
      <c r="H51" s="37" t="s">
        <v>105</v>
      </c>
      <c r="I51" s="78">
        <v>40940</v>
      </c>
      <c r="J51" s="84"/>
      <c r="K51" s="14"/>
      <c r="L51" s="15"/>
      <c r="M51" s="124"/>
      <c r="N51" s="161">
        <v>45717</v>
      </c>
      <c r="O51" s="165"/>
      <c r="P51" s="165"/>
      <c r="Q51" s="162">
        <v>48274</v>
      </c>
      <c r="R51" s="135"/>
      <c r="S51" s="135"/>
      <c r="T51" s="135"/>
      <c r="U51" s="135"/>
      <c r="V51" s="135"/>
      <c r="W51" s="135"/>
      <c r="X51" s="135"/>
      <c r="Y51" s="135"/>
      <c r="Z51" s="135"/>
      <c r="AA51" s="135"/>
      <c r="AB51" s="135"/>
      <c r="AC51" s="135"/>
      <c r="AD51" s="129"/>
    </row>
    <row r="52" spans="1:30" x14ac:dyDescent="0.25">
      <c r="A52" s="40">
        <v>50</v>
      </c>
      <c r="B52" s="241"/>
      <c r="C52" s="32" t="s">
        <v>106</v>
      </c>
      <c r="D52" s="33">
        <v>1108304</v>
      </c>
      <c r="E52" s="5" t="s">
        <v>15</v>
      </c>
      <c r="F52" s="9" t="s">
        <v>65</v>
      </c>
      <c r="G52" s="160">
        <v>11100373282001</v>
      </c>
      <c r="H52" s="37" t="s">
        <v>105</v>
      </c>
      <c r="I52" s="78">
        <v>40940</v>
      </c>
      <c r="J52" s="84"/>
      <c r="K52" s="14"/>
      <c r="L52" s="15"/>
      <c r="M52" s="124"/>
      <c r="N52" s="161">
        <v>45717</v>
      </c>
      <c r="O52" s="165"/>
      <c r="P52" s="165"/>
      <c r="Q52" s="162">
        <v>48274</v>
      </c>
      <c r="R52" s="135"/>
      <c r="S52" s="135"/>
      <c r="T52" s="135"/>
      <c r="U52" s="135"/>
      <c r="V52" s="135"/>
      <c r="W52" s="135"/>
      <c r="X52" s="135"/>
      <c r="Y52" s="135"/>
      <c r="Z52" s="135"/>
      <c r="AA52" s="135"/>
      <c r="AB52" s="135"/>
      <c r="AC52" s="135"/>
      <c r="AD52" s="129"/>
    </row>
    <row r="53" spans="1:30" x14ac:dyDescent="0.25">
      <c r="A53" s="40">
        <v>51</v>
      </c>
      <c r="B53" s="241"/>
      <c r="C53" s="32" t="s">
        <v>104</v>
      </c>
      <c r="D53" s="33">
        <v>1100638</v>
      </c>
      <c r="E53" s="5" t="s">
        <v>15</v>
      </c>
      <c r="F53" s="6" t="s">
        <v>107</v>
      </c>
      <c r="G53" s="7" t="s">
        <v>108</v>
      </c>
      <c r="H53" s="37" t="s">
        <v>109</v>
      </c>
      <c r="I53" s="78">
        <v>40940</v>
      </c>
      <c r="J53" s="81" t="s">
        <v>18</v>
      </c>
      <c r="K53" s="10" t="s">
        <v>18</v>
      </c>
      <c r="L53" s="12"/>
      <c r="M53" s="126"/>
      <c r="N53" s="161">
        <v>46082</v>
      </c>
      <c r="O53" s="162">
        <v>14642</v>
      </c>
      <c r="P53" s="162">
        <v>14642</v>
      </c>
      <c r="Q53" s="162">
        <v>14642</v>
      </c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129" t="s">
        <v>193</v>
      </c>
    </row>
    <row r="54" spans="1:30" x14ac:dyDescent="0.25">
      <c r="A54" s="40">
        <v>52</v>
      </c>
      <c r="B54" s="241"/>
      <c r="C54" s="32" t="s">
        <v>106</v>
      </c>
      <c r="D54" s="33">
        <v>1100640</v>
      </c>
      <c r="E54" s="5" t="s">
        <v>15</v>
      </c>
      <c r="F54" s="6" t="s">
        <v>107</v>
      </c>
      <c r="G54" s="7" t="s">
        <v>110</v>
      </c>
      <c r="H54" s="37" t="s">
        <v>109</v>
      </c>
      <c r="I54" s="78">
        <v>40940</v>
      </c>
      <c r="J54" s="81" t="s">
        <v>18</v>
      </c>
      <c r="K54" s="10" t="s">
        <v>18</v>
      </c>
      <c r="L54" s="12"/>
      <c r="M54" s="126"/>
      <c r="N54" s="161">
        <v>46082</v>
      </c>
      <c r="O54" s="162">
        <v>14642</v>
      </c>
      <c r="P54" s="162">
        <v>14642</v>
      </c>
      <c r="Q54" s="162">
        <v>14642</v>
      </c>
      <c r="R54" s="135"/>
      <c r="S54" s="135"/>
      <c r="T54" s="135"/>
      <c r="U54" s="135"/>
      <c r="V54" s="135"/>
      <c r="W54" s="135"/>
      <c r="X54" s="135"/>
      <c r="Y54" s="135"/>
      <c r="Z54" s="135"/>
      <c r="AA54" s="135"/>
      <c r="AB54" s="135"/>
      <c r="AC54" s="135"/>
      <c r="AD54" s="129" t="s">
        <v>193</v>
      </c>
    </row>
    <row r="55" spans="1:30" x14ac:dyDescent="0.25">
      <c r="A55" s="40">
        <v>53</v>
      </c>
      <c r="B55" s="241"/>
      <c r="C55" s="32" t="s">
        <v>111</v>
      </c>
      <c r="D55" s="33">
        <v>2001120</v>
      </c>
      <c r="E55" s="5" t="s">
        <v>15</v>
      </c>
      <c r="F55" s="6" t="s">
        <v>94</v>
      </c>
      <c r="G55" s="7" t="s">
        <v>112</v>
      </c>
      <c r="H55" s="37">
        <v>160</v>
      </c>
      <c r="I55" s="78">
        <v>40330</v>
      </c>
      <c r="J55" s="81" t="s">
        <v>43</v>
      </c>
      <c r="K55" s="10" t="s">
        <v>113</v>
      </c>
      <c r="L55" s="11">
        <v>4</v>
      </c>
      <c r="M55" s="106">
        <v>31</v>
      </c>
      <c r="N55" s="161">
        <v>46082</v>
      </c>
      <c r="O55" s="161">
        <v>45931</v>
      </c>
      <c r="P55" s="162">
        <v>47635</v>
      </c>
      <c r="Q55" s="162">
        <v>47757</v>
      </c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129" t="s">
        <v>185</v>
      </c>
    </row>
    <row r="56" spans="1:30" x14ac:dyDescent="0.25">
      <c r="A56" s="40"/>
      <c r="B56" s="241"/>
      <c r="C56" s="32" t="s">
        <v>114</v>
      </c>
      <c r="D56" s="33">
        <v>200116</v>
      </c>
      <c r="E56" s="5" t="s">
        <v>15</v>
      </c>
      <c r="F56" s="6" t="s">
        <v>94</v>
      </c>
      <c r="G56" s="7" t="s">
        <v>115</v>
      </c>
      <c r="H56" s="37">
        <v>160</v>
      </c>
      <c r="I56" s="78">
        <v>40299</v>
      </c>
      <c r="J56" s="81" t="s">
        <v>46</v>
      </c>
      <c r="K56" s="10" t="s">
        <v>116</v>
      </c>
      <c r="L56" s="11">
        <v>4</v>
      </c>
      <c r="M56" s="106">
        <v>31</v>
      </c>
      <c r="N56" s="161">
        <v>46113</v>
      </c>
      <c r="O56" s="161">
        <v>45931</v>
      </c>
      <c r="P56" s="162">
        <v>11505</v>
      </c>
      <c r="Q56" s="162">
        <v>11232</v>
      </c>
      <c r="R56" s="135"/>
      <c r="S56" s="135"/>
      <c r="T56" s="135"/>
      <c r="U56" s="135"/>
      <c r="V56" s="135"/>
      <c r="W56" s="135"/>
      <c r="X56" s="135"/>
      <c r="Y56" s="135"/>
      <c r="Z56" s="135"/>
      <c r="AA56" s="135"/>
      <c r="AB56" s="135"/>
      <c r="AC56" s="135"/>
      <c r="AD56" s="129" t="s">
        <v>184</v>
      </c>
    </row>
    <row r="57" spans="1:30" x14ac:dyDescent="0.25">
      <c r="A57" s="40">
        <v>55</v>
      </c>
      <c r="B57" s="241"/>
      <c r="C57" s="35" t="s">
        <v>133</v>
      </c>
      <c r="D57" s="36">
        <v>2002180</v>
      </c>
      <c r="E57" s="16" t="s">
        <v>134</v>
      </c>
      <c r="F57" s="17" t="s">
        <v>135</v>
      </c>
      <c r="G57" s="18" t="s">
        <v>136</v>
      </c>
      <c r="H57" s="53">
        <v>200</v>
      </c>
      <c r="I57" s="74">
        <v>40269</v>
      </c>
      <c r="J57" s="81" t="s">
        <v>43</v>
      </c>
      <c r="K57" s="19" t="s">
        <v>60</v>
      </c>
      <c r="L57" s="47">
        <v>4</v>
      </c>
      <c r="M57" s="112">
        <v>32</v>
      </c>
      <c r="N57" s="161">
        <v>46722</v>
      </c>
      <c r="O57" s="137" t="s">
        <v>30</v>
      </c>
      <c r="P57" s="137" t="s">
        <v>30</v>
      </c>
      <c r="Q57" s="162">
        <v>12389</v>
      </c>
      <c r="R57" s="137"/>
      <c r="S57" s="137"/>
      <c r="T57" s="137"/>
      <c r="U57" s="137"/>
      <c r="V57" s="137"/>
      <c r="W57" s="137"/>
      <c r="X57" s="137"/>
      <c r="Y57" s="137"/>
      <c r="Z57" s="137"/>
      <c r="AA57" s="137"/>
      <c r="AB57" s="137"/>
      <c r="AC57" s="137"/>
      <c r="AD57" s="131" t="s">
        <v>132</v>
      </c>
    </row>
    <row r="58" spans="1:30" x14ac:dyDescent="0.25">
      <c r="A58" s="40">
        <v>56</v>
      </c>
      <c r="B58" s="241"/>
      <c r="C58" s="32" t="s">
        <v>137</v>
      </c>
      <c r="D58" s="33">
        <v>2002181</v>
      </c>
      <c r="E58" s="5" t="s">
        <v>134</v>
      </c>
      <c r="F58" s="6" t="s">
        <v>135</v>
      </c>
      <c r="G58" s="7" t="s">
        <v>138</v>
      </c>
      <c r="H58" s="7">
        <v>200</v>
      </c>
      <c r="I58" s="78">
        <v>40269</v>
      </c>
      <c r="J58" s="81" t="s">
        <v>43</v>
      </c>
      <c r="K58" s="10" t="s">
        <v>60</v>
      </c>
      <c r="L58" s="11">
        <v>4</v>
      </c>
      <c r="M58" s="106">
        <v>32</v>
      </c>
      <c r="N58" s="161">
        <v>46722</v>
      </c>
      <c r="O58" s="137" t="s">
        <v>30</v>
      </c>
      <c r="P58" s="137" t="s">
        <v>30</v>
      </c>
      <c r="Q58" s="162">
        <v>12389</v>
      </c>
      <c r="R58" s="137"/>
      <c r="S58" s="137"/>
      <c r="T58" s="137"/>
      <c r="U58" s="137"/>
      <c r="V58" s="137"/>
      <c r="W58" s="137"/>
      <c r="X58" s="137"/>
      <c r="Y58" s="137"/>
      <c r="Z58" s="137"/>
      <c r="AA58" s="137"/>
      <c r="AB58" s="137"/>
      <c r="AC58" s="137"/>
      <c r="AD58" s="131" t="s">
        <v>132</v>
      </c>
    </row>
    <row r="59" spans="1:30" x14ac:dyDescent="0.25">
      <c r="A59" s="40">
        <v>57</v>
      </c>
      <c r="B59" s="241"/>
      <c r="C59" s="32" t="s">
        <v>133</v>
      </c>
      <c r="D59" s="33">
        <v>2002183</v>
      </c>
      <c r="E59" s="5" t="s">
        <v>134</v>
      </c>
      <c r="F59" s="6" t="s">
        <v>139</v>
      </c>
      <c r="G59" s="7" t="s">
        <v>140</v>
      </c>
      <c r="H59" s="37" t="s">
        <v>141</v>
      </c>
      <c r="I59" s="78">
        <v>40269</v>
      </c>
      <c r="J59" s="84"/>
      <c r="K59" s="14"/>
      <c r="L59" s="54"/>
      <c r="M59" s="127"/>
      <c r="N59" s="161">
        <v>46722</v>
      </c>
      <c r="O59" s="165"/>
      <c r="P59" s="165"/>
      <c r="Q59" s="162">
        <v>12389</v>
      </c>
      <c r="R59" s="135"/>
      <c r="S59" s="135"/>
      <c r="T59" s="135"/>
      <c r="U59" s="135"/>
      <c r="V59" s="135"/>
      <c r="W59" s="135"/>
      <c r="X59" s="135"/>
      <c r="Y59" s="135"/>
      <c r="Z59" s="135"/>
      <c r="AA59" s="135"/>
      <c r="AB59" s="135"/>
      <c r="AC59" s="135"/>
      <c r="AD59" s="129"/>
    </row>
    <row r="60" spans="1:30" x14ac:dyDescent="0.25">
      <c r="A60" s="40">
        <v>58</v>
      </c>
      <c r="B60" s="241"/>
      <c r="C60" s="32" t="s">
        <v>137</v>
      </c>
      <c r="D60" s="33">
        <v>2002182</v>
      </c>
      <c r="E60" s="5" t="s">
        <v>134</v>
      </c>
      <c r="F60" s="6" t="s">
        <v>139</v>
      </c>
      <c r="G60" s="7" t="s">
        <v>142</v>
      </c>
      <c r="H60" s="37" t="s">
        <v>141</v>
      </c>
      <c r="I60" s="78">
        <v>40269</v>
      </c>
      <c r="J60" s="84"/>
      <c r="K60" s="14"/>
      <c r="L60" s="54"/>
      <c r="M60" s="127"/>
      <c r="N60" s="161">
        <v>46722</v>
      </c>
      <c r="O60" s="165"/>
      <c r="P60" s="165"/>
      <c r="Q60" s="162">
        <v>12389</v>
      </c>
      <c r="R60" s="135"/>
      <c r="S60" s="135"/>
      <c r="T60" s="135"/>
      <c r="U60" s="135"/>
      <c r="V60" s="135"/>
      <c r="W60" s="135"/>
      <c r="X60" s="135"/>
      <c r="Y60" s="135"/>
      <c r="Z60" s="135"/>
      <c r="AA60" s="135"/>
      <c r="AB60" s="135"/>
      <c r="AC60" s="135"/>
      <c r="AD60" s="129"/>
    </row>
    <row r="61" spans="1:30" s="142" customFormat="1" x14ac:dyDescent="0.25">
      <c r="A61" s="40">
        <v>59</v>
      </c>
      <c r="B61" s="241"/>
      <c r="C61" s="32" t="s">
        <v>158</v>
      </c>
      <c r="D61" s="33" t="s">
        <v>30</v>
      </c>
      <c r="E61" s="5" t="s">
        <v>15</v>
      </c>
      <c r="F61" s="6" t="s">
        <v>118</v>
      </c>
      <c r="G61" s="7" t="s">
        <v>159</v>
      </c>
      <c r="H61" s="37">
        <v>20</v>
      </c>
      <c r="I61" s="78">
        <v>44317</v>
      </c>
      <c r="J61" s="81"/>
      <c r="K61" s="10"/>
      <c r="L61" s="11"/>
      <c r="M61" s="106">
        <v>48</v>
      </c>
      <c r="N61" s="161">
        <v>45778</v>
      </c>
      <c r="O61" s="161">
        <v>46874</v>
      </c>
      <c r="P61" s="161">
        <v>46143</v>
      </c>
      <c r="Q61" s="162">
        <v>47969</v>
      </c>
      <c r="R61" s="135"/>
      <c r="S61" s="135"/>
      <c r="T61" s="135"/>
      <c r="U61" s="135"/>
      <c r="V61" s="135"/>
      <c r="W61" s="135"/>
      <c r="X61" s="135"/>
      <c r="Y61" s="135"/>
      <c r="Z61" s="135"/>
      <c r="AA61" s="135"/>
      <c r="AB61" s="135"/>
      <c r="AC61" s="135"/>
      <c r="AD61" s="129" t="s">
        <v>193</v>
      </c>
    </row>
    <row r="62" spans="1:30" ht="15.75" thickBot="1" x14ac:dyDescent="0.3">
      <c r="A62" s="40">
        <v>60</v>
      </c>
      <c r="B62" s="242"/>
      <c r="C62" s="63" t="s">
        <v>117</v>
      </c>
      <c r="D62" s="36" t="s">
        <v>30</v>
      </c>
      <c r="E62" s="64" t="s">
        <v>15</v>
      </c>
      <c r="F62" s="65" t="s">
        <v>118</v>
      </c>
      <c r="G62" s="66" t="s">
        <v>119</v>
      </c>
      <c r="H62" s="67">
        <v>10</v>
      </c>
      <c r="I62" s="80">
        <v>44595</v>
      </c>
      <c r="J62" s="86"/>
      <c r="K62" s="68"/>
      <c r="L62" s="69"/>
      <c r="M62" s="128">
        <v>20</v>
      </c>
      <c r="N62" s="163">
        <v>45717</v>
      </c>
      <c r="O62" s="161">
        <v>46082</v>
      </c>
      <c r="P62" s="161">
        <v>46813</v>
      </c>
      <c r="Q62" s="166">
        <v>47908</v>
      </c>
      <c r="R62" s="173"/>
      <c r="S62" s="173"/>
      <c r="T62" s="173"/>
      <c r="U62" s="173"/>
      <c r="V62" s="173"/>
      <c r="W62" s="173"/>
      <c r="X62" s="173"/>
      <c r="Y62" s="173"/>
      <c r="Z62" s="173"/>
      <c r="AA62" s="173"/>
      <c r="AB62" s="173"/>
      <c r="AC62" s="173"/>
      <c r="AD62" s="129" t="s">
        <v>185</v>
      </c>
    </row>
    <row r="63" spans="1:30" ht="15.75" thickBot="1" x14ac:dyDescent="0.3">
      <c r="A63" s="40">
        <v>61</v>
      </c>
      <c r="B63" s="144" t="s">
        <v>172</v>
      </c>
      <c r="C63" s="145" t="s">
        <v>171</v>
      </c>
      <c r="D63" s="146">
        <v>8501006</v>
      </c>
      <c r="E63" s="147" t="s">
        <v>101</v>
      </c>
      <c r="F63" s="148" t="s">
        <v>174</v>
      </c>
      <c r="G63" s="149" t="s">
        <v>173</v>
      </c>
      <c r="H63" s="149">
        <v>60</v>
      </c>
      <c r="I63" s="150"/>
      <c r="J63" s="151"/>
      <c r="K63" s="152"/>
      <c r="L63" s="153"/>
      <c r="M63" s="153"/>
      <c r="N63" s="154"/>
      <c r="O63" s="154"/>
      <c r="P63" s="154"/>
      <c r="Q63" s="154"/>
      <c r="R63" s="154"/>
      <c r="S63" s="154"/>
      <c r="T63" s="154"/>
      <c r="U63" s="154"/>
      <c r="V63" s="154"/>
      <c r="W63" s="154"/>
      <c r="X63" s="154"/>
      <c r="Y63" s="154"/>
      <c r="Z63" s="154"/>
      <c r="AA63" s="154"/>
      <c r="AB63" s="154"/>
      <c r="AC63" s="154"/>
      <c r="AD63" s="155"/>
    </row>
    <row r="64" spans="1:30" x14ac:dyDescent="0.25"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</sheetData>
  <sortState xmlns:xlrd2="http://schemas.microsoft.com/office/spreadsheetml/2017/richdata2" ref="B3:AI63">
    <sortCondition ref="B3:B63"/>
  </sortState>
  <mergeCells count="16">
    <mergeCell ref="U1:V1"/>
    <mergeCell ref="X1:Y1"/>
    <mergeCell ref="AA1:AB1"/>
    <mergeCell ref="B49:B62"/>
    <mergeCell ref="B1:B2"/>
    <mergeCell ref="C1:C2"/>
    <mergeCell ref="D1:D2"/>
    <mergeCell ref="B41:B46"/>
    <mergeCell ref="B9:B40"/>
    <mergeCell ref="B47:B48"/>
    <mergeCell ref="A1:A2"/>
    <mergeCell ref="E1:I1"/>
    <mergeCell ref="J1:M1"/>
    <mergeCell ref="B3:B4"/>
    <mergeCell ref="R1:S1"/>
    <mergeCell ref="N1:Q1"/>
  </mergeCells>
  <conditionalFormatting sqref="AD49:AD50">
    <cfRule type="cellIs" dxfId="99" priority="443" operator="equal">
      <formula>YEAR(#REF!)</formula>
    </cfRule>
    <cfRule type="cellIs" dxfId="98" priority="444" operator="lessThan">
      <formula>YEAR(#REF!)</formula>
    </cfRule>
  </conditionalFormatting>
  <conditionalFormatting sqref="S57:S58">
    <cfRule type="cellIs" dxfId="97" priority="99" operator="equal">
      <formula>YEAR(#REF!)</formula>
    </cfRule>
    <cfRule type="cellIs" dxfId="96" priority="100" operator="lessThan">
      <formula>YEAR(#REF!)</formula>
    </cfRule>
  </conditionalFormatting>
  <conditionalFormatting sqref="AD57:AD58">
    <cfRule type="cellIs" dxfId="95" priority="107" operator="equal">
      <formula>YEAR(#REF!)</formula>
    </cfRule>
    <cfRule type="cellIs" dxfId="94" priority="108" operator="lessThan">
      <formula>YEAR(#REF!)</formula>
    </cfRule>
  </conditionalFormatting>
  <conditionalFormatting sqref="S50">
    <cfRule type="cellIs" dxfId="93" priority="103" operator="equal">
      <formula>YEAR(#REF!)</formula>
    </cfRule>
    <cfRule type="cellIs" dxfId="92" priority="104" operator="lessThan">
      <formula>YEAR(#REF!)</formula>
    </cfRule>
  </conditionalFormatting>
  <conditionalFormatting sqref="S37">
    <cfRule type="cellIs" dxfId="91" priority="101" operator="equal">
      <formula>YEAR(#REF!)</formula>
    </cfRule>
    <cfRule type="cellIs" dxfId="90" priority="102" operator="lessThan">
      <formula>YEAR(#REF!)</formula>
    </cfRule>
  </conditionalFormatting>
  <conditionalFormatting sqref="O57:O58">
    <cfRule type="cellIs" dxfId="89" priority="89" operator="equal">
      <formula>YEAR(#REF!)</formula>
    </cfRule>
    <cfRule type="cellIs" dxfId="88" priority="90" operator="lessThan">
      <formula>YEAR(#REF!)</formula>
    </cfRule>
  </conditionalFormatting>
  <conditionalFormatting sqref="N50:O50 O51:O52">
    <cfRule type="cellIs" dxfId="87" priority="93" operator="equal">
      <formula>YEAR(#REF!)</formula>
    </cfRule>
    <cfRule type="cellIs" dxfId="86" priority="94" operator="lessThan">
      <formula>YEAR(#REF!)</formula>
    </cfRule>
  </conditionalFormatting>
  <conditionalFormatting sqref="P57:P58">
    <cfRule type="cellIs" dxfId="85" priority="83" operator="equal">
      <formula>YEAR(#REF!)</formula>
    </cfRule>
    <cfRule type="cellIs" dxfId="84" priority="84" operator="lessThan">
      <formula>YEAR(#REF!)</formula>
    </cfRule>
  </conditionalFormatting>
  <conditionalFormatting sqref="P50:Q50 P51:P52">
    <cfRule type="cellIs" dxfId="83" priority="87" operator="equal">
      <formula>YEAR(#REF!)</formula>
    </cfRule>
    <cfRule type="cellIs" dxfId="82" priority="88" operator="lessThan">
      <formula>YEAR(#REF!)</formula>
    </cfRule>
  </conditionalFormatting>
  <conditionalFormatting sqref="R57:R58">
    <cfRule type="cellIs" dxfId="81" priority="77" operator="equal">
      <formula>YEAR(#REF!)</formula>
    </cfRule>
    <cfRule type="cellIs" dxfId="80" priority="78" operator="lessThan">
      <formula>YEAR(#REF!)</formula>
    </cfRule>
  </conditionalFormatting>
  <conditionalFormatting sqref="R50">
    <cfRule type="cellIs" dxfId="79" priority="81" operator="equal">
      <formula>YEAR(#REF!)</formula>
    </cfRule>
    <cfRule type="cellIs" dxfId="78" priority="82" operator="lessThan">
      <formula>YEAR(#REF!)</formula>
    </cfRule>
  </conditionalFormatting>
  <conditionalFormatting sqref="R37">
    <cfRule type="cellIs" dxfId="77" priority="79" operator="equal">
      <formula>YEAR(#REF!)</formula>
    </cfRule>
    <cfRule type="cellIs" dxfId="76" priority="80" operator="lessThan">
      <formula>YEAR(#REF!)</formula>
    </cfRule>
  </conditionalFormatting>
  <conditionalFormatting sqref="T57:T58">
    <cfRule type="cellIs" dxfId="75" priority="71" operator="equal">
      <formula>YEAR(#REF!)</formula>
    </cfRule>
    <cfRule type="cellIs" dxfId="74" priority="72" operator="lessThan">
      <formula>YEAR(#REF!)</formula>
    </cfRule>
  </conditionalFormatting>
  <conditionalFormatting sqref="T50">
    <cfRule type="cellIs" dxfId="73" priority="75" operator="equal">
      <formula>YEAR(#REF!)</formula>
    </cfRule>
    <cfRule type="cellIs" dxfId="72" priority="76" operator="lessThan">
      <formula>YEAR(#REF!)</formula>
    </cfRule>
  </conditionalFormatting>
  <conditionalFormatting sqref="T37">
    <cfRule type="cellIs" dxfId="71" priority="73" operator="equal">
      <formula>YEAR(#REF!)</formula>
    </cfRule>
    <cfRule type="cellIs" dxfId="70" priority="74" operator="lessThan">
      <formula>YEAR(#REF!)</formula>
    </cfRule>
  </conditionalFormatting>
  <conditionalFormatting sqref="O11">
    <cfRule type="cellIs" dxfId="69" priority="69" operator="equal">
      <formula>YEAR(#REF!)</formula>
    </cfRule>
    <cfRule type="cellIs" dxfId="68" priority="70" operator="lessThan">
      <formula>YEAR(#REF!)</formula>
    </cfRule>
  </conditionalFormatting>
  <conditionalFormatting sqref="O22:O27">
    <cfRule type="cellIs" dxfId="67" priority="67" operator="equal">
      <formula>YEAR(#REF!)</formula>
    </cfRule>
    <cfRule type="cellIs" dxfId="66" priority="68" operator="lessThan">
      <formula>YEAR(#REF!)</formula>
    </cfRule>
  </conditionalFormatting>
  <conditionalFormatting sqref="P22:P27">
    <cfRule type="cellIs" dxfId="65" priority="65" operator="equal">
      <formula>YEAR(#REF!)</formula>
    </cfRule>
    <cfRule type="cellIs" dxfId="64" priority="66" operator="lessThan">
      <formula>YEAR(#REF!)</formula>
    </cfRule>
  </conditionalFormatting>
  <conditionalFormatting sqref="O38">
    <cfRule type="cellIs" dxfId="63" priority="63" operator="equal">
      <formula>YEAR(#REF!)</formula>
    </cfRule>
    <cfRule type="cellIs" dxfId="62" priority="64" operator="lessThan">
      <formula>YEAR(#REF!)</formula>
    </cfRule>
  </conditionalFormatting>
  <conditionalFormatting sqref="P38">
    <cfRule type="cellIs" dxfId="61" priority="61" operator="equal">
      <formula>YEAR(#REF!)</formula>
    </cfRule>
    <cfRule type="cellIs" dxfId="60" priority="62" operator="lessThan">
      <formula>YEAR(#REF!)</formula>
    </cfRule>
  </conditionalFormatting>
  <conditionalFormatting sqref="O59:P60">
    <cfRule type="cellIs" dxfId="59" priority="59" operator="equal">
      <formula>YEAR(#REF!)</formula>
    </cfRule>
    <cfRule type="cellIs" dxfId="58" priority="60" operator="lessThan">
      <formula>YEAR(#REF!)</formula>
    </cfRule>
  </conditionalFormatting>
  <conditionalFormatting sqref="O4:Q4">
    <cfRule type="cellIs" dxfId="57" priority="57" operator="equal">
      <formula>YEAR(#REF!)</formula>
    </cfRule>
    <cfRule type="cellIs" dxfId="56" priority="58" operator="lessThan">
      <formula>YEAR(#REF!)</formula>
    </cfRule>
  </conditionalFormatting>
  <conditionalFormatting sqref="AF16">
    <cfRule type="cellIs" dxfId="55" priority="55" operator="equal">
      <formula>YEAR(#REF!)</formula>
    </cfRule>
    <cfRule type="cellIs" dxfId="54" priority="56" operator="lessThan">
      <formula>YEAR(#REF!)</formula>
    </cfRule>
  </conditionalFormatting>
  <conditionalFormatting sqref="V57:V58">
    <cfRule type="cellIs" dxfId="53" priority="49" operator="equal">
      <formula>YEAR(#REF!)</formula>
    </cfRule>
    <cfRule type="cellIs" dxfId="52" priority="50" operator="lessThan">
      <formula>YEAR(#REF!)</formula>
    </cfRule>
  </conditionalFormatting>
  <conditionalFormatting sqref="V50">
    <cfRule type="cellIs" dxfId="51" priority="53" operator="equal">
      <formula>YEAR(#REF!)</formula>
    </cfRule>
    <cfRule type="cellIs" dxfId="50" priority="54" operator="lessThan">
      <formula>YEAR(#REF!)</formula>
    </cfRule>
  </conditionalFormatting>
  <conditionalFormatting sqref="V37">
    <cfRule type="cellIs" dxfId="49" priority="51" operator="equal">
      <formula>YEAR(#REF!)</formula>
    </cfRule>
    <cfRule type="cellIs" dxfId="48" priority="52" operator="lessThan">
      <formula>YEAR(#REF!)</formula>
    </cfRule>
  </conditionalFormatting>
  <conditionalFormatting sqref="U57:U58">
    <cfRule type="cellIs" dxfId="47" priority="43" operator="equal">
      <formula>YEAR(#REF!)</formula>
    </cfRule>
    <cfRule type="cellIs" dxfId="46" priority="44" operator="lessThan">
      <formula>YEAR(#REF!)</formula>
    </cfRule>
  </conditionalFormatting>
  <conditionalFormatting sqref="U50">
    <cfRule type="cellIs" dxfId="45" priority="47" operator="equal">
      <formula>YEAR(#REF!)</formula>
    </cfRule>
    <cfRule type="cellIs" dxfId="44" priority="48" operator="lessThan">
      <formula>YEAR(#REF!)</formula>
    </cfRule>
  </conditionalFormatting>
  <conditionalFormatting sqref="U37">
    <cfRule type="cellIs" dxfId="43" priority="45" operator="equal">
      <formula>YEAR(#REF!)</formula>
    </cfRule>
    <cfRule type="cellIs" dxfId="42" priority="46" operator="lessThan">
      <formula>YEAR(#REF!)</formula>
    </cfRule>
  </conditionalFormatting>
  <conditionalFormatting sqref="W57:W58">
    <cfRule type="cellIs" dxfId="41" priority="37" operator="equal">
      <formula>YEAR(#REF!)</formula>
    </cfRule>
    <cfRule type="cellIs" dxfId="40" priority="38" operator="lessThan">
      <formula>YEAR(#REF!)</formula>
    </cfRule>
  </conditionalFormatting>
  <conditionalFormatting sqref="W50">
    <cfRule type="cellIs" dxfId="39" priority="41" operator="equal">
      <formula>YEAR(#REF!)</formula>
    </cfRule>
    <cfRule type="cellIs" dxfId="38" priority="42" operator="lessThan">
      <formula>YEAR(#REF!)</formula>
    </cfRule>
  </conditionalFormatting>
  <conditionalFormatting sqref="W37">
    <cfRule type="cellIs" dxfId="37" priority="39" operator="equal">
      <formula>YEAR(#REF!)</formula>
    </cfRule>
    <cfRule type="cellIs" dxfId="36" priority="40" operator="lessThan">
      <formula>YEAR(#REF!)</formula>
    </cfRule>
  </conditionalFormatting>
  <conditionalFormatting sqref="Y57:Y58">
    <cfRule type="cellIs" dxfId="35" priority="31" operator="equal">
      <formula>YEAR(#REF!)</formula>
    </cfRule>
    <cfRule type="cellIs" dxfId="34" priority="32" operator="lessThan">
      <formula>YEAR(#REF!)</formula>
    </cfRule>
  </conditionalFormatting>
  <conditionalFormatting sqref="Y50">
    <cfRule type="cellIs" dxfId="33" priority="35" operator="equal">
      <formula>YEAR(#REF!)</formula>
    </cfRule>
    <cfRule type="cellIs" dxfId="32" priority="36" operator="lessThan">
      <formula>YEAR(#REF!)</formula>
    </cfRule>
  </conditionalFormatting>
  <conditionalFormatting sqref="Y37">
    <cfRule type="cellIs" dxfId="31" priority="33" operator="equal">
      <formula>YEAR(#REF!)</formula>
    </cfRule>
    <cfRule type="cellIs" dxfId="30" priority="34" operator="lessThan">
      <formula>YEAR(#REF!)</formula>
    </cfRule>
  </conditionalFormatting>
  <conditionalFormatting sqref="X57:X58">
    <cfRule type="cellIs" dxfId="29" priority="25" operator="equal">
      <formula>YEAR(#REF!)</formula>
    </cfRule>
    <cfRule type="cellIs" dxfId="28" priority="26" operator="lessThan">
      <formula>YEAR(#REF!)</formula>
    </cfRule>
  </conditionalFormatting>
  <conditionalFormatting sqref="X50">
    <cfRule type="cellIs" dxfId="27" priority="29" operator="equal">
      <formula>YEAR(#REF!)</formula>
    </cfRule>
    <cfRule type="cellIs" dxfId="26" priority="30" operator="lessThan">
      <formula>YEAR(#REF!)</formula>
    </cfRule>
  </conditionalFormatting>
  <conditionalFormatting sqref="X37">
    <cfRule type="cellIs" dxfId="25" priority="27" operator="equal">
      <formula>YEAR(#REF!)</formula>
    </cfRule>
    <cfRule type="cellIs" dxfId="24" priority="28" operator="lessThan">
      <formula>YEAR(#REF!)</formula>
    </cfRule>
  </conditionalFormatting>
  <conditionalFormatting sqref="Z57:Z58">
    <cfRule type="cellIs" dxfId="23" priority="19" operator="equal">
      <formula>YEAR(#REF!)</formula>
    </cfRule>
    <cfRule type="cellIs" dxfId="22" priority="20" operator="lessThan">
      <formula>YEAR(#REF!)</formula>
    </cfRule>
  </conditionalFormatting>
  <conditionalFormatting sqref="Z50">
    <cfRule type="cellIs" dxfId="21" priority="23" operator="equal">
      <formula>YEAR(#REF!)</formula>
    </cfRule>
    <cfRule type="cellIs" dxfId="20" priority="24" operator="lessThan">
      <formula>YEAR(#REF!)</formula>
    </cfRule>
  </conditionalFormatting>
  <conditionalFormatting sqref="Z37">
    <cfRule type="cellIs" dxfId="19" priority="21" operator="equal">
      <formula>YEAR(#REF!)</formula>
    </cfRule>
    <cfRule type="cellIs" dxfId="18" priority="22" operator="lessThan">
      <formula>YEAR(#REF!)</formula>
    </cfRule>
  </conditionalFormatting>
  <conditionalFormatting sqref="AB57:AB58">
    <cfRule type="cellIs" dxfId="17" priority="13" operator="equal">
      <formula>YEAR(#REF!)</formula>
    </cfRule>
    <cfRule type="cellIs" dxfId="16" priority="14" operator="lessThan">
      <formula>YEAR(#REF!)</formula>
    </cfRule>
  </conditionalFormatting>
  <conditionalFormatting sqref="AB50">
    <cfRule type="cellIs" dxfId="15" priority="17" operator="equal">
      <formula>YEAR(#REF!)</formula>
    </cfRule>
    <cfRule type="cellIs" dxfId="14" priority="18" operator="lessThan">
      <formula>YEAR(#REF!)</formula>
    </cfRule>
  </conditionalFormatting>
  <conditionalFormatting sqref="AB37">
    <cfRule type="cellIs" dxfId="13" priority="15" operator="equal">
      <formula>YEAR(#REF!)</formula>
    </cfRule>
    <cfRule type="cellIs" dxfId="12" priority="16" operator="lessThan">
      <formula>YEAR(#REF!)</formula>
    </cfRule>
  </conditionalFormatting>
  <conditionalFormatting sqref="AA57:AA58">
    <cfRule type="cellIs" dxfId="11" priority="7" operator="equal">
      <formula>YEAR(#REF!)</formula>
    </cfRule>
    <cfRule type="cellIs" dxfId="10" priority="8" operator="lessThan">
      <formula>YEAR(#REF!)</formula>
    </cfRule>
  </conditionalFormatting>
  <conditionalFormatting sqref="AA50">
    <cfRule type="cellIs" dxfId="9" priority="11" operator="equal">
      <formula>YEAR(#REF!)</formula>
    </cfRule>
    <cfRule type="cellIs" dxfId="8" priority="12" operator="lessThan">
      <formula>YEAR(#REF!)</formula>
    </cfRule>
  </conditionalFormatting>
  <conditionalFormatting sqref="AA37">
    <cfRule type="cellIs" dxfId="7" priority="9" operator="equal">
      <formula>YEAR(#REF!)</formula>
    </cfRule>
    <cfRule type="cellIs" dxfId="6" priority="10" operator="lessThan">
      <formula>YEAR(#REF!)</formula>
    </cfRule>
  </conditionalFormatting>
  <conditionalFormatting sqref="AC57:AC58">
    <cfRule type="cellIs" dxfId="5" priority="1" operator="equal">
      <formula>YEAR(#REF!)</formula>
    </cfRule>
    <cfRule type="cellIs" dxfId="4" priority="2" operator="lessThan">
      <formula>YEAR(#REF!)</formula>
    </cfRule>
  </conditionalFormatting>
  <conditionalFormatting sqref="AC50">
    <cfRule type="cellIs" dxfId="3" priority="5" operator="equal">
      <formula>YEAR(#REF!)</formula>
    </cfRule>
    <cfRule type="cellIs" dxfId="2" priority="6" operator="lessThan">
      <formula>YEAR(#REF!)</formula>
    </cfRule>
  </conditionalFormatting>
  <conditionalFormatting sqref="AC37">
    <cfRule type="cellIs" dxfId="1" priority="3" operator="equal">
      <formula>YEAR(#REF!)</formula>
    </cfRule>
    <cfRule type="cellIs" dxfId="0" priority="4" operator="lessThan">
      <formula>YEAR(#REF!)</formula>
    </cfRule>
  </conditionalFormatting>
  <pageMargins left="0.7" right="0.7" top="0.75" bottom="0.75" header="0.3" footer="0.3"/>
  <pageSetup paperSize="8" scale="2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9A805-2462-455B-9771-886C15304450}">
  <dimension ref="A1:E19"/>
  <sheetViews>
    <sheetView view="pageBreakPreview" topLeftCell="A7" zoomScale="60" zoomScaleNormal="100" workbookViewId="0">
      <selection activeCell="B22" sqref="B21:B22"/>
    </sheetView>
  </sheetViews>
  <sheetFormatPr baseColWidth="10" defaultColWidth="9.140625" defaultRowHeight="15" x14ac:dyDescent="0.25"/>
  <cols>
    <col min="1" max="1" width="10.85546875" customWidth="1"/>
    <col min="2" max="2" width="79" customWidth="1"/>
    <col min="3" max="3" width="54" customWidth="1"/>
    <col min="4" max="4" width="10.28515625" customWidth="1"/>
    <col min="5" max="5" width="16.42578125" customWidth="1"/>
  </cols>
  <sheetData>
    <row r="1" spans="1:5" ht="35.25" customHeight="1" x14ac:dyDescent="0.25">
      <c r="A1" s="250" t="s">
        <v>204</v>
      </c>
      <c r="B1" s="250"/>
      <c r="C1" s="250"/>
      <c r="D1" s="250"/>
    </row>
    <row r="4" spans="1:5" x14ac:dyDescent="0.25">
      <c r="A4" s="191" t="s">
        <v>205</v>
      </c>
      <c r="B4" s="192" t="s">
        <v>206</v>
      </c>
      <c r="C4" s="191" t="s">
        <v>207</v>
      </c>
      <c r="D4" s="192" t="s">
        <v>208</v>
      </c>
      <c r="E4" s="192" t="s">
        <v>209</v>
      </c>
    </row>
    <row r="5" spans="1:5" x14ac:dyDescent="0.25">
      <c r="A5" s="251" t="s">
        <v>210</v>
      </c>
      <c r="B5" s="252"/>
      <c r="C5" s="252"/>
      <c r="D5" s="252"/>
      <c r="E5" s="253"/>
    </row>
    <row r="6" spans="1:5" s="197" customFormat="1" x14ac:dyDescent="0.25">
      <c r="A6" s="193" t="s">
        <v>211</v>
      </c>
      <c r="B6" s="194" t="s">
        <v>212</v>
      </c>
      <c r="C6" s="194" t="s">
        <v>213</v>
      </c>
      <c r="D6" s="195" t="s">
        <v>214</v>
      </c>
      <c r="E6" s="196"/>
    </row>
    <row r="7" spans="1:5" ht="30" x14ac:dyDescent="0.25">
      <c r="A7" s="193" t="s">
        <v>215</v>
      </c>
      <c r="B7" s="198" t="s">
        <v>216</v>
      </c>
      <c r="C7" s="194" t="s">
        <v>217</v>
      </c>
      <c r="D7" s="195" t="s">
        <v>214</v>
      </c>
      <c r="E7" s="199"/>
    </row>
    <row r="8" spans="1:5" s="197" customFormat="1" x14ac:dyDescent="0.25">
      <c r="A8" s="200"/>
      <c r="B8" s="201"/>
      <c r="C8" s="202"/>
      <c r="D8" s="203"/>
      <c r="E8" s="204"/>
    </row>
    <row r="9" spans="1:5" x14ac:dyDescent="0.25">
      <c r="A9" s="251" t="s">
        <v>218</v>
      </c>
      <c r="B9" s="252"/>
      <c r="C9" s="252"/>
      <c r="D9" s="252"/>
      <c r="E9" s="253"/>
    </row>
    <row r="10" spans="1:5" s="197" customFormat="1" ht="30" x14ac:dyDescent="0.25">
      <c r="A10" s="193" t="s">
        <v>219</v>
      </c>
      <c r="B10" s="193" t="s">
        <v>220</v>
      </c>
      <c r="C10" s="194" t="s">
        <v>221</v>
      </c>
      <c r="D10" s="195" t="s">
        <v>222</v>
      </c>
      <c r="E10" s="196"/>
    </row>
    <row r="11" spans="1:5" s="41" customFormat="1" ht="30" x14ac:dyDescent="0.25">
      <c r="A11" s="193" t="s">
        <v>223</v>
      </c>
      <c r="B11" s="205" t="s">
        <v>224</v>
      </c>
      <c r="C11" s="206" t="s">
        <v>221</v>
      </c>
      <c r="D11" s="195" t="s">
        <v>222</v>
      </c>
      <c r="E11" s="196"/>
    </row>
    <row r="12" spans="1:5" s="41" customFormat="1" ht="30" x14ac:dyDescent="0.25">
      <c r="A12" s="193" t="s">
        <v>225</v>
      </c>
      <c r="B12" s="205" t="s">
        <v>226</v>
      </c>
      <c r="C12" s="206" t="s">
        <v>221</v>
      </c>
      <c r="D12" s="195" t="s">
        <v>222</v>
      </c>
      <c r="E12" s="196"/>
    </row>
    <row r="13" spans="1:5" s="41" customFormat="1" ht="30" x14ac:dyDescent="0.25">
      <c r="A13" s="193" t="s">
        <v>227</v>
      </c>
      <c r="B13" s="205" t="s">
        <v>228</v>
      </c>
      <c r="C13" s="206" t="s">
        <v>221</v>
      </c>
      <c r="D13" s="195" t="s">
        <v>222</v>
      </c>
      <c r="E13" s="196"/>
    </row>
    <row r="14" spans="1:5" ht="30" x14ac:dyDescent="0.25">
      <c r="A14" s="193" t="s">
        <v>229</v>
      </c>
      <c r="B14" s="207" t="s">
        <v>230</v>
      </c>
      <c r="C14" s="208" t="s">
        <v>231</v>
      </c>
      <c r="D14" s="209" t="s">
        <v>232</v>
      </c>
      <c r="E14" s="210"/>
    </row>
    <row r="15" spans="1:5" ht="45" x14ac:dyDescent="0.25">
      <c r="A15" s="193" t="s">
        <v>233</v>
      </c>
      <c r="B15" s="198" t="s">
        <v>234</v>
      </c>
      <c r="C15" s="208" t="s">
        <v>235</v>
      </c>
      <c r="D15" s="195" t="s">
        <v>214</v>
      </c>
      <c r="E15" s="210"/>
    </row>
    <row r="16" spans="1:5" ht="30" x14ac:dyDescent="0.25">
      <c r="A16" s="193" t="s">
        <v>236</v>
      </c>
      <c r="B16" s="198" t="s">
        <v>237</v>
      </c>
      <c r="C16" s="208" t="s">
        <v>231</v>
      </c>
      <c r="D16" s="209" t="s">
        <v>232</v>
      </c>
      <c r="E16" s="210"/>
    </row>
    <row r="17" spans="1:5" ht="30" x14ac:dyDescent="0.25">
      <c r="A17" s="193" t="s">
        <v>238</v>
      </c>
      <c r="B17" s="198" t="s">
        <v>239</v>
      </c>
      <c r="C17" s="208" t="s">
        <v>240</v>
      </c>
      <c r="D17" s="195" t="s">
        <v>214</v>
      </c>
      <c r="E17" s="210"/>
    </row>
    <row r="18" spans="1:5" ht="30" x14ac:dyDescent="0.25">
      <c r="A18" s="193" t="s">
        <v>241</v>
      </c>
      <c r="B18" s="198" t="s">
        <v>242</v>
      </c>
      <c r="C18" s="208" t="s">
        <v>243</v>
      </c>
      <c r="D18" s="195" t="s">
        <v>214</v>
      </c>
      <c r="E18" s="210"/>
    </row>
    <row r="19" spans="1:5" ht="30" x14ac:dyDescent="0.25">
      <c r="A19" s="193" t="s">
        <v>244</v>
      </c>
      <c r="B19" s="198" t="s">
        <v>245</v>
      </c>
      <c r="C19" s="208" t="s">
        <v>246</v>
      </c>
      <c r="D19" s="195" t="s">
        <v>214</v>
      </c>
      <c r="E19" s="210"/>
    </row>
  </sheetData>
  <mergeCells count="3">
    <mergeCell ref="A1:D1"/>
    <mergeCell ref="A5:E5"/>
    <mergeCell ref="A9:E9"/>
  </mergeCells>
  <pageMargins left="0.7" right="0.7" top="0.75" bottom="0.75" header="0.3" footer="0.3"/>
  <pageSetup paperSize="9" scale="5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0DC6BFD5ED9C4469CB7C983E0FD401D" ma:contentTypeVersion="4" ma:contentTypeDescription="Crée un document." ma:contentTypeScope="" ma:versionID="4958497a1d49a79afadc4d731558be99">
  <xsd:schema xmlns:xsd="http://www.w3.org/2001/XMLSchema" xmlns:xs="http://www.w3.org/2001/XMLSchema" xmlns:p="http://schemas.microsoft.com/office/2006/metadata/properties" xmlns:ns2="87037488-ec5d-4aba-84c2-9b1d22638e8e" xmlns:ns3="8d920d7e-788b-4906-a2b5-23492fdde3d9" targetNamespace="http://schemas.microsoft.com/office/2006/metadata/properties" ma:root="true" ma:fieldsID="06f8938dc0590d4d3bb9f2b5af9a015f" ns2:_="" ns3:_="">
    <xsd:import namespace="87037488-ec5d-4aba-84c2-9b1d22638e8e"/>
    <xsd:import namespace="8d920d7e-788b-4906-a2b5-23492fdde3d9"/>
    <xsd:element name="properties">
      <xsd:complexType>
        <xsd:sequence>
          <xsd:element name="documentManagement">
            <xsd:complexType>
              <xsd:all>
                <xsd:element ref="ns2:b1b820adfd3e4a078472514c1a5cb5ff" minOccurs="0"/>
                <xsd:element ref="ns2:TaxCatchAll" minOccurs="0"/>
                <xsd:element ref="ns2:TaxCatchAllLabel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037488-ec5d-4aba-84c2-9b1d22638e8e" elementFormDefault="qualified">
    <xsd:import namespace="http://schemas.microsoft.com/office/2006/documentManagement/types"/>
    <xsd:import namespace="http://schemas.microsoft.com/office/infopath/2007/PartnerControls"/>
    <xsd:element name="b1b820adfd3e4a078472514c1a5cb5ff" ma:index="8" nillable="true" ma:taxonomy="true" ma:internalName="b1b820adfd3e4a078472514c1a5cb5ff" ma:taxonomyFieldName="Security_x0020_Classification" ma:displayName="Security Classification" ma:default="" ma:fieldId="{b1b820ad-fd3e-4a07-8472-514c1a5cb5ff}" ma:sspId="3bf472f7-a010-4b5a-bb99-a26ed4c99680" ma:termSetId="0c0ba91f-ee81-4a79-83f6-c19eebf2f1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acad7e29-abdf-4a57-bc6c-3aece04529b8}" ma:internalName="TaxCatchAll" ma:showField="CatchAllData" ma:web="3e80f76e-56ec-4de1-80e2-7e15a9ca573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acad7e29-abdf-4a57-bc6c-3aece04529b8}" ma:internalName="TaxCatchAllLabel" ma:readOnly="true" ma:showField="CatchAllDataLabel" ma:web="3e80f76e-56ec-4de1-80e2-7e15a9ca573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920d7e-788b-4906-a2b5-23492fdde3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1b820adfd3e4a078472514c1a5cb5ff xmlns="87037488-ec5d-4aba-84c2-9b1d22638e8e">
      <Terms xmlns="http://schemas.microsoft.com/office/infopath/2007/PartnerControls"/>
    </b1b820adfd3e4a078472514c1a5cb5ff>
    <TaxCatchAll xmlns="87037488-ec5d-4aba-84c2-9b1d22638e8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3bf472f7-a010-4b5a-bb99-a26ed4c99680" ContentTypeId="0x0101" PreviousValue="false"/>
</file>

<file path=customXml/itemProps1.xml><?xml version="1.0" encoding="utf-8"?>
<ds:datastoreItem xmlns:ds="http://schemas.openxmlformats.org/officeDocument/2006/customXml" ds:itemID="{47757460-AB93-4985-8AFE-2E85259E0B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037488-ec5d-4aba-84c2-9b1d22638e8e"/>
    <ds:schemaRef ds:uri="8d920d7e-788b-4906-a2b5-23492fdde3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A32AB86-A8A0-4628-B8EF-427761477D21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terms/"/>
    <ds:schemaRef ds:uri="http://purl.org/dc/elements/1.1/"/>
    <ds:schemaRef ds:uri="8d920d7e-788b-4906-a2b5-23492fdde3d9"/>
    <ds:schemaRef ds:uri="http://schemas.openxmlformats.org/package/2006/metadata/core-properties"/>
    <ds:schemaRef ds:uri="87037488-ec5d-4aba-84c2-9b1d22638e8e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F3F1EED-0276-4B1D-B581-A3F2709B066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EFE360D-97AF-446F-9138-CB5CEFA52196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RECAP</vt:lpstr>
      <vt:lpstr>ONDULEURS</vt:lpstr>
      <vt:lpstr>BPU</vt:lpstr>
    </vt:vector>
  </TitlesOfParts>
  <Manager/>
  <Company>CHU Toulouse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CAULET Mathieu</dc:creator>
  <cp:keywords/>
  <dc:description/>
  <cp:lastModifiedBy>FORLIN Brice</cp:lastModifiedBy>
  <cp:revision/>
  <dcterms:created xsi:type="dcterms:W3CDTF">2018-06-12T09:43:09Z</dcterms:created>
  <dcterms:modified xsi:type="dcterms:W3CDTF">2025-07-09T07:13:52Z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0x01010010DC6BFD5ED9C4469CB7C983E0FD401D</vt:lpwstr>
  </property>
  <property fmtid="{D5CDD505-2E9C-101B-9397-08002B2CF9AE}" pid="3" name="Security Classification">
    <vt:lpwstr/>
  </property>
  <property fmtid="{D5CDD505-2E9C-101B-9397-08002B2CF9AE}" pid="4" name="MSIP_Label_c135c4ba-2280-41f8-be7d-6f21d368baa3_Enabled">
    <vt:lpwstr>true</vt:lpwstr>
  </property>
  <property fmtid="{D5CDD505-2E9C-101B-9397-08002B2CF9AE}" pid="5" name="MSIP_Label_c135c4ba-2280-41f8-be7d-6f21d368baa3_SetDate">
    <vt:lpwstr>2021-08-19T06:30:02Z</vt:lpwstr>
  </property>
  <property fmtid="{D5CDD505-2E9C-101B-9397-08002B2CF9AE}" pid="6" name="MSIP_Label_c135c4ba-2280-41f8-be7d-6f21d368baa3_Method">
    <vt:lpwstr>Standard</vt:lpwstr>
  </property>
  <property fmtid="{D5CDD505-2E9C-101B-9397-08002B2CF9AE}" pid="7" name="MSIP_Label_c135c4ba-2280-41f8-be7d-6f21d368baa3_Name">
    <vt:lpwstr>c135c4ba-2280-41f8-be7d-6f21d368baa3</vt:lpwstr>
  </property>
  <property fmtid="{D5CDD505-2E9C-101B-9397-08002B2CF9AE}" pid="8" name="MSIP_Label_c135c4ba-2280-41f8-be7d-6f21d368baa3_SiteId">
    <vt:lpwstr>24139d14-c62c-4c47-8bdd-ce71ea1d50cf</vt:lpwstr>
  </property>
  <property fmtid="{D5CDD505-2E9C-101B-9397-08002B2CF9AE}" pid="9" name="MSIP_Label_c135c4ba-2280-41f8-be7d-6f21d368baa3_ActionId">
    <vt:lpwstr>2e2a565a-d4cb-45f1-bf92-052f384492cb</vt:lpwstr>
  </property>
  <property fmtid="{D5CDD505-2E9C-101B-9397-08002B2CF9AE}" pid="10" name="MSIP_Label_c135c4ba-2280-41f8-be7d-6f21d368baa3_ContentBits">
    <vt:lpwstr>0</vt:lpwstr>
  </property>
</Properties>
</file>