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 TECH ELEC\01. doc w\01. DCE\03. Annexes financières\"/>
    </mc:Choice>
  </mc:AlternateContent>
  <xr:revisionPtr revIDLastSave="0" documentId="13_ncr:1_{D699F963-B1F4-467B-B141-E0F9AF608A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AP" sheetId="6" r:id="rId1"/>
    <sheet name="Disjoncteurs généraux" sheetId="4" r:id="rId2"/>
    <sheet name="PDL63KV Purpan" sheetId="3" r:id="rId3"/>
    <sheet name="Transformateurs" sheetId="1" r:id="rId4"/>
    <sheet name="Poste HTA" sheetId="2" r:id="rId5"/>
    <sheet name="BPU" sheetId="5" r:id="rId6"/>
  </sheets>
  <externalReferences>
    <externalReference r:id="rId7"/>
  </externalReferences>
  <definedNames>
    <definedName name="_xlnm._FilterDatabase" localSheetId="1" hidden="1">'Disjoncteurs généraux'!$B$2:$S$4</definedName>
    <definedName name="_xlnm._FilterDatabase" localSheetId="2" hidden="1">'PDL63KV Purpan'!$A$2:$S$4</definedName>
    <definedName name="_xlnm._FilterDatabase" localSheetId="4" hidden="1">'Poste HTA'!$B$3:$Q$4</definedName>
    <definedName name="_xlnm._FilterDatabase" localSheetId="3" hidden="1">Transformateurs!$B$2:$V$4</definedName>
    <definedName name="Eaton" localSheetId="4">#REF!</definedName>
    <definedName name="Eaton">#REF!</definedName>
    <definedName name="Enersys" localSheetId="4">#REF!</definedName>
    <definedName name="Enersys">#REF!</definedName>
    <definedName name="GNB">#REF!</definedName>
    <definedName name="Inconnu">#REF!</definedName>
    <definedName name="Powersafe">#REF!</definedName>
    <definedName name="Riello_UPS">#REF!</definedName>
    <definedName name="S2S">#REF!</definedName>
    <definedName name="Schneider">#REF!</definedName>
    <definedName name="Socomec">#REF!</definedName>
    <definedName name="YUASA">#REF!</definedName>
    <definedName name="_xlnm.Print_Area" localSheetId="1">'Disjoncteurs généraux'!$A$1:$S$190</definedName>
    <definedName name="_xlnm.Print_Area" localSheetId="2">'PDL63KV Purpan'!$A$1:$S$24</definedName>
    <definedName name="_xlnm.Print_Area" localSheetId="4">'Poste HTA'!$A$1:$Q$100</definedName>
    <definedName name="_xlnm.Print_Area" localSheetId="3">Transformateurs!$A$1:$V$124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6" l="1"/>
  <c r="B6" i="6" s="1"/>
  <c r="C6" i="6" l="1"/>
  <c r="F6" i="6"/>
  <c r="E6" i="6"/>
  <c r="D6" i="6"/>
  <c r="G6" i="6" l="1"/>
  <c r="S20" i="3" l="1"/>
  <c r="V115" i="1"/>
  <c r="Q94" i="2"/>
  <c r="Q95" i="2" s="1"/>
  <c r="Q87" i="2"/>
  <c r="Q178" i="4" l="1"/>
  <c r="Q179" i="4" s="1"/>
  <c r="R177" i="4"/>
  <c r="R176" i="4"/>
  <c r="R175" i="4"/>
  <c r="R174" i="4"/>
  <c r="R173" i="4"/>
  <c r="R172" i="4"/>
  <c r="R171" i="4"/>
  <c r="R170" i="4"/>
  <c r="R169" i="4"/>
  <c r="R168" i="4"/>
  <c r="Q165" i="4"/>
  <c r="R161" i="4"/>
  <c r="R160" i="4"/>
  <c r="R159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98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7" i="4"/>
  <c r="R56" i="4"/>
  <c r="R55" i="4"/>
  <c r="R54" i="4"/>
  <c r="R53" i="4"/>
  <c r="R48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15" i="4"/>
  <c r="R14" i="4"/>
  <c r="R13" i="4"/>
  <c r="R12" i="4"/>
  <c r="R11" i="4"/>
  <c r="R4" i="4"/>
  <c r="R3" i="4"/>
</calcChain>
</file>

<file path=xl/sharedStrings.xml><?xml version="1.0" encoding="utf-8"?>
<sst xmlns="http://schemas.openxmlformats.org/spreadsheetml/2006/main" count="3078" uniqueCount="675">
  <si>
    <t>Type</t>
  </si>
  <si>
    <t>Site</t>
  </si>
  <si>
    <t>Rangueil</t>
  </si>
  <si>
    <t>Marque</t>
  </si>
  <si>
    <t>GMAO</t>
  </si>
  <si>
    <t>Schneider</t>
  </si>
  <si>
    <t>FORFAIT ANNUEL</t>
  </si>
  <si>
    <t>Maintenance (périodicité : 3 an)</t>
  </si>
  <si>
    <t>Purpan</t>
  </si>
  <si>
    <t>Poste n°3</t>
  </si>
  <si>
    <t>Poste n°6</t>
  </si>
  <si>
    <t>Poste n°7</t>
  </si>
  <si>
    <t>Poste n°8</t>
  </si>
  <si>
    <t>Poste n°9</t>
  </si>
  <si>
    <t>Poste n°17</t>
  </si>
  <si>
    <t>Poste n°21</t>
  </si>
  <si>
    <t>Poste n°23</t>
  </si>
  <si>
    <t>Poste n°24</t>
  </si>
  <si>
    <t>Poste n°26</t>
  </si>
  <si>
    <t>Poste n°35</t>
  </si>
  <si>
    <t>Poste n°40</t>
  </si>
  <si>
    <t>Poste n°41</t>
  </si>
  <si>
    <t>Poste n°43</t>
  </si>
  <si>
    <t>PPR</t>
  </si>
  <si>
    <t>Chapitre</t>
  </si>
  <si>
    <t>Larrey</t>
  </si>
  <si>
    <t>Logipharma</t>
  </si>
  <si>
    <t>Garonne</t>
  </si>
  <si>
    <t>ERS</t>
  </si>
  <si>
    <t>Turiaf</t>
  </si>
  <si>
    <t>Lefebvre</t>
  </si>
  <si>
    <t>Senac</t>
  </si>
  <si>
    <t>Atelier</t>
  </si>
  <si>
    <t>Leriche</t>
  </si>
  <si>
    <t>PS Centre (Leriche)</t>
  </si>
  <si>
    <t>Ducuing</t>
  </si>
  <si>
    <t>Albarede (ROR)</t>
  </si>
  <si>
    <t>Administration</t>
  </si>
  <si>
    <t>Laporte</t>
  </si>
  <si>
    <t>Logisud</t>
  </si>
  <si>
    <t>HE 1.1</t>
  </si>
  <si>
    <t>HE 1.2</t>
  </si>
  <si>
    <t>PdV 1.1</t>
  </si>
  <si>
    <t>PdV 1.2</t>
  </si>
  <si>
    <t>CSGE 1</t>
  </si>
  <si>
    <t>CSGE 2</t>
  </si>
  <si>
    <t>Internat</t>
  </si>
  <si>
    <t>IFMK</t>
  </si>
  <si>
    <t>SAMU 1.2</t>
  </si>
  <si>
    <t>SAMU 1.1</t>
  </si>
  <si>
    <t>INSERM</t>
  </si>
  <si>
    <t>PSY 1.1</t>
  </si>
  <si>
    <t>PSY 1.2</t>
  </si>
  <si>
    <t>URM 1.1</t>
  </si>
  <si>
    <t>URM 1.2</t>
  </si>
  <si>
    <t>IFB 1.1</t>
  </si>
  <si>
    <t>IFB 1.2</t>
  </si>
  <si>
    <t>Stérilisation</t>
  </si>
  <si>
    <t>Cuisine</t>
  </si>
  <si>
    <t>Poste n°P49</t>
  </si>
  <si>
    <t>Poste n°P29</t>
  </si>
  <si>
    <t>H3-1</t>
  </si>
  <si>
    <t>H3-2</t>
  </si>
  <si>
    <t>RH-1</t>
  </si>
  <si>
    <t>RH-2</t>
  </si>
  <si>
    <t>RC-1</t>
  </si>
  <si>
    <t>RC-2</t>
  </si>
  <si>
    <t>H2-1</t>
  </si>
  <si>
    <t>H2-2</t>
  </si>
  <si>
    <t>H1-1</t>
  </si>
  <si>
    <t>H1-2</t>
  </si>
  <si>
    <t>UL-1</t>
  </si>
  <si>
    <t>UL-2</t>
  </si>
  <si>
    <t>GH-1</t>
  </si>
  <si>
    <t>GH-2</t>
  </si>
  <si>
    <t>MDP-1</t>
  </si>
  <si>
    <t>MDP-2</t>
  </si>
  <si>
    <t>CEPF-1</t>
  </si>
  <si>
    <t>CEPF-2</t>
  </si>
  <si>
    <t>CSGE-1</t>
  </si>
  <si>
    <t>CSGE-2</t>
  </si>
  <si>
    <t>PDL-1</t>
  </si>
  <si>
    <t>PDL-2</t>
  </si>
  <si>
    <t>Poste de Livraison</t>
  </si>
  <si>
    <t>Poste n°60</t>
  </si>
  <si>
    <t>De Viguerie</t>
  </si>
  <si>
    <t>Ateliers</t>
  </si>
  <si>
    <t>Saint Maurice</t>
  </si>
  <si>
    <t>CRIH</t>
  </si>
  <si>
    <t>Poste n°P51</t>
  </si>
  <si>
    <t>Poste n°P52</t>
  </si>
  <si>
    <t>Cuisine Satellite</t>
  </si>
  <si>
    <t>Poste n°P46</t>
  </si>
  <si>
    <t>Poste n°P47</t>
  </si>
  <si>
    <t>Poste n°P48</t>
  </si>
  <si>
    <t>Salie-du-Salat</t>
  </si>
  <si>
    <t>Merlin Gérin</t>
  </si>
  <si>
    <t>Delle Alsthom</t>
  </si>
  <si>
    <t>Alsthom</t>
  </si>
  <si>
    <t>GEC Alsthom</t>
  </si>
  <si>
    <t>Alstom</t>
  </si>
  <si>
    <t>Aréva</t>
  </si>
  <si>
    <t>Cité de la Santé</t>
  </si>
  <si>
    <t>ORMAZABAL</t>
  </si>
  <si>
    <t>Contrainte de Maintenance / Remarques</t>
  </si>
  <si>
    <t>Nuit ou Week-end</t>
  </si>
  <si>
    <t>TRANSFORMATEURS HTA</t>
  </si>
  <si>
    <t>Modèle</t>
  </si>
  <si>
    <t>Option</t>
  </si>
  <si>
    <t>Année</t>
  </si>
  <si>
    <t>N°série</t>
  </si>
  <si>
    <t>Primaire</t>
  </si>
  <si>
    <t>Secondaire</t>
  </si>
  <si>
    <t>Couplage</t>
  </si>
  <si>
    <t>France Transfo</t>
  </si>
  <si>
    <t>ONAN</t>
  </si>
  <si>
    <t>DGPT2</t>
  </si>
  <si>
    <t>158297-01</t>
  </si>
  <si>
    <t>13,5 kV - 17,1A</t>
  </si>
  <si>
    <t>230V - 974A</t>
  </si>
  <si>
    <t>Dyn11</t>
  </si>
  <si>
    <t>Huile</t>
  </si>
  <si>
    <t>Poste</t>
  </si>
  <si>
    <t>Batiment</t>
  </si>
  <si>
    <t>13,5 kV - 26,9A</t>
  </si>
  <si>
    <t>410V - 887A</t>
  </si>
  <si>
    <t>CH</t>
  </si>
  <si>
    <t>SG</t>
  </si>
  <si>
    <t>A réaliser avec le poste HTA</t>
  </si>
  <si>
    <t>Minéra</t>
  </si>
  <si>
    <t>DMCR</t>
  </si>
  <si>
    <t>400V - 887,1A</t>
  </si>
  <si>
    <t>230V - 1534,7A</t>
  </si>
  <si>
    <t>B2</t>
  </si>
  <si>
    <t>664302-02</t>
  </si>
  <si>
    <t>13,5 kV - 13,5A</t>
  </si>
  <si>
    <t>410V - 443,6A</t>
  </si>
  <si>
    <t>688142-01</t>
  </si>
  <si>
    <t>13,5 kV - 6,8A</t>
  </si>
  <si>
    <t>410V - 225,3A</t>
  </si>
  <si>
    <t>688143-01</t>
  </si>
  <si>
    <t>410V - 563,3A</t>
  </si>
  <si>
    <t>Trihal</t>
  </si>
  <si>
    <t>Zielh</t>
  </si>
  <si>
    <t>765682-01</t>
  </si>
  <si>
    <t>630 Kva</t>
  </si>
  <si>
    <t>410V - 887,1A</t>
  </si>
  <si>
    <t>Sec</t>
  </si>
  <si>
    <t>Min</t>
  </si>
  <si>
    <t>158293-01</t>
  </si>
  <si>
    <t>230V - 1535A</t>
  </si>
  <si>
    <t>13,5 kV - 10,7A</t>
  </si>
  <si>
    <t>410V - 352A</t>
  </si>
  <si>
    <t>13,5 kV - 42,8A</t>
  </si>
  <si>
    <t>410V - 1408,2A</t>
  </si>
  <si>
    <t>GTHA</t>
  </si>
  <si>
    <t>CH1</t>
  </si>
  <si>
    <t>CH2</t>
  </si>
  <si>
    <t>PS Sud (Dieulafoy)</t>
  </si>
  <si>
    <t>Harmony</t>
  </si>
  <si>
    <t>Ynd</t>
  </si>
  <si>
    <t>230V - 974,4A</t>
  </si>
  <si>
    <t>230V - 389,8A</t>
  </si>
  <si>
    <t>230V - 999,7A</t>
  </si>
  <si>
    <t>230v - 999,7A</t>
  </si>
  <si>
    <t>604061-01</t>
  </si>
  <si>
    <t>13,5 kV - 34,2A</t>
  </si>
  <si>
    <t>410V - 1126,5A</t>
  </si>
  <si>
    <t>604061-02</t>
  </si>
  <si>
    <t>TR1</t>
  </si>
  <si>
    <t>TR2</t>
  </si>
  <si>
    <t>UTHA</t>
  </si>
  <si>
    <t>410V - 1408 A</t>
  </si>
  <si>
    <t>T D</t>
  </si>
  <si>
    <t>410V - 1408A</t>
  </si>
  <si>
    <t>458095-01</t>
  </si>
  <si>
    <t>13,5kV - 106,9A</t>
  </si>
  <si>
    <t>410V - 3520,4A</t>
  </si>
  <si>
    <t>458095-02</t>
  </si>
  <si>
    <t>CRP103D228688-02</t>
  </si>
  <si>
    <t>13,5kV - 68,4A</t>
  </si>
  <si>
    <t>410V - 2253A</t>
  </si>
  <si>
    <t>CRP103D228688-01</t>
  </si>
  <si>
    <t>458902-01</t>
  </si>
  <si>
    <t>14 / 70 A</t>
  </si>
  <si>
    <t>13,5kV - 14/70A</t>
  </si>
  <si>
    <t>Générateur Homopolaire</t>
  </si>
  <si>
    <t>458904-01</t>
  </si>
  <si>
    <t>410 V - 1127A</t>
  </si>
  <si>
    <t>410 V - 563,3A</t>
  </si>
  <si>
    <t>TRS</t>
  </si>
  <si>
    <t>Puissance
(kVA)</t>
  </si>
  <si>
    <t>France transfo</t>
  </si>
  <si>
    <t>629889-01</t>
  </si>
  <si>
    <t>13,5kV - 26,9A</t>
  </si>
  <si>
    <t>410 V - 887,1A</t>
  </si>
  <si>
    <t>629889-02</t>
  </si>
  <si>
    <t>635644-01</t>
  </si>
  <si>
    <t>13,5kV - 17,1A</t>
  </si>
  <si>
    <t>744095-01</t>
  </si>
  <si>
    <t>13,5 kV - 68,4A</t>
  </si>
  <si>
    <t>410V - 2253,1A</t>
  </si>
  <si>
    <t>744096-02</t>
  </si>
  <si>
    <t>VTHA</t>
  </si>
  <si>
    <t>13,5kV-17,1A</t>
  </si>
  <si>
    <t>410V-563,3A</t>
  </si>
  <si>
    <t>zielh</t>
  </si>
  <si>
    <t>768840-02</t>
  </si>
  <si>
    <t>768840-01</t>
  </si>
  <si>
    <t>13,5 Kv - 42,8A</t>
  </si>
  <si>
    <t>410 V - 1408A</t>
  </si>
  <si>
    <t>461747-01</t>
  </si>
  <si>
    <t>13,5 kV-10,7A</t>
  </si>
  <si>
    <t>780147 - 01 / 1070633</t>
  </si>
  <si>
    <t>Dyn 11</t>
  </si>
  <si>
    <t>780147 - 02 / 1070632</t>
  </si>
  <si>
    <t>780146 - 01 / 1070631</t>
  </si>
  <si>
    <t>780147 - 02 / 1070634</t>
  </si>
  <si>
    <t>780145 - 02 / 1070630</t>
  </si>
  <si>
    <t>459361-02</t>
  </si>
  <si>
    <t>459361-01</t>
  </si>
  <si>
    <t>TRV</t>
  </si>
  <si>
    <t>TRV 1600</t>
  </si>
  <si>
    <t>2013 00 4012-001</t>
  </si>
  <si>
    <t>TSA1</t>
  </si>
  <si>
    <t>TSA2</t>
  </si>
  <si>
    <t>BPN1</t>
  </si>
  <si>
    <t>BPN2</t>
  </si>
  <si>
    <t>775670-01</t>
  </si>
  <si>
    <t>775294-01</t>
  </si>
  <si>
    <t>Pauwels</t>
  </si>
  <si>
    <t>MINERA</t>
  </si>
  <si>
    <t>AREVA</t>
  </si>
  <si>
    <t>CG Power systems</t>
  </si>
  <si>
    <t>DMCR type 2</t>
  </si>
  <si>
    <t>CG Power</t>
  </si>
  <si>
    <t>Minera</t>
  </si>
  <si>
    <t>55627LF-1</t>
  </si>
  <si>
    <t>Eltroplan Protem L203</t>
  </si>
  <si>
    <t>17188-1</t>
  </si>
  <si>
    <t>32196AJ-3</t>
  </si>
  <si>
    <t>32196AJ-4</t>
  </si>
  <si>
    <t>L1</t>
  </si>
  <si>
    <t>U1</t>
  </si>
  <si>
    <t>L2</t>
  </si>
  <si>
    <t>U2</t>
  </si>
  <si>
    <t>Transfo Matélec</t>
  </si>
  <si>
    <t>20 Kv</t>
  </si>
  <si>
    <t>GH1</t>
  </si>
  <si>
    <t>GH2</t>
  </si>
  <si>
    <t>DFRA</t>
  </si>
  <si>
    <t>T1</t>
  </si>
  <si>
    <t>T2</t>
  </si>
  <si>
    <t>GE 1.1</t>
  </si>
  <si>
    <t>GE 1.2</t>
  </si>
  <si>
    <t>GE 2.1</t>
  </si>
  <si>
    <t>GE 2.2</t>
  </si>
  <si>
    <t>144440 -01</t>
  </si>
  <si>
    <t>410V - 577A</t>
  </si>
  <si>
    <t>57237cd-1</t>
  </si>
  <si>
    <t>664306-01</t>
  </si>
  <si>
    <t>410V- 553,3A</t>
  </si>
  <si>
    <t>181 781 01</t>
  </si>
  <si>
    <t>55791AD-2</t>
  </si>
  <si>
    <t>906571-01</t>
  </si>
  <si>
    <t>20Kv -</t>
  </si>
  <si>
    <t>400v</t>
  </si>
  <si>
    <t>20kV - 11,5A</t>
  </si>
  <si>
    <t>13kV - 68,4A</t>
  </si>
  <si>
    <t>20 kV - 28,9A</t>
  </si>
  <si>
    <t>20 kV - 23,1A</t>
  </si>
  <si>
    <t>20kV - 11,55 A</t>
  </si>
  <si>
    <t>20kV - 46,2A</t>
  </si>
  <si>
    <t>20kV - 28,9A</t>
  </si>
  <si>
    <t>20kV - 18,2A</t>
  </si>
  <si>
    <t>20kV - 36,08A</t>
  </si>
  <si>
    <t>20kV - 46,18A</t>
  </si>
  <si>
    <t>20kV - 11,55A</t>
  </si>
  <si>
    <t>20kV - 28,87A</t>
  </si>
  <si>
    <t>20kV - 23,09A</t>
  </si>
  <si>
    <t>410V / 3608,4A</t>
  </si>
  <si>
    <t>410V - 3620,4A</t>
  </si>
  <si>
    <t>20 kV - 7,22A</t>
  </si>
  <si>
    <t>410 V - 352A</t>
  </si>
  <si>
    <t>400V - 909,3A</t>
  </si>
  <si>
    <t>400V - 2253A</t>
  </si>
  <si>
    <t>400V - 563,3A</t>
  </si>
  <si>
    <t>400V - 1443,38A</t>
  </si>
  <si>
    <t>400V - 1154,7A</t>
  </si>
  <si>
    <t>400V - 577,35A</t>
  </si>
  <si>
    <t>400V - 1408,2A</t>
  </si>
  <si>
    <t>400V - 2309,4A</t>
  </si>
  <si>
    <t>20kV - 72,17A</t>
  </si>
  <si>
    <t>400V - 1804,22A</t>
  </si>
  <si>
    <t>400V - 1408A</t>
  </si>
  <si>
    <t>410V - 1126A</t>
  </si>
  <si>
    <t>Tech inter aquitaine</t>
  </si>
  <si>
    <t>Onan</t>
  </si>
  <si>
    <t>DPGT2</t>
  </si>
  <si>
    <t>N99261</t>
  </si>
  <si>
    <t>400V - 2886A</t>
  </si>
  <si>
    <t>N99260</t>
  </si>
  <si>
    <t>N98136</t>
  </si>
  <si>
    <t>13,5kV - 79,6A</t>
  </si>
  <si>
    <t>TR GE1</t>
  </si>
  <si>
    <t>TR GE2</t>
  </si>
  <si>
    <t>TR GE3</t>
  </si>
  <si>
    <t>TR GE4</t>
  </si>
  <si>
    <t>TR GE5</t>
  </si>
  <si>
    <t>TR GE6</t>
  </si>
  <si>
    <t>458091-01</t>
  </si>
  <si>
    <t>400V - A</t>
  </si>
  <si>
    <t>458091-02</t>
  </si>
  <si>
    <t>458092-01</t>
  </si>
  <si>
    <t>13,5kV - 61,9A</t>
  </si>
  <si>
    <t>A réaliser avec le poste HTA ou Nuit ou Week-end</t>
  </si>
  <si>
    <t>20kV /18,19 A</t>
  </si>
  <si>
    <t>400V / 909,33A</t>
  </si>
  <si>
    <t>Faire avec le poste HTA</t>
  </si>
  <si>
    <t>20kV - 4,6A</t>
  </si>
  <si>
    <t>772540-01</t>
  </si>
  <si>
    <t>772541-01</t>
  </si>
  <si>
    <t>Hopital des Enfants</t>
  </si>
  <si>
    <t>Paul de Viguier</t>
  </si>
  <si>
    <t>CE 1.1</t>
  </si>
  <si>
    <t>CE 1.2</t>
  </si>
  <si>
    <t>CE 2.1</t>
  </si>
  <si>
    <t>CE 2.2</t>
  </si>
  <si>
    <t>Centrale d'Energie</t>
  </si>
  <si>
    <t>IFB</t>
  </si>
  <si>
    <t>Urgences 1.1</t>
  </si>
  <si>
    <t>Urgences 1.2</t>
  </si>
  <si>
    <t>Hélistation (SAMU)</t>
  </si>
  <si>
    <t>Shelter PS Nord</t>
  </si>
  <si>
    <t>PS Nord</t>
  </si>
  <si>
    <t>ILM 1.1</t>
  </si>
  <si>
    <t>ILM 1.2</t>
  </si>
  <si>
    <t>NEURO 2.1</t>
  </si>
  <si>
    <t>NEURO 2.2</t>
  </si>
  <si>
    <t>CEPHALIQUE 3.1</t>
  </si>
  <si>
    <t>CEPHALIQUE 3.2</t>
  </si>
  <si>
    <t>Psychiatrie</t>
  </si>
  <si>
    <t>URM</t>
  </si>
  <si>
    <t>Poste 63kV</t>
  </si>
  <si>
    <t>H3</t>
  </si>
  <si>
    <t>H2</t>
  </si>
  <si>
    <t>H1</t>
  </si>
  <si>
    <t>Poste Centre</t>
  </si>
  <si>
    <t>La Routine</t>
  </si>
  <si>
    <t>Galette H1-H2</t>
  </si>
  <si>
    <t>Maison du Personnel</t>
  </si>
  <si>
    <t>Centrale Secours GE</t>
  </si>
  <si>
    <t>La Grave</t>
  </si>
  <si>
    <t>Hotel Dieu</t>
  </si>
  <si>
    <t>LOCALISATION</t>
  </si>
  <si>
    <t>IDENTIFICATION</t>
  </si>
  <si>
    <t>X</t>
  </si>
  <si>
    <t>Baudot</t>
  </si>
  <si>
    <t>N°</t>
  </si>
  <si>
    <t>?</t>
  </si>
  <si>
    <t>410-887</t>
  </si>
  <si>
    <t>Raymonde de Fournet(ex U2000)</t>
  </si>
  <si>
    <t>13,5kV - 4,28A</t>
  </si>
  <si>
    <t>13,8kV - 3lo=300A</t>
  </si>
  <si>
    <t>410V - 140,8A</t>
  </si>
  <si>
    <t>Tesar</t>
  </si>
  <si>
    <t>TSA</t>
  </si>
  <si>
    <t>Année de maintenance</t>
  </si>
  <si>
    <t>TABLEAU HTA</t>
  </si>
  <si>
    <t>Années des maintenances</t>
  </si>
  <si>
    <t>Cellules</t>
  </si>
  <si>
    <t>Interrupteur</t>
  </si>
  <si>
    <t>Interrupteur fusibles / Comptage</t>
  </si>
  <si>
    <t>Disjoncteur</t>
  </si>
  <si>
    <t>Disjoncteur
2 sect</t>
  </si>
  <si>
    <t>SM6</t>
  </si>
  <si>
    <t>Nuit</t>
  </si>
  <si>
    <t>Fluokit - M24</t>
  </si>
  <si>
    <t xml:space="preserve">Merlin Gérin </t>
  </si>
  <si>
    <t>Vercors M6</t>
  </si>
  <si>
    <t>nécessite un GE (150kVA) durant la journée (12h)</t>
  </si>
  <si>
    <t>nécessite un GE (150kVA) durant la maintenance, de nuit</t>
  </si>
  <si>
    <t>avec Sepam - 9 cellules motorisées</t>
  </si>
  <si>
    <t>Fluokit M24</t>
  </si>
  <si>
    <t>(coupure batiment)</t>
  </si>
  <si>
    <t>Nuit ou Week-end (&lt; 4 heures)</t>
  </si>
  <si>
    <t>Raymonde de fournet (ex U2000)</t>
  </si>
  <si>
    <t>SM airSet</t>
  </si>
  <si>
    <t>Orthofluor (FP 17 25)</t>
  </si>
  <si>
    <t>avec Sepam</t>
  </si>
  <si>
    <t>Blanchisserie</t>
  </si>
  <si>
    <t>Poste n°P30</t>
  </si>
  <si>
    <t>2 inter-fusibles hors périmètre CHU</t>
  </si>
  <si>
    <t>avec Sepam / Samedi après-midi</t>
  </si>
  <si>
    <t>RM6</t>
  </si>
  <si>
    <t>Poste n°61</t>
  </si>
  <si>
    <t>x</t>
  </si>
  <si>
    <t xml:space="preserve"> Hotel Dieu</t>
  </si>
  <si>
    <t>nécessite un GE durant la maintenance, de nuit</t>
  </si>
  <si>
    <t>HORS CONTRAT</t>
  </si>
  <si>
    <t>Faire avec le Poste de Livraison</t>
  </si>
  <si>
    <t>Vercors 700</t>
  </si>
  <si>
    <t>Cosmos</t>
  </si>
  <si>
    <t>Cellule</t>
  </si>
  <si>
    <t>Maintenance (périodicité : 4 an)</t>
  </si>
  <si>
    <t>Ligne 1 La Flambelle</t>
  </si>
  <si>
    <t>Disjoncteurs 72kV tripolaire</t>
  </si>
  <si>
    <t>Delle-Alsthom</t>
  </si>
  <si>
    <t>HPGE 9/12E</t>
  </si>
  <si>
    <t>Commandes méca type BNR 4 ME + Protection Sepam</t>
  </si>
  <si>
    <t>Combinés de mesure 72kV (qt 3)</t>
  </si>
  <si>
    <t>CH 72,5-14</t>
  </si>
  <si>
    <t>Sectionneur d'aiguillage 72kV</t>
  </si>
  <si>
    <t>Soulé</t>
  </si>
  <si>
    <t>Sectionneur ligne et terre 72kV</t>
  </si>
  <si>
    <t>Ligne 2 7-Dniers</t>
  </si>
  <si>
    <t>Jeu de barres 63kV</t>
  </si>
  <si>
    <t>Sectionneur de Sectionnement 1-2</t>
  </si>
  <si>
    <t>Sectionneur de Sectionnement 2-3</t>
  </si>
  <si>
    <t>Transformateurs 63kV/13,5kV + inductance de neutre</t>
  </si>
  <si>
    <t>TTHR</t>
  </si>
  <si>
    <t>12,5 Mva</t>
  </si>
  <si>
    <t>63 kV - 114,6A</t>
  </si>
  <si>
    <t>DISJONCTEUR-INTERRUPTEUR-SECTIONNEUR BT</t>
  </si>
  <si>
    <t>Calibre (A)</t>
  </si>
  <si>
    <t>CODE</t>
  </si>
  <si>
    <t>Remplacement de l'équipement [DISJ]</t>
  </si>
  <si>
    <t>Masterpact</t>
  </si>
  <si>
    <t>M16 N1</t>
  </si>
  <si>
    <t>ST 318 S</t>
  </si>
  <si>
    <t>A réaliser avec le poste HTA - nuit ou WE</t>
  </si>
  <si>
    <t>Compact</t>
  </si>
  <si>
    <t>NS 1000 N</t>
  </si>
  <si>
    <t>Micrologic 2.0</t>
  </si>
  <si>
    <t>C1001N</t>
  </si>
  <si>
    <t>STR 25 DE</t>
  </si>
  <si>
    <t>Visucompact</t>
  </si>
  <si>
    <t>CM1600</t>
  </si>
  <si>
    <t xml:space="preserve">Compact </t>
  </si>
  <si>
    <t>ST-CM2</t>
  </si>
  <si>
    <t>Coupleur</t>
  </si>
  <si>
    <t>NS 630 N</t>
  </si>
  <si>
    <t>STR 23 SE</t>
  </si>
  <si>
    <t>NS 250 N</t>
  </si>
  <si>
    <t>Micrologic 5.0</t>
  </si>
  <si>
    <t>STR 35SE</t>
  </si>
  <si>
    <t>C1250</t>
  </si>
  <si>
    <t>Alsthom - Unélec</t>
  </si>
  <si>
    <t>Record</t>
  </si>
  <si>
    <t>D1250</t>
  </si>
  <si>
    <t>D400</t>
  </si>
  <si>
    <t>Unélec</t>
  </si>
  <si>
    <t>D 1250</t>
  </si>
  <si>
    <t>STR 38 S</t>
  </si>
  <si>
    <t>M25 N1</t>
  </si>
  <si>
    <t>DG TR</t>
  </si>
  <si>
    <t>DG TGS</t>
  </si>
  <si>
    <t>DGC</t>
  </si>
  <si>
    <t>NW16 H1</t>
  </si>
  <si>
    <t>Micrologic 5.0P</t>
  </si>
  <si>
    <t>NT10 L1</t>
  </si>
  <si>
    <t>IGC</t>
  </si>
  <si>
    <t>NW16 HA</t>
  </si>
  <si>
    <t>NW10 H1</t>
  </si>
  <si>
    <t>NW16H1</t>
  </si>
  <si>
    <t>NT10L1</t>
  </si>
  <si>
    <t>NW40 H2</t>
  </si>
  <si>
    <t>Micrologic 5.0A</t>
  </si>
  <si>
    <t>DG</t>
  </si>
  <si>
    <t>MTZ2-25 H1</t>
  </si>
  <si>
    <t>Micrologic 5.0X</t>
  </si>
  <si>
    <t>DG TR1</t>
  </si>
  <si>
    <t>NW12 N1</t>
  </si>
  <si>
    <t>DG TR2</t>
  </si>
  <si>
    <t>NW25 HA</t>
  </si>
  <si>
    <t>DG TRS</t>
  </si>
  <si>
    <t>NS630 N</t>
  </si>
  <si>
    <t>NS1250 N</t>
  </si>
  <si>
    <t>Hors marché (Inserm)</t>
  </si>
  <si>
    <t>C1251</t>
  </si>
  <si>
    <t>250/630</t>
  </si>
  <si>
    <t>Raymonde de Fournet (exU2000)</t>
  </si>
  <si>
    <t>NSX250F</t>
  </si>
  <si>
    <t>Micrologic 5.2E</t>
  </si>
  <si>
    <t>NSX 630 F</t>
  </si>
  <si>
    <t>Micrologic 2.3</t>
  </si>
  <si>
    <t>STR 53 UE</t>
  </si>
  <si>
    <t>NT08 H1</t>
  </si>
  <si>
    <t>NT08 HA</t>
  </si>
  <si>
    <t>GD TGS</t>
  </si>
  <si>
    <t>NSX100H</t>
  </si>
  <si>
    <t>NSX 400H</t>
  </si>
  <si>
    <t>NW25 H1</t>
  </si>
  <si>
    <t>NW 25 HA</t>
  </si>
  <si>
    <t>NW 25 H1</t>
  </si>
  <si>
    <t>TGS ILM</t>
  </si>
  <si>
    <t>DG1</t>
  </si>
  <si>
    <t>DG2</t>
  </si>
  <si>
    <t>TGS NEURO</t>
  </si>
  <si>
    <t>TGS CEPHALIQUE</t>
  </si>
  <si>
    <t>NSX 160 F</t>
  </si>
  <si>
    <t>Micrologic 2.2</t>
  </si>
  <si>
    <t>NS 1000 NA</t>
  </si>
  <si>
    <t>Général électrique</t>
  </si>
  <si>
    <t>EntelliGuard G</t>
  </si>
  <si>
    <t>CG25H3</t>
  </si>
  <si>
    <t>GGT00K9X4SFXXXX</t>
  </si>
  <si>
    <t>Record Plus</t>
  </si>
  <si>
    <t>FG400</t>
  </si>
  <si>
    <t>FGTDA4400L</t>
  </si>
  <si>
    <t>TGS</t>
  </si>
  <si>
    <t>GG04S3</t>
  </si>
  <si>
    <t>NW20 H1</t>
  </si>
  <si>
    <t>Micrologic 5.0 A</t>
  </si>
  <si>
    <t>NS1000 N</t>
  </si>
  <si>
    <t>NSX630 N</t>
  </si>
  <si>
    <t>Hors marché</t>
  </si>
  <si>
    <t>NSX250H</t>
  </si>
  <si>
    <t>TGBT</t>
  </si>
  <si>
    <t>MTZ1-16 H2</t>
  </si>
  <si>
    <t>Micrologic 5.0 X</t>
  </si>
  <si>
    <t>IG TGS</t>
  </si>
  <si>
    <t>MTZ2-20 HA</t>
  </si>
  <si>
    <t>TG GE</t>
  </si>
  <si>
    <t>DG GE</t>
  </si>
  <si>
    <t>MTZ2-20 H1</t>
  </si>
  <si>
    <t>IG GE1</t>
  </si>
  <si>
    <t>IG GE2</t>
  </si>
  <si>
    <t>NSX 400F</t>
  </si>
  <si>
    <t>TR/AGBT</t>
  </si>
  <si>
    <t>NS1000 NA</t>
  </si>
  <si>
    <t>NT16 H1</t>
  </si>
  <si>
    <t>NTW25 HE</t>
  </si>
  <si>
    <t>COUPLEUR</t>
  </si>
  <si>
    <t>NT16 HA</t>
  </si>
  <si>
    <t>NT12 H1</t>
  </si>
  <si>
    <t>NT12 HA</t>
  </si>
  <si>
    <t>NT10 H1</t>
  </si>
  <si>
    <t>NT10 HA</t>
  </si>
  <si>
    <t>NW20 HA</t>
  </si>
  <si>
    <t>NSX400 F</t>
  </si>
  <si>
    <t>160A / 400A</t>
  </si>
  <si>
    <t>TGBT1</t>
  </si>
  <si>
    <t>IG GE</t>
  </si>
  <si>
    <t>TGBT2</t>
  </si>
  <si>
    <t>C630N</t>
  </si>
  <si>
    <t>STR 25DE</t>
  </si>
  <si>
    <t>Merlin Gerin</t>
  </si>
  <si>
    <t>C1250N</t>
  </si>
  <si>
    <t>ST 205 D</t>
  </si>
  <si>
    <t>Unelec</t>
  </si>
  <si>
    <t>Record D1250</t>
  </si>
  <si>
    <t>NS630N</t>
  </si>
  <si>
    <t>NS800N</t>
  </si>
  <si>
    <t>AGBT</t>
  </si>
  <si>
    <t>Legrand</t>
  </si>
  <si>
    <t>DPXi</t>
  </si>
  <si>
    <t>1250A</t>
  </si>
  <si>
    <t xml:space="preserve">Le remplacement des Disjoncteurs/Interrupteurs [DISJ] doit comprendre l'ensemble de la prestation : </t>
  </si>
  <si>
    <t>- Suivi et rapports</t>
  </si>
  <si>
    <t>- Etudes et mise à jour des schémas</t>
  </si>
  <si>
    <t xml:space="preserve">- Dépose et évacuation du matériel </t>
  </si>
  <si>
    <t>- Fourniture et raccordement du nouveau matériel</t>
  </si>
  <si>
    <t>- Paramétrage et mise en service</t>
  </si>
  <si>
    <t xml:space="preserve">Dans le cas où l'équipement/pièce remplacée n'est pas identique au modèle existant, il devra faire l'objet d'une validation par le CHU, et du </t>
  </si>
  <si>
    <t>constructeur dans le cas de pièces détachées. Le matériel installé doit être de qualité comparable ou supérieur au matériel déposé.</t>
  </si>
  <si>
    <t>%</t>
  </si>
  <si>
    <t>Coefficient de remise  exceptionnel à appliquer sur l'ensemble des d'une prestation</t>
  </si>
  <si>
    <t>Coefficient de remise sur prestation globale</t>
  </si>
  <si>
    <t>DIVE-005</t>
  </si>
  <si>
    <t>Coefficient de majoration à appliquer sur l'ensemble de la prestation du prestataire externe</t>
  </si>
  <si>
    <t>Coefficient de majoration sur prestation d'un tiers</t>
  </si>
  <si>
    <t>DIVE-004</t>
  </si>
  <si>
    <t>h</t>
  </si>
  <si>
    <t>Pour les jours et heures ouvrés : lundi à vendredi de 8h à 18h</t>
  </si>
  <si>
    <t>Coût horaire HT de main d’œuvre ingénieur avec fourniture d'un rapport de prestations intellectuelles</t>
  </si>
  <si>
    <t>DIVE-003</t>
  </si>
  <si>
    <t>Coefficient de majoration à appliquer sur le coût horaire HT de main d’œuvre pour les interventions réalisées hors heures et jours ouvrés</t>
  </si>
  <si>
    <t>Coefficient de majoration hors jours ouvrés</t>
  </si>
  <si>
    <t>DIVE-002</t>
  </si>
  <si>
    <t>Coût horaire HT de main d’œuvre technicien</t>
  </si>
  <si>
    <t>DIVE-001</t>
  </si>
  <si>
    <t>Divers</t>
  </si>
  <si>
    <t>Ce coefficient ne peut dépasser 1,2</t>
  </si>
  <si>
    <t>Coefficient de majoration à appliquer sur le prix des pièces détachées hors catalogue constructeur</t>
  </si>
  <si>
    <t>FOUR-002</t>
  </si>
  <si>
    <t>Catalogue complet constructeur associé</t>
  </si>
  <si>
    <t>Remise sur catalogue prix public constructeur</t>
  </si>
  <si>
    <t>FOUR-001</t>
  </si>
  <si>
    <t>Autres</t>
  </si>
  <si>
    <t>u</t>
  </si>
  <si>
    <t>Comprends la dépose et l'évacuation du déclencheur existant, la fourniture et l'installation du nouveau relais, y compris programmation et requalification</t>
  </si>
  <si>
    <t>Fourniture d'un Micrologic 5.0X</t>
  </si>
  <si>
    <t>PRES-018</t>
  </si>
  <si>
    <t>Protection pour Compact NS800-3200/Masterpact MTZ</t>
  </si>
  <si>
    <t>Remplacement d'un Micrologic 5.0P</t>
  </si>
  <si>
    <t>PRES-017</t>
  </si>
  <si>
    <t>Remplacement d'un Micrologic 5.0A</t>
  </si>
  <si>
    <t>PRES-016</t>
  </si>
  <si>
    <t>Remplacementd'un Micrologic 5.0</t>
  </si>
  <si>
    <t>PRES-015</t>
  </si>
  <si>
    <t>Remplacement d'un Micrologic 2.0</t>
  </si>
  <si>
    <t>PRES-014</t>
  </si>
  <si>
    <t>Protection pour Compact NS800-3200/Masterpact NT &amp; NW</t>
  </si>
  <si>
    <t>Comprends la dépose et l'évacuation du Sepam existant, la fourniture et l'installation du nouveau relais</t>
  </si>
  <si>
    <t>Remplacement d'un Sepam S48 E23</t>
  </si>
  <si>
    <t>Comprends la dépose et l'évacuation du Sepam existant, la fourniture et l'installation du nouveau relais, y compris programmation et requalification</t>
  </si>
  <si>
    <t>Remplacement d'un Sepam T80</t>
  </si>
  <si>
    <t>PRES-013</t>
  </si>
  <si>
    <t>Remplacement d'un Sepam T42</t>
  </si>
  <si>
    <t>PRES-012</t>
  </si>
  <si>
    <t>Remplacement d'un Sepam T20</t>
  </si>
  <si>
    <t>PRES-011</t>
  </si>
  <si>
    <t>PRES-010</t>
  </si>
  <si>
    <t>Remplacement d'un Sepam S42</t>
  </si>
  <si>
    <t>PRES-009</t>
  </si>
  <si>
    <t>Remplacement d'un Sepam S41</t>
  </si>
  <si>
    <t>PRES-008</t>
  </si>
  <si>
    <t>Remplacement d'un Sepam S20</t>
  </si>
  <si>
    <t>PRES-007</t>
  </si>
  <si>
    <t>Remplacement d'un Sepam 10A</t>
  </si>
  <si>
    <t>PRES-006</t>
  </si>
  <si>
    <t>Protection HTA/HTB</t>
  </si>
  <si>
    <t>Comprends la dépose et l'évacuation du relais existant, la fourniture et l'installation du nouveau relais, y compris le raccordement BT, le paramétrage et la requalification</t>
  </si>
  <si>
    <t>Transformateur Sec - Remplacement d'un relais de température</t>
  </si>
  <si>
    <t>PRES-005</t>
  </si>
  <si>
    <t>Transformateur Huile - Remplacement d'un relais type DGPT2</t>
  </si>
  <si>
    <t>PRES-004</t>
  </si>
  <si>
    <t>Comprends la prestation de prélèvement et de d'analyse en laboratoire de l'huile</t>
  </si>
  <si>
    <t>Transformateur Huile - Analyse d'huile</t>
  </si>
  <si>
    <t>PRES-003</t>
  </si>
  <si>
    <t>Transformateur HTA/BT</t>
  </si>
  <si>
    <t>Poste HTA</t>
  </si>
  <si>
    <t>Prestations</t>
  </si>
  <si>
    <t>Unité</t>
  </si>
  <si>
    <t>Description</t>
  </si>
  <si>
    <t>Titre</t>
  </si>
  <si>
    <t>Code</t>
  </si>
  <si>
    <t>Composition des prix : l'ensemble des prix doivent comprendre toutes les prestations de suivi, chiffrage, études, GMAO, les déplacements, etc…</t>
  </si>
  <si>
    <t>année 1</t>
  </si>
  <si>
    <t>année 2</t>
  </si>
  <si>
    <t>année 3</t>
  </si>
  <si>
    <t>année 4</t>
  </si>
  <si>
    <t>TOTAL DUREE TOTALE DU MARCHE CHU TOULOUSE</t>
  </si>
  <si>
    <t>TOTAL ANNUEL € HT CHU TOULOUSE</t>
  </si>
  <si>
    <t>CH LAVAUR</t>
  </si>
  <si>
    <t>LAVAUR</t>
  </si>
  <si>
    <t>GUIRAUD</t>
  </si>
  <si>
    <t>GE1</t>
  </si>
  <si>
    <t>STR23SE</t>
  </si>
  <si>
    <t>GE2</t>
  </si>
  <si>
    <t>NSX630N</t>
  </si>
  <si>
    <t>SSR MATER</t>
  </si>
  <si>
    <t>PINEL</t>
  </si>
  <si>
    <t>USLD</t>
  </si>
  <si>
    <t>BPU euros HT</t>
  </si>
  <si>
    <t>FORFAIT ANNUEL euros HT</t>
  </si>
  <si>
    <t>TOTAL ANNUEL €HT</t>
  </si>
  <si>
    <t>TOTAL SUR LA DUREE TOTALE DU MARCHE €HT</t>
  </si>
  <si>
    <t>Prix euros HT</t>
  </si>
  <si>
    <t xml:space="preserve">RECAP </t>
  </si>
  <si>
    <t>Année 1</t>
  </si>
  <si>
    <t>Année 2</t>
  </si>
  <si>
    <t>Année 3</t>
  </si>
  <si>
    <t xml:space="preserve"> Année 4</t>
  </si>
  <si>
    <t>Prix total HT
du forfait durée totale du marché (reconductions incluses)</t>
  </si>
  <si>
    <t>CHU DE TOULOUSE Site Rangueil</t>
  </si>
  <si>
    <t xml:space="preserve">Prix total HT
du forfait pour la première année (12 mois) </t>
  </si>
  <si>
    <t xml:space="preserve">Prix total HT
du forfait pour la troisième année (12 mois) </t>
  </si>
  <si>
    <t xml:space="preserve">Prix total HT
du forfait pour la quatrième année (12 mois) </t>
  </si>
  <si>
    <t>FORFAIT ANNUEL € HT</t>
  </si>
  <si>
    <t>GE</t>
  </si>
  <si>
    <t>TOTAL PARTIE FORFAITAIRE LOT 5 €HT</t>
  </si>
  <si>
    <t>LOT 5</t>
  </si>
  <si>
    <t xml:space="preserve">Prix total HT
du forfait pour la deuxième année (12 mois)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</si>
</sst>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rgb="FFFF0000"/>
      <name val="Verdana"/>
      <family val="2"/>
    </font>
    <font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FF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5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6" borderId="6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1" xfId="0" applyFont="1" applyFill="1" applyBorder="1"/>
    <xf numFmtId="0" fontId="0" fillId="0" borderId="0" xfId="0" applyFont="1" applyAlignment="1">
      <alignment horizont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3" fillId="6" borderId="16" xfId="0" applyFont="1" applyFill="1" applyBorder="1"/>
    <xf numFmtId="1" fontId="1" fillId="0" borderId="19" xfId="0" applyNumberFormat="1" applyFont="1" applyFill="1" applyBorder="1" applyAlignment="1">
      <alignment horizontal="center" vertical="center"/>
    </xf>
    <xf numFmtId="1" fontId="1" fillId="0" borderId="16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8" borderId="15" xfId="0" applyFont="1" applyFill="1" applyBorder="1"/>
    <xf numFmtId="0" fontId="1" fillId="8" borderId="16" xfId="0" applyFont="1" applyFill="1" applyBorder="1" applyAlignment="1">
      <alignment horizontal="center" vertical="center"/>
    </xf>
    <xf numFmtId="0" fontId="3" fillId="8" borderId="3" xfId="0" applyFont="1" applyFill="1" applyBorder="1"/>
    <xf numFmtId="0" fontId="1" fillId="8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right"/>
    </xf>
    <xf numFmtId="0" fontId="3" fillId="6" borderId="1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 vertical="center" wrapText="1"/>
    </xf>
    <xf numFmtId="0" fontId="3" fillId="8" borderId="21" xfId="0" applyFont="1" applyFill="1" applyBorder="1"/>
    <xf numFmtId="0" fontId="1" fillId="8" borderId="8" xfId="0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0" fontId="3" fillId="8" borderId="24" xfId="0" applyFont="1" applyFill="1" applyBorder="1"/>
    <xf numFmtId="0" fontId="1" fillId="8" borderId="25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/>
    </xf>
    <xf numFmtId="0" fontId="3" fillId="6" borderId="26" xfId="0" applyFont="1" applyFill="1" applyBorder="1" applyAlignment="1">
      <alignment horizontal="left" vertical="center" wrapText="1"/>
    </xf>
    <xf numFmtId="0" fontId="3" fillId="6" borderId="25" xfId="0" applyFont="1" applyFill="1" applyBorder="1"/>
    <xf numFmtId="0" fontId="3" fillId="6" borderId="25" xfId="0" applyFont="1" applyFill="1" applyBorder="1" applyAlignment="1">
      <alignment horizontal="right"/>
    </xf>
    <xf numFmtId="1" fontId="1" fillId="0" borderId="27" xfId="0" applyNumberFormat="1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25" xfId="0" applyNumberFormat="1" applyFont="1" applyFill="1" applyBorder="1" applyAlignment="1">
      <alignment horizontal="center" vertical="center"/>
    </xf>
    <xf numFmtId="0" fontId="3" fillId="8" borderId="29" xfId="0" applyFont="1" applyFill="1" applyBorder="1"/>
    <xf numFmtId="0" fontId="1" fillId="8" borderId="30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left" vertical="center" wrapText="1"/>
    </xf>
    <xf numFmtId="0" fontId="3" fillId="6" borderId="32" xfId="0" applyFont="1" applyFill="1" applyBorder="1" applyAlignment="1">
      <alignment horizontal="left" vertical="center" wrapText="1"/>
    </xf>
    <xf numFmtId="0" fontId="3" fillId="6" borderId="30" xfId="0" applyFont="1" applyFill="1" applyBorder="1"/>
    <xf numFmtId="0" fontId="3" fillId="6" borderId="30" xfId="0" applyFont="1" applyFill="1" applyBorder="1" applyAlignment="1">
      <alignment horizontal="right"/>
    </xf>
    <xf numFmtId="1" fontId="1" fillId="0" borderId="33" xfId="0" applyNumberFormat="1" applyFont="1" applyFill="1" applyBorder="1" applyAlignment="1">
      <alignment horizontal="center" vertical="center"/>
    </xf>
    <xf numFmtId="1" fontId="1" fillId="0" borderId="30" xfId="0" applyNumberFormat="1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vertical="center"/>
    </xf>
    <xf numFmtId="0" fontId="3" fillId="8" borderId="34" xfId="0" applyFont="1" applyFill="1" applyBorder="1"/>
    <xf numFmtId="0" fontId="1" fillId="8" borderId="23" xfId="0" applyFont="1" applyFill="1" applyBorder="1" applyAlignment="1">
      <alignment horizontal="center" vertical="center"/>
    </xf>
    <xf numFmtId="0" fontId="3" fillId="6" borderId="35" xfId="0" applyFont="1" applyFill="1" applyBorder="1" applyAlignment="1">
      <alignment horizontal="left" vertical="center" wrapText="1"/>
    </xf>
    <xf numFmtId="0" fontId="3" fillId="6" borderId="36" xfId="0" applyFont="1" applyFill="1" applyBorder="1" applyAlignment="1">
      <alignment horizontal="left" vertical="center" wrapText="1"/>
    </xf>
    <xf numFmtId="0" fontId="3" fillId="6" borderId="23" xfId="0" applyFont="1" applyFill="1" applyBorder="1"/>
    <xf numFmtId="0" fontId="3" fillId="6" borderId="23" xfId="0" applyFont="1" applyFill="1" applyBorder="1" applyAlignment="1">
      <alignment horizontal="right"/>
    </xf>
    <xf numFmtId="1" fontId="1" fillId="0" borderId="37" xfId="0" applyNumberFormat="1" applyFont="1" applyFill="1" applyBorder="1" applyAlignment="1">
      <alignment horizontal="center" vertical="center"/>
    </xf>
    <xf numFmtId="0" fontId="3" fillId="8" borderId="20" xfId="0" applyFont="1" applyFill="1" applyBorder="1"/>
    <xf numFmtId="0" fontId="1" fillId="8" borderId="9" xfId="0" applyFont="1" applyFill="1" applyBorder="1" applyAlignment="1">
      <alignment horizontal="center" vertical="center"/>
    </xf>
    <xf numFmtId="0" fontId="3" fillId="6" borderId="38" xfId="0" applyFont="1" applyFill="1" applyBorder="1" applyAlignment="1">
      <alignment horizontal="left" vertical="center" wrapText="1"/>
    </xf>
    <xf numFmtId="0" fontId="3" fillId="6" borderId="39" xfId="0" applyFont="1" applyFill="1" applyBorder="1" applyAlignment="1">
      <alignment horizontal="left" vertical="center" wrapText="1"/>
    </xf>
    <xf numFmtId="1" fontId="1" fillId="0" borderId="40" xfId="0" applyNumberFormat="1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right"/>
    </xf>
    <xf numFmtId="0" fontId="3" fillId="6" borderId="21" xfId="0" applyFont="1" applyFill="1" applyBorder="1" applyAlignment="1">
      <alignment horizontal="right"/>
    </xf>
    <xf numFmtId="0" fontId="3" fillId="6" borderId="29" xfId="0" applyFont="1" applyFill="1" applyBorder="1" applyAlignment="1">
      <alignment horizontal="right"/>
    </xf>
    <xf numFmtId="0" fontId="3" fillId="6" borderId="15" xfId="0" applyFont="1" applyFill="1" applyBorder="1" applyAlignment="1">
      <alignment horizontal="right"/>
    </xf>
    <xf numFmtId="0" fontId="3" fillId="6" borderId="34" xfId="0" applyFont="1" applyFill="1" applyBorder="1" applyAlignment="1">
      <alignment horizontal="right"/>
    </xf>
    <xf numFmtId="0" fontId="3" fillId="6" borderId="24" xfId="0" applyFont="1" applyFill="1" applyBorder="1" applyAlignment="1">
      <alignment horizontal="right"/>
    </xf>
    <xf numFmtId="0" fontId="3" fillId="6" borderId="20" xfId="0" applyFont="1" applyFill="1" applyBorder="1" applyAlignment="1">
      <alignment horizontal="right"/>
    </xf>
    <xf numFmtId="0" fontId="3" fillId="5" borderId="2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17" fontId="3" fillId="6" borderId="21" xfId="0" applyNumberFormat="1" applyFont="1" applyFill="1" applyBorder="1"/>
    <xf numFmtId="0" fontId="3" fillId="6" borderId="45" xfId="0" applyFont="1" applyFill="1" applyBorder="1" applyAlignment="1">
      <alignment horizontal="right"/>
    </xf>
    <xf numFmtId="0" fontId="3" fillId="10" borderId="46" xfId="0" applyFont="1" applyFill="1" applyBorder="1" applyAlignment="1">
      <alignment horizontal="left"/>
    </xf>
    <xf numFmtId="17" fontId="3" fillId="10" borderId="46" xfId="0" applyNumberFormat="1" applyFont="1" applyFill="1" applyBorder="1" applyAlignment="1">
      <alignment horizontal="left"/>
    </xf>
    <xf numFmtId="17" fontId="3" fillId="10" borderId="41" xfId="0" applyNumberFormat="1" applyFont="1" applyFill="1" applyBorder="1" applyAlignment="1">
      <alignment horizontal="left"/>
    </xf>
    <xf numFmtId="17" fontId="3" fillId="10" borderId="22" xfId="0" applyNumberFormat="1" applyFont="1" applyFill="1" applyBorder="1" applyAlignment="1">
      <alignment horizontal="left"/>
    </xf>
    <xf numFmtId="0" fontId="3" fillId="10" borderId="44" xfId="0" applyFont="1" applyFill="1" applyBorder="1" applyAlignment="1">
      <alignment horizontal="left"/>
    </xf>
    <xf numFmtId="0" fontId="3" fillId="10" borderId="42" xfId="0" applyFont="1" applyFill="1" applyBorder="1" applyAlignment="1">
      <alignment horizontal="left"/>
    </xf>
    <xf numFmtId="17" fontId="3" fillId="10" borderId="47" xfId="0" applyNumberFormat="1" applyFont="1" applyFill="1" applyBorder="1" applyAlignment="1">
      <alignment horizontal="left"/>
    </xf>
    <xf numFmtId="0" fontId="3" fillId="10" borderId="43" xfId="0" applyFont="1" applyFill="1" applyBorder="1" applyAlignment="1">
      <alignment horizontal="left"/>
    </xf>
    <xf numFmtId="0" fontId="3" fillId="10" borderId="22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17" fontId="3" fillId="10" borderId="43" xfId="0" applyNumberFormat="1" applyFont="1" applyFill="1" applyBorder="1" applyAlignment="1">
      <alignment horizontal="left"/>
    </xf>
    <xf numFmtId="17" fontId="3" fillId="6" borderId="29" xfId="0" applyNumberFormat="1" applyFont="1" applyFill="1" applyBorder="1" applyAlignment="1">
      <alignment horizontal="right"/>
    </xf>
    <xf numFmtId="17" fontId="3" fillId="6" borderId="24" xfId="0" applyNumberFormat="1" applyFont="1" applyFill="1" applyBorder="1" applyAlignment="1">
      <alignment horizontal="right"/>
    </xf>
    <xf numFmtId="0" fontId="3" fillId="8" borderId="45" xfId="0" applyFont="1" applyFill="1" applyBorder="1"/>
    <xf numFmtId="0" fontId="1" fillId="8" borderId="14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3" fillId="6" borderId="14" xfId="0" applyFont="1" applyFill="1" applyBorder="1"/>
    <xf numFmtId="0" fontId="3" fillId="6" borderId="14" xfId="0" applyFont="1" applyFill="1" applyBorder="1" applyAlignment="1">
      <alignment horizontal="right"/>
    </xf>
    <xf numFmtId="1" fontId="1" fillId="0" borderId="51" xfId="0" applyNumberFormat="1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17" fontId="3" fillId="6" borderId="34" xfId="0" applyNumberFormat="1" applyFont="1" applyFill="1" applyBorder="1" applyAlignment="1">
      <alignment horizontal="right"/>
    </xf>
    <xf numFmtId="0" fontId="3" fillId="6" borderId="7" xfId="0" applyFont="1" applyFill="1" applyBorder="1" applyAlignment="1">
      <alignment horizontal="right"/>
    </xf>
    <xf numFmtId="0" fontId="3" fillId="10" borderId="52" xfId="0" applyFont="1" applyFill="1" applyBorder="1" applyAlignment="1">
      <alignment horizontal="left"/>
    </xf>
    <xf numFmtId="17" fontId="3" fillId="6" borderId="3" xfId="0" applyNumberFormat="1" applyFont="1" applyFill="1" applyBorder="1" applyAlignment="1">
      <alignment horizontal="right"/>
    </xf>
    <xf numFmtId="17" fontId="3" fillId="6" borderId="21" xfId="0" applyNumberFormat="1" applyFont="1" applyFill="1" applyBorder="1" applyAlignment="1">
      <alignment horizontal="right"/>
    </xf>
    <xf numFmtId="17" fontId="3" fillId="6" borderId="15" xfId="0" applyNumberFormat="1" applyFont="1" applyFill="1" applyBorder="1" applyAlignment="1">
      <alignment horizontal="right"/>
    </xf>
    <xf numFmtId="0" fontId="3" fillId="5" borderId="25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10" borderId="24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10" borderId="29" xfId="0" applyFont="1" applyFill="1" applyBorder="1" applyAlignment="1">
      <alignment horizontal="center" vertical="center"/>
    </xf>
    <xf numFmtId="0" fontId="3" fillId="10" borderId="15" xfId="0" applyFont="1" applyFill="1" applyBorder="1" applyAlignment="1">
      <alignment horizontal="center" vertical="center"/>
    </xf>
    <xf numFmtId="0" fontId="3" fillId="10" borderId="21" xfId="0" applyFont="1" applyFill="1" applyBorder="1" applyAlignment="1">
      <alignment horizontal="center" vertical="center"/>
    </xf>
    <xf numFmtId="0" fontId="3" fillId="10" borderId="45" xfId="0" applyFont="1" applyFill="1" applyBorder="1" applyAlignment="1">
      <alignment horizontal="center" vertical="center"/>
    </xf>
    <xf numFmtId="0" fontId="3" fillId="10" borderId="5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11" borderId="0" xfId="0" applyFill="1"/>
    <xf numFmtId="1" fontId="1" fillId="11" borderId="37" xfId="0" applyNumberFormat="1" applyFont="1" applyFill="1" applyBorder="1" applyAlignment="1">
      <alignment horizontal="center" vertical="center"/>
    </xf>
    <xf numFmtId="0" fontId="0" fillId="0" borderId="0" xfId="0" applyFill="1"/>
    <xf numFmtId="1" fontId="3" fillId="6" borderId="1" xfId="0" applyNumberFormat="1" applyFont="1" applyFill="1" applyBorder="1"/>
    <xf numFmtId="1" fontId="2" fillId="0" borderId="55" xfId="0" applyNumberFormat="1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/>
    </xf>
    <xf numFmtId="0" fontId="3" fillId="8" borderId="8" xfId="0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6" xfId="0" applyFont="1" applyFill="1" applyBorder="1" applyAlignment="1">
      <alignment horizontal="center" vertical="center"/>
    </xf>
    <xf numFmtId="0" fontId="3" fillId="10" borderId="57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10" borderId="56" xfId="0" applyFont="1" applyFill="1" applyBorder="1" applyAlignment="1">
      <alignment horizontal="center" vertical="center"/>
    </xf>
    <xf numFmtId="0" fontId="3" fillId="10" borderId="58" xfId="0" applyFont="1" applyFill="1" applyBorder="1" applyAlignment="1">
      <alignment horizontal="center" vertical="center"/>
    </xf>
    <xf numFmtId="0" fontId="3" fillId="10" borderId="59" xfId="0" applyFont="1" applyFill="1" applyBorder="1" applyAlignment="1">
      <alignment horizontal="center" vertical="center"/>
    </xf>
    <xf numFmtId="0" fontId="3" fillId="10" borderId="60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3" fillId="10" borderId="61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4" xfId="0" applyFont="1" applyFill="1" applyBorder="1" applyAlignment="1">
      <alignment horizontal="center" vertical="center"/>
    </xf>
    <xf numFmtId="0" fontId="3" fillId="10" borderId="53" xfId="0" applyFont="1" applyFill="1" applyBorder="1" applyAlignment="1">
      <alignment horizontal="center" vertical="center"/>
    </xf>
    <xf numFmtId="0" fontId="0" fillId="12" borderId="0" xfId="0" applyFont="1" applyFill="1" applyAlignment="1">
      <alignment horizontal="center" wrapText="1"/>
    </xf>
    <xf numFmtId="0" fontId="3" fillId="9" borderId="8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3" fillId="10" borderId="5" xfId="0" applyFont="1" applyFill="1" applyBorder="1" applyAlignment="1">
      <alignment horizontal="left"/>
    </xf>
    <xf numFmtId="0" fontId="3" fillId="10" borderId="7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0" fillId="12" borderId="0" xfId="0" applyFill="1"/>
    <xf numFmtId="17" fontId="3" fillId="6" borderId="3" xfId="0" applyNumberFormat="1" applyFont="1" applyFill="1" applyBorder="1"/>
    <xf numFmtId="17" fontId="3" fillId="10" borderId="5" xfId="0" applyNumberFormat="1" applyFont="1" applyFill="1" applyBorder="1" applyAlignment="1">
      <alignment horizontal="left"/>
    </xf>
    <xf numFmtId="17" fontId="3" fillId="10" borderId="3" xfId="0" applyNumberFormat="1" applyFont="1" applyFill="1" applyBorder="1" applyAlignment="1">
      <alignment horizontal="center" vertical="center"/>
    </xf>
    <xf numFmtId="17" fontId="3" fillId="10" borderId="7" xfId="0" applyNumberFormat="1" applyFont="1" applyFill="1" applyBorder="1" applyAlignment="1">
      <alignment horizontal="center" vertical="center"/>
    </xf>
    <xf numFmtId="17" fontId="3" fillId="10" borderId="12" xfId="0" applyNumberFormat="1" applyFont="1" applyFill="1" applyBorder="1" applyAlignment="1">
      <alignment horizontal="left"/>
    </xf>
    <xf numFmtId="17" fontId="3" fillId="10" borderId="21" xfId="0" applyNumberFormat="1" applyFont="1" applyFill="1" applyBorder="1" applyAlignment="1">
      <alignment horizontal="center" vertical="center"/>
    </xf>
    <xf numFmtId="17" fontId="3" fillId="10" borderId="64" xfId="0" applyNumberFormat="1" applyFont="1" applyFill="1" applyBorder="1" applyAlignment="1">
      <alignment horizontal="center" vertical="center"/>
    </xf>
    <xf numFmtId="1" fontId="1" fillId="4" borderId="8" xfId="0" applyNumberFormat="1" applyFont="1" applyFill="1" applyBorder="1" applyAlignment="1">
      <alignment horizontal="center" vertical="center"/>
    </xf>
    <xf numFmtId="17" fontId="3" fillId="6" borderId="29" xfId="0" applyNumberFormat="1" applyFont="1" applyFill="1" applyBorder="1"/>
    <xf numFmtId="17" fontId="3" fillId="10" borderId="33" xfId="0" applyNumberFormat="1" applyFont="1" applyFill="1" applyBorder="1" applyAlignment="1">
      <alignment horizontal="left"/>
    </xf>
    <xf numFmtId="17" fontId="3" fillId="10" borderId="29" xfId="0" applyNumberFormat="1" applyFont="1" applyFill="1" applyBorder="1" applyAlignment="1">
      <alignment horizontal="center" vertical="center"/>
    </xf>
    <xf numFmtId="17" fontId="3" fillId="10" borderId="65" xfId="0" applyNumberFormat="1" applyFont="1" applyFill="1" applyBorder="1" applyAlignment="1">
      <alignment horizontal="center" vertical="center"/>
    </xf>
    <xf numFmtId="1" fontId="1" fillId="4" borderId="30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/>
    </xf>
    <xf numFmtId="0" fontId="3" fillId="10" borderId="19" xfId="0" applyFont="1" applyFill="1" applyBorder="1" applyAlignment="1">
      <alignment horizontal="left"/>
    </xf>
    <xf numFmtId="0" fontId="3" fillId="10" borderId="66" xfId="0" applyFont="1" applyFill="1" applyBorder="1" applyAlignment="1">
      <alignment horizontal="center" vertical="center"/>
    </xf>
    <xf numFmtId="1" fontId="1" fillId="4" borderId="16" xfId="0" applyNumberFormat="1" applyFont="1" applyFill="1" applyBorder="1" applyAlignment="1">
      <alignment horizontal="center" vertical="center"/>
    </xf>
    <xf numFmtId="17" fontId="3" fillId="10" borderId="37" xfId="0" applyNumberFormat="1" applyFont="1" applyFill="1" applyBorder="1" applyAlignment="1">
      <alignment horizontal="left"/>
    </xf>
    <xf numFmtId="0" fontId="3" fillId="10" borderId="62" xfId="0" applyFont="1" applyFill="1" applyBorder="1" applyAlignment="1">
      <alignment horizontal="center" vertical="center"/>
    </xf>
    <xf numFmtId="17" fontId="3" fillId="6" borderId="34" xfId="0" applyNumberFormat="1" applyFont="1" applyFill="1" applyBorder="1"/>
    <xf numFmtId="17" fontId="3" fillId="10" borderId="34" xfId="0" applyNumberFormat="1" applyFont="1" applyFill="1" applyBorder="1" applyAlignment="1">
      <alignment horizontal="center" vertical="center"/>
    </xf>
    <xf numFmtId="17" fontId="3" fillId="10" borderId="53" xfId="0" applyNumberFormat="1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left"/>
    </xf>
    <xf numFmtId="0" fontId="3" fillId="10" borderId="63" xfId="0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0" fontId="3" fillId="10" borderId="65" xfId="0" applyFont="1" applyFill="1" applyBorder="1" applyAlignment="1">
      <alignment horizontal="center" vertical="center"/>
    </xf>
    <xf numFmtId="0" fontId="3" fillId="10" borderId="40" xfId="0" applyFont="1" applyFill="1" applyBorder="1" applyAlignment="1">
      <alignment horizontal="left"/>
    </xf>
    <xf numFmtId="0" fontId="3" fillId="4" borderId="29" xfId="0" applyFont="1" applyFill="1" applyBorder="1"/>
    <xf numFmtId="0" fontId="1" fillId="4" borderId="30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30" xfId="0" applyFont="1" applyFill="1" applyBorder="1"/>
    <xf numFmtId="0" fontId="3" fillId="4" borderId="30" xfId="0" applyFont="1" applyFill="1" applyBorder="1" applyAlignment="1">
      <alignment horizontal="right"/>
    </xf>
    <xf numFmtId="0" fontId="3" fillId="4" borderId="29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left"/>
    </xf>
    <xf numFmtId="0" fontId="3" fillId="4" borderId="29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1" fontId="1" fillId="4" borderId="33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12" borderId="60" xfId="0" applyFill="1" applyBorder="1"/>
    <xf numFmtId="0" fontId="0" fillId="0" borderId="60" xfId="0" applyBorder="1"/>
    <xf numFmtId="17" fontId="3" fillId="6" borderId="45" xfId="0" applyNumberFormat="1" applyFont="1" applyFill="1" applyBorder="1"/>
    <xf numFmtId="17" fontId="3" fillId="10" borderId="51" xfId="0" applyNumberFormat="1" applyFont="1" applyFill="1" applyBorder="1" applyAlignment="1">
      <alignment horizontal="left"/>
    </xf>
    <xf numFmtId="17" fontId="3" fillId="10" borderId="45" xfId="0" applyNumberFormat="1" applyFont="1" applyFill="1" applyBorder="1" applyAlignment="1">
      <alignment horizontal="center" vertical="center"/>
    </xf>
    <xf numFmtId="17" fontId="3" fillId="10" borderId="67" xfId="0" applyNumberFormat="1" applyFont="1" applyFill="1" applyBorder="1" applyAlignment="1">
      <alignment horizontal="center" vertical="center"/>
    </xf>
    <xf numFmtId="1" fontId="2" fillId="7" borderId="43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/>
    </xf>
    <xf numFmtId="0" fontId="3" fillId="8" borderId="25" xfId="0" applyFont="1" applyFill="1" applyBorder="1" applyAlignment="1">
      <alignment horizontal="left"/>
    </xf>
    <xf numFmtId="0" fontId="3" fillId="9" borderId="21" xfId="0" applyFont="1" applyFill="1" applyBorder="1" applyAlignment="1">
      <alignment horizontal="center" vertical="center" wrapText="1"/>
    </xf>
    <xf numFmtId="0" fontId="3" fillId="9" borderId="6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0" fillId="0" borderId="27" xfId="0" applyNumberFormat="1" applyFont="1" applyFill="1" applyBorder="1" applyAlignment="1">
      <alignment horizontal="center" vertical="center"/>
    </xf>
    <xf numFmtId="0" fontId="3" fillId="6" borderId="6" xfId="0" applyFont="1" applyFill="1" applyBorder="1"/>
    <xf numFmtId="0" fontId="3" fillId="10" borderId="5" xfId="0" applyFont="1" applyFill="1" applyBorder="1" applyAlignment="1">
      <alignment horizontal="left" vertical="center"/>
    </xf>
    <xf numFmtId="1" fontId="0" fillId="4" borderId="27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8" borderId="9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/>
    </xf>
    <xf numFmtId="0" fontId="6" fillId="8" borderId="3" xfId="0" applyFont="1" applyFill="1" applyBorder="1"/>
    <xf numFmtId="0" fontId="6" fillId="8" borderId="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1" xfId="0" applyFont="1" applyFill="1" applyBorder="1"/>
    <xf numFmtId="0" fontId="3" fillId="4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1" xfId="0" applyFont="1" applyFill="1" applyBorder="1"/>
    <xf numFmtId="0" fontId="3" fillId="4" borderId="7" xfId="0" applyFont="1" applyFill="1" applyBorder="1" applyAlignment="1">
      <alignment horizontal="center" vertical="center"/>
    </xf>
    <xf numFmtId="1" fontId="1" fillId="4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8" borderId="7" xfId="0" applyFont="1" applyFill="1" applyBorder="1"/>
    <xf numFmtId="0" fontId="3" fillId="6" borderId="1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center" vertical="center"/>
    </xf>
    <xf numFmtId="0" fontId="7" fillId="4" borderId="0" xfId="0" applyFont="1" applyFill="1"/>
    <xf numFmtId="0" fontId="7" fillId="0" borderId="25" xfId="0" applyFont="1" applyBorder="1" applyAlignment="1">
      <alignment horizontal="center"/>
    </xf>
    <xf numFmtId="0" fontId="3" fillId="6" borderId="4" xfId="0" applyFont="1" applyFill="1" applyBorder="1"/>
    <xf numFmtId="1" fontId="0" fillId="0" borderId="40" xfId="0" applyNumberFormat="1" applyFont="1" applyFill="1" applyBorder="1" applyAlignment="1">
      <alignment horizontal="center" vertical="center"/>
    </xf>
    <xf numFmtId="1" fontId="0" fillId="0" borderId="31" xfId="0" applyNumberFormat="1" applyFont="1" applyFill="1" applyBorder="1" applyAlignment="1">
      <alignment horizontal="center" vertical="center"/>
    </xf>
    <xf numFmtId="17" fontId="3" fillId="10" borderId="27" xfId="0" applyNumberFormat="1" applyFont="1" applyFill="1" applyBorder="1" applyAlignment="1">
      <alignment horizontal="left"/>
    </xf>
    <xf numFmtId="1" fontId="0" fillId="0" borderId="13" xfId="0" applyNumberFormat="1" applyFont="1" applyFill="1" applyBorder="1" applyAlignment="1">
      <alignment horizontal="center" vertical="center"/>
    </xf>
    <xf numFmtId="0" fontId="3" fillId="4" borderId="3" xfId="0" applyFont="1" applyFill="1" applyBorder="1"/>
    <xf numFmtId="1" fontId="0" fillId="4" borderId="13" xfId="0" applyNumberFormat="1" applyFont="1" applyFill="1" applyBorder="1" applyAlignment="1">
      <alignment horizontal="center" vertical="center"/>
    </xf>
    <xf numFmtId="0" fontId="3" fillId="4" borderId="21" xfId="0" applyFont="1" applyFill="1" applyBorder="1"/>
    <xf numFmtId="0" fontId="1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left" vertical="center" wrapText="1"/>
    </xf>
    <xf numFmtId="0" fontId="3" fillId="4" borderId="48" xfId="0" applyFont="1" applyFill="1" applyBorder="1" applyAlignment="1">
      <alignment horizontal="left" vertical="center" wrapText="1"/>
    </xf>
    <xf numFmtId="0" fontId="3" fillId="4" borderId="8" xfId="0" applyFont="1" applyFill="1" applyBorder="1"/>
    <xf numFmtId="0" fontId="3" fillId="4" borderId="12" xfId="0" applyFont="1" applyFill="1" applyBorder="1" applyAlignment="1">
      <alignment horizontal="left"/>
    </xf>
    <xf numFmtId="1" fontId="1" fillId="4" borderId="12" xfId="0" applyNumberFormat="1" applyFont="1" applyFill="1" applyBorder="1" applyAlignment="1">
      <alignment horizontal="center" vertical="center"/>
    </xf>
    <xf numFmtId="1" fontId="0" fillId="0" borderId="49" xfId="0" applyNumberFormat="1" applyFont="1" applyFill="1" applyBorder="1" applyAlignment="1">
      <alignment horizontal="center" vertical="center"/>
    </xf>
    <xf numFmtId="0" fontId="3" fillId="8" borderId="30" xfId="0" applyFont="1" applyFill="1" applyBorder="1"/>
    <xf numFmtId="0" fontId="1" fillId="8" borderId="65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left" vertical="center" wrapText="1"/>
    </xf>
    <xf numFmtId="0" fontId="3" fillId="6" borderId="65" xfId="0" applyFont="1" applyFill="1" applyBorder="1"/>
    <xf numFmtId="0" fontId="3" fillId="10" borderId="33" xfId="0" applyFont="1" applyFill="1" applyBorder="1" applyAlignment="1">
      <alignment horizontal="left"/>
    </xf>
    <xf numFmtId="0" fontId="3" fillId="8" borderId="1" xfId="0" applyFont="1" applyFill="1" applyBorder="1"/>
    <xf numFmtId="0" fontId="1" fillId="8" borderId="7" xfId="0" applyFont="1" applyFill="1" applyBorder="1" applyAlignment="1">
      <alignment horizontal="center" vertical="center"/>
    </xf>
    <xf numFmtId="0" fontId="3" fillId="6" borderId="7" xfId="0" applyFont="1" applyFill="1" applyBorder="1"/>
    <xf numFmtId="0" fontId="3" fillId="10" borderId="64" xfId="0" applyFont="1" applyFill="1" applyBorder="1" applyAlignment="1">
      <alignment horizontal="center" vertical="center"/>
    </xf>
    <xf numFmtId="1" fontId="0" fillId="4" borderId="6" xfId="0" applyNumberFormat="1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left"/>
    </xf>
    <xf numFmtId="0" fontId="3" fillId="8" borderId="16" xfId="0" applyFont="1" applyFill="1" applyBorder="1"/>
    <xf numFmtId="0" fontId="1" fillId="8" borderId="66" xfId="0" applyFont="1" applyFill="1" applyBorder="1" applyAlignment="1">
      <alignment horizontal="center" vertical="center"/>
    </xf>
    <xf numFmtId="0" fontId="3" fillId="6" borderId="66" xfId="0" applyFont="1" applyFill="1" applyBorder="1"/>
    <xf numFmtId="0" fontId="3" fillId="10" borderId="17" xfId="0" applyFont="1" applyFill="1" applyBorder="1" applyAlignment="1">
      <alignment horizontal="left"/>
    </xf>
    <xf numFmtId="1" fontId="0" fillId="4" borderId="17" xfId="0" applyNumberFormat="1" applyFont="1" applyFill="1" applyBorder="1" applyAlignment="1">
      <alignment horizontal="center" vertical="center"/>
    </xf>
    <xf numFmtId="0" fontId="3" fillId="8" borderId="25" xfId="0" applyFont="1" applyFill="1" applyBorder="1" applyAlignment="1">
      <alignment vertical="center"/>
    </xf>
    <xf numFmtId="0" fontId="3" fillId="6" borderId="23" xfId="0" applyFont="1" applyFill="1" applyBorder="1" applyAlignment="1">
      <alignment horizontal="left" vertical="center" wrapText="1"/>
    </xf>
    <xf numFmtId="1" fontId="1" fillId="4" borderId="9" xfId="0" applyNumberFormat="1" applyFont="1" applyFill="1" applyBorder="1" applyAlignment="1">
      <alignment horizontal="center" vertical="center"/>
    </xf>
    <xf numFmtId="0" fontId="3" fillId="10" borderId="51" xfId="0" applyFont="1" applyFill="1" applyBorder="1" applyAlignment="1">
      <alignment horizontal="left"/>
    </xf>
    <xf numFmtId="1" fontId="0" fillId="4" borderId="40" xfId="0" applyNumberFormat="1" applyFont="1" applyFill="1" applyBorder="1" applyAlignment="1">
      <alignment horizontal="center" vertical="center"/>
    </xf>
    <xf numFmtId="1" fontId="0" fillId="4" borderId="31" xfId="0" applyNumberFormat="1" applyFont="1" applyFill="1" applyBorder="1" applyAlignment="1">
      <alignment horizontal="center" vertical="center"/>
    </xf>
    <xf numFmtId="0" fontId="3" fillId="6" borderId="9" xfId="0" applyFont="1" applyFill="1" applyBorder="1"/>
    <xf numFmtId="17" fontId="3" fillId="10" borderId="40" xfId="0" applyNumberFormat="1" applyFont="1" applyFill="1" applyBorder="1" applyAlignment="1">
      <alignment horizontal="left"/>
    </xf>
    <xf numFmtId="1" fontId="0" fillId="0" borderId="33" xfId="0" applyNumberFormat="1" applyFont="1" applyFill="1" applyBorder="1" applyAlignment="1">
      <alignment horizontal="center" vertical="center"/>
    </xf>
    <xf numFmtId="1" fontId="0" fillId="0" borderId="51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left"/>
    </xf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0" xfId="0" quotePrefix="1" applyFill="1"/>
    <xf numFmtId="164" fontId="0" fillId="1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0" fontId="8" fillId="10" borderId="1" xfId="0" applyNumberFormat="1" applyFont="1" applyFill="1" applyBorder="1"/>
    <xf numFmtId="164" fontId="0" fillId="10" borderId="1" xfId="0" applyNumberForma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4" fillId="13" borderId="1" xfId="0" applyFont="1" applyFill="1" applyBorder="1" applyAlignment="1">
      <alignment horizontal="center"/>
    </xf>
    <xf numFmtId="0" fontId="4" fillId="13" borderId="1" xfId="0" applyFont="1" applyFill="1" applyBorder="1"/>
    <xf numFmtId="164" fontId="2" fillId="7" borderId="4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3" fillId="2" borderId="29" xfId="0" applyFont="1" applyFill="1" applyBorder="1"/>
    <xf numFmtId="0" fontId="1" fillId="2" borderId="29" xfId="0" applyFont="1" applyFill="1" applyBorder="1" applyAlignment="1">
      <alignment horizontal="center" vertical="center"/>
    </xf>
    <xf numFmtId="0" fontId="3" fillId="6" borderId="70" xfId="0" applyFont="1" applyFill="1" applyBorder="1" applyAlignment="1">
      <alignment horizontal="left" vertical="center" wrapText="1"/>
    </xf>
    <xf numFmtId="0" fontId="3" fillId="6" borderId="71" xfId="0" applyFont="1" applyFill="1" applyBorder="1" applyAlignment="1">
      <alignment horizontal="left" vertical="center" wrapText="1"/>
    </xf>
    <xf numFmtId="0" fontId="3" fillId="6" borderId="28" xfId="0" applyFont="1" applyFill="1" applyBorder="1"/>
    <xf numFmtId="0" fontId="3" fillId="6" borderId="54" xfId="0" applyFont="1" applyFill="1" applyBorder="1"/>
    <xf numFmtId="17" fontId="3" fillId="10" borderId="31" xfId="0" applyNumberFormat="1" applyFont="1" applyFill="1" applyBorder="1" applyAlignment="1">
      <alignment horizontal="left"/>
    </xf>
    <xf numFmtId="1" fontId="1" fillId="0" borderId="30" xfId="0" applyNumberFormat="1" applyFon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3" fillId="2" borderId="24" xfId="0" applyFont="1" applyFill="1" applyBorder="1"/>
    <xf numFmtId="0" fontId="3" fillId="2" borderId="3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3" fillId="6" borderId="3" xfId="0" applyFont="1" applyFill="1" applyBorder="1"/>
    <xf numFmtId="17" fontId="3" fillId="10" borderId="6" xfId="0" applyNumberFormat="1" applyFont="1" applyFill="1" applyBorder="1" applyAlignment="1">
      <alignment horizontal="left"/>
    </xf>
    <xf numFmtId="1" fontId="1" fillId="0" borderId="1" xfId="0" applyNumberFormat="1" applyFon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3" fillId="2" borderId="21" xfId="0" applyFont="1" applyFill="1" applyBorder="1"/>
    <xf numFmtId="0" fontId="1" fillId="2" borderId="21" xfId="0" applyFont="1" applyFill="1" applyBorder="1" applyAlignment="1">
      <alignment horizontal="center" vertical="center"/>
    </xf>
    <xf numFmtId="17" fontId="3" fillId="10" borderId="13" xfId="0" applyNumberFormat="1" applyFont="1" applyFill="1" applyBorder="1" applyAlignment="1">
      <alignment horizontal="left"/>
    </xf>
    <xf numFmtId="0" fontId="3" fillId="2" borderId="1" xfId="0" applyFont="1" applyFill="1" applyBorder="1"/>
    <xf numFmtId="0" fontId="3" fillId="2" borderId="20" xfId="0" applyFont="1" applyFill="1" applyBorder="1"/>
    <xf numFmtId="0" fontId="3" fillId="2" borderId="15" xfId="0" applyFont="1" applyFill="1" applyBorder="1"/>
    <xf numFmtId="0" fontId="1" fillId="2" borderId="15" xfId="0" applyFont="1" applyFill="1" applyBorder="1" applyAlignment="1">
      <alignment horizontal="center" vertical="center"/>
    </xf>
    <xf numFmtId="0" fontId="3" fillId="6" borderId="45" xfId="0" applyFont="1" applyFill="1" applyBorder="1"/>
    <xf numFmtId="17" fontId="3" fillId="10" borderId="17" xfId="0" applyNumberFormat="1" applyFont="1" applyFill="1" applyBorder="1" applyAlignment="1">
      <alignment horizontal="left"/>
    </xf>
    <xf numFmtId="1" fontId="1" fillId="0" borderId="16" xfId="0" applyNumberFormat="1" applyFont="1" applyBorder="1" applyAlignment="1">
      <alignment horizontal="center" vertical="center"/>
    </xf>
    <xf numFmtId="1" fontId="0" fillId="0" borderId="49" xfId="0" applyNumberFormat="1" applyBorder="1" applyAlignment="1">
      <alignment horizontal="center" vertical="center"/>
    </xf>
    <xf numFmtId="164" fontId="2" fillId="7" borderId="22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2" fillId="7" borderId="75" xfId="0" applyNumberFormat="1" applyFont="1" applyFill="1" applyBorder="1" applyAlignment="1">
      <alignment horizontal="center" vertical="center"/>
    </xf>
    <xf numFmtId="164" fontId="2" fillId="7" borderId="43" xfId="0" applyNumberFormat="1" applyFont="1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1" fillId="8" borderId="64" xfId="0" applyFont="1" applyFill="1" applyBorder="1" applyAlignment="1">
      <alignment horizontal="center" vertical="center"/>
    </xf>
    <xf numFmtId="164" fontId="1" fillId="0" borderId="78" xfId="0" applyNumberFormat="1" applyFont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 wrapText="1"/>
    </xf>
    <xf numFmtId="164" fontId="1" fillId="0" borderId="75" xfId="0" applyNumberFormat="1" applyFont="1" applyBorder="1" applyAlignment="1">
      <alignment horizontal="center" vertic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17" fontId="3" fillId="6" borderId="15" xfId="0" applyNumberFormat="1" applyFont="1" applyFill="1" applyBorder="1"/>
    <xf numFmtId="17" fontId="3" fillId="10" borderId="19" xfId="0" applyNumberFormat="1" applyFont="1" applyFill="1" applyBorder="1" applyAlignment="1">
      <alignment horizontal="left"/>
    </xf>
    <xf numFmtId="1" fontId="2" fillId="0" borderId="55" xfId="0" applyNumberFormat="1" applyFont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left" vertical="center"/>
    </xf>
    <xf numFmtId="0" fontId="3" fillId="8" borderId="14" xfId="0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/>
    </xf>
    <xf numFmtId="0" fontId="3" fillId="8" borderId="25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horizontal="left" vertical="center"/>
    </xf>
    <xf numFmtId="0" fontId="3" fillId="8" borderId="28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25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25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vertical="center"/>
    </xf>
    <xf numFmtId="0" fontId="3" fillId="8" borderId="25" xfId="0" applyFont="1" applyFill="1" applyBorder="1" applyAlignment="1">
      <alignment vertical="center"/>
    </xf>
    <xf numFmtId="0" fontId="3" fillId="8" borderId="8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left" vertical="center"/>
    </xf>
    <xf numFmtId="0" fontId="6" fillId="8" borderId="9" xfId="0" applyFont="1" applyFill="1" applyBorder="1" applyAlignment="1">
      <alignment horizontal="left" vertical="center"/>
    </xf>
    <xf numFmtId="1" fontId="2" fillId="7" borderId="5" xfId="0" applyNumberFormat="1" applyFont="1" applyFill="1" applyBorder="1" applyAlignment="1">
      <alignment horizontal="center" vertical="center" wrapText="1"/>
    </xf>
    <xf numFmtId="1" fontId="2" fillId="7" borderId="2" xfId="0" applyNumberFormat="1" applyFont="1" applyFill="1" applyBorder="1" applyAlignment="1">
      <alignment horizontal="center" vertical="center" wrapText="1"/>
    </xf>
    <xf numFmtId="1" fontId="2" fillId="7" borderId="11" xfId="0" applyNumberFormat="1" applyFont="1" applyFill="1" applyBorder="1" applyAlignment="1">
      <alignment horizontal="center" vertical="center" wrapText="1"/>
    </xf>
    <xf numFmtId="1" fontId="2" fillId="7" borderId="33" xfId="0" applyNumberFormat="1" applyFont="1" applyFill="1" applyBorder="1" applyAlignment="1">
      <alignment horizontal="center" vertical="center"/>
    </xf>
    <xf numFmtId="1" fontId="2" fillId="7" borderId="58" xfId="0" applyNumberFormat="1" applyFont="1" applyFill="1" applyBorder="1" applyAlignment="1">
      <alignment horizontal="center" vertical="center"/>
    </xf>
    <xf numFmtId="1" fontId="2" fillId="7" borderId="68" xfId="0" applyNumberFormat="1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3" fillId="2" borderId="69" xfId="0" applyFont="1" applyFill="1" applyBorder="1" applyAlignment="1">
      <alignment horizontal="left" vertical="center"/>
    </xf>
    <xf numFmtId="0" fontId="3" fillId="2" borderId="72" xfId="0" applyFont="1" applyFill="1" applyBorder="1" applyAlignment="1">
      <alignment horizontal="left" vertical="center"/>
    </xf>
    <xf numFmtId="0" fontId="3" fillId="2" borderId="73" xfId="0" applyFont="1" applyFill="1" applyBorder="1" applyAlignment="1">
      <alignment horizontal="left" vertical="center"/>
    </xf>
    <xf numFmtId="1" fontId="2" fillId="7" borderId="33" xfId="0" applyNumberFormat="1" applyFont="1" applyFill="1" applyBorder="1" applyAlignment="1">
      <alignment horizontal="center" vertical="center" wrapText="1"/>
    </xf>
    <xf numFmtId="1" fontId="2" fillId="7" borderId="58" xfId="0" applyNumberFormat="1" applyFont="1" applyFill="1" applyBorder="1" applyAlignment="1">
      <alignment horizontal="center" vertical="center" wrapText="1"/>
    </xf>
    <xf numFmtId="1" fontId="2" fillId="7" borderId="68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1" fontId="2" fillId="7" borderId="33" xfId="0" applyNumberFormat="1" applyFont="1" applyFill="1" applyBorder="1" applyAlignment="1">
      <alignment horizontal="right" vertical="center"/>
    </xf>
    <xf numFmtId="1" fontId="2" fillId="7" borderId="58" xfId="0" applyNumberFormat="1" applyFont="1" applyFill="1" applyBorder="1" applyAlignment="1">
      <alignment horizontal="right" vertical="center"/>
    </xf>
    <xf numFmtId="1" fontId="2" fillId="7" borderId="74" xfId="0" applyNumberFormat="1" applyFont="1" applyFill="1" applyBorder="1" applyAlignment="1">
      <alignment horizontal="right" vertical="center"/>
    </xf>
    <xf numFmtId="1" fontId="2" fillId="7" borderId="2" xfId="0" applyNumberFormat="1" applyFont="1" applyFill="1" applyBorder="1" applyAlignment="1">
      <alignment horizontal="right" vertical="center" wrapText="1"/>
    </xf>
    <xf numFmtId="1" fontId="2" fillId="7" borderId="11" xfId="0" applyNumberFormat="1" applyFont="1" applyFill="1" applyBorder="1" applyAlignment="1">
      <alignment horizontal="right" vertical="center" wrapText="1"/>
    </xf>
    <xf numFmtId="0" fontId="3" fillId="9" borderId="41" xfId="0" applyFont="1" applyFill="1" applyBorder="1" applyAlignment="1">
      <alignment horizontal="center" vertical="center" wrapText="1"/>
    </xf>
    <xf numFmtId="0" fontId="3" fillId="9" borderId="4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4" fillId="11" borderId="76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4" fillId="5" borderId="3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8" borderId="3" xfId="0" applyFont="1" applyFill="1" applyBorder="1" applyAlignment="1">
      <alignment horizontal="left"/>
    </xf>
    <xf numFmtId="0" fontId="4" fillId="8" borderId="2" xfId="0" applyFont="1" applyFill="1" applyBorder="1" applyAlignment="1">
      <alignment horizontal="left"/>
    </xf>
    <xf numFmtId="0" fontId="4" fillId="8" borderId="4" xfId="0" applyFont="1" applyFill="1" applyBorder="1" applyAlignment="1">
      <alignment horizontal="left"/>
    </xf>
    <xf numFmtId="0" fontId="4" fillId="13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 vertical="center"/>
    </xf>
    <xf numFmtId="0" fontId="10" fillId="9" borderId="81" xfId="0" applyFont="1" applyFill="1" applyBorder="1" applyAlignment="1">
      <alignment horizontal="center" vertical="center" wrapText="1"/>
    </xf>
    <xf numFmtId="0" fontId="11" fillId="3" borderId="82" xfId="0" applyFont="1" applyFill="1" applyBorder="1" applyAlignment="1">
      <alignment horizontal="center" vertical="center" wrapText="1"/>
    </xf>
    <xf numFmtId="164" fontId="12" fillId="9" borderId="80" xfId="0" applyNumberFormat="1" applyFont="1" applyFill="1" applyBorder="1" applyAlignment="1">
      <alignment horizontal="center" vertical="center" wrapText="1"/>
    </xf>
    <xf numFmtId="164" fontId="12" fillId="9" borderId="16" xfId="0" applyNumberFormat="1" applyFont="1" applyFill="1" applyBorder="1" applyAlignment="1">
      <alignment horizontal="center" vertical="center" wrapText="1"/>
    </xf>
    <xf numFmtId="0" fontId="11" fillId="3" borderId="8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84" xfId="0" applyNumberFormat="1" applyFont="1" applyBorder="1" applyAlignment="1">
      <alignment horizontal="right" vertical="center" wrapText="1"/>
    </xf>
    <xf numFmtId="164" fontId="14" fillId="0" borderId="85" xfId="0" applyNumberFormat="1" applyFont="1" applyBorder="1" applyAlignment="1">
      <alignment horizontal="right" vertical="center" wrapText="1"/>
    </xf>
    <xf numFmtId="164" fontId="14" fillId="0" borderId="86" xfId="0" applyNumberFormat="1" applyFont="1" applyBorder="1" applyAlignment="1">
      <alignment horizontal="right" vertical="center" wrapText="1"/>
    </xf>
    <xf numFmtId="164" fontId="14" fillId="0" borderId="87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156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E4C9"/>
      <color rgb="FFFFCC99"/>
      <color rgb="FFCC99FF"/>
      <color rgb="FFCCCCFF"/>
      <color rgb="FFFFFFE7"/>
      <color rgb="FFFFFFDD"/>
      <color rgb="FFEFFFFF"/>
      <color rgb="FFE5FFFF"/>
      <color rgb="FFE1FEFF"/>
      <color rgb="FFD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t%201%20GE%20secteur%20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GE"/>
      <sheetName val="BPU"/>
    </sheetNames>
    <sheetDataSet>
      <sheetData sheetId="0"/>
      <sheetData sheetId="1">
        <row r="8">
          <cell r="N8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DE86F-E801-45F3-A5FA-9FA40B8D1628}">
  <dimension ref="A1:G6"/>
  <sheetViews>
    <sheetView tabSelected="1" workbookViewId="0">
      <selection activeCell="D9" sqref="D9"/>
    </sheetView>
  </sheetViews>
  <sheetFormatPr baseColWidth="10" defaultRowHeight="15" x14ac:dyDescent="0.25"/>
  <cols>
    <col min="1" max="2" width="28.28515625" customWidth="1"/>
    <col min="3" max="7" width="15.5703125" customWidth="1"/>
  </cols>
  <sheetData>
    <row r="1" spans="1:7" ht="15.75" thickBot="1" x14ac:dyDescent="0.3">
      <c r="A1" s="419" t="s">
        <v>660</v>
      </c>
      <c r="B1" s="419"/>
    </row>
    <row r="2" spans="1:7" ht="15.75" x14ac:dyDescent="0.25">
      <c r="A2" s="420" t="s">
        <v>673</v>
      </c>
      <c r="B2" s="420"/>
      <c r="C2" s="421" t="s">
        <v>661</v>
      </c>
      <c r="D2" s="421" t="s">
        <v>662</v>
      </c>
      <c r="E2" s="421" t="s">
        <v>663</v>
      </c>
      <c r="F2" s="421" t="s">
        <v>664</v>
      </c>
      <c r="G2" s="422" t="s">
        <v>665</v>
      </c>
    </row>
    <row r="3" spans="1:7" ht="51.75" thickBot="1" x14ac:dyDescent="0.3">
      <c r="A3" s="420" t="s">
        <v>666</v>
      </c>
      <c r="B3" s="420"/>
      <c r="C3" s="423" t="s">
        <v>667</v>
      </c>
      <c r="D3" s="424" t="s">
        <v>674</v>
      </c>
      <c r="E3" s="424" t="s">
        <v>668</v>
      </c>
      <c r="F3" s="424" t="s">
        <v>669</v>
      </c>
      <c r="G3" s="425"/>
    </row>
    <row r="4" spans="1:7" x14ac:dyDescent="0.25">
      <c r="A4" s="426"/>
      <c r="B4" s="427" t="s">
        <v>670</v>
      </c>
    </row>
    <row r="5" spans="1:7" ht="15.75" thickBot="1" x14ac:dyDescent="0.3">
      <c r="A5" s="426" t="s">
        <v>671</v>
      </c>
      <c r="B5" s="428">
        <f>[1]GE!N8</f>
        <v>0</v>
      </c>
    </row>
    <row r="6" spans="1:7" ht="57" thickBot="1" x14ac:dyDescent="0.3">
      <c r="A6" s="429" t="s">
        <v>672</v>
      </c>
      <c r="B6" s="430">
        <f>B5</f>
        <v>0</v>
      </c>
      <c r="C6" s="431">
        <f>B6</f>
        <v>0</v>
      </c>
      <c r="D6" s="432">
        <f>(B6/12)*7</f>
        <v>0</v>
      </c>
      <c r="E6" s="432">
        <f>B6</f>
        <v>0</v>
      </c>
      <c r="F6" s="433">
        <f>B6</f>
        <v>0</v>
      </c>
      <c r="G6" s="434">
        <f>SUM(C6:F6)</f>
        <v>0</v>
      </c>
    </row>
  </sheetData>
  <mergeCells count="4">
    <mergeCell ref="A1:B1"/>
    <mergeCell ref="A2:B2"/>
    <mergeCell ref="G2:G3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1B93-D024-47ED-8907-1DE7C92489DA}">
  <sheetPr>
    <pageSetUpPr fitToPage="1"/>
  </sheetPr>
  <dimension ref="A1:S190"/>
  <sheetViews>
    <sheetView view="pageBreakPreview" zoomScale="70" zoomScaleNormal="55" zoomScaleSheetLayoutView="70" workbookViewId="0">
      <pane xSplit="6" ySplit="2" topLeftCell="G147" activePane="bottomRight" state="frozen"/>
      <selection pane="topRight" activeCell="D1" sqref="D1"/>
      <selection pane="bottomLeft" activeCell="A2" sqref="A2"/>
      <selection pane="bottomRight" activeCell="R155" sqref="R155"/>
    </sheetView>
  </sheetViews>
  <sheetFormatPr baseColWidth="10" defaultRowHeight="15" x14ac:dyDescent="0.25"/>
  <cols>
    <col min="1" max="1" width="4.140625" bestFit="1" customWidth="1"/>
    <col min="2" max="2" width="17" style="2" bestFit="1" customWidth="1"/>
    <col min="3" max="3" width="38.28515625" bestFit="1" customWidth="1"/>
    <col min="4" max="4" width="20.85546875" bestFit="1" customWidth="1"/>
    <col min="5" max="5" width="13.7109375" bestFit="1" customWidth="1"/>
    <col min="6" max="6" width="14.5703125" customWidth="1"/>
    <col min="7" max="7" width="22" style="3" bestFit="1" customWidth="1"/>
    <col min="8" max="8" width="16.42578125" style="3" customWidth="1"/>
    <col min="9" max="9" width="16.85546875" bestFit="1" customWidth="1"/>
    <col min="10" max="10" width="26.140625" bestFit="1" customWidth="1"/>
    <col min="11" max="11" width="15.140625" bestFit="1" customWidth="1"/>
    <col min="12" max="12" width="48.140625" customWidth="1"/>
    <col min="13" max="16" width="8.7109375" customWidth="1"/>
    <col min="17" max="17" width="23" style="1" customWidth="1"/>
    <col min="18" max="18" width="9.42578125" style="1" customWidth="1"/>
    <col min="19" max="19" width="22.140625" style="1" bestFit="1" customWidth="1"/>
    <col min="20" max="20" width="25.140625" customWidth="1"/>
  </cols>
  <sheetData>
    <row r="1" spans="1:19" s="7" customFormat="1" ht="30" customHeight="1" x14ac:dyDescent="0.25">
      <c r="A1" s="371" t="s">
        <v>358</v>
      </c>
      <c r="B1" s="372" t="s">
        <v>354</v>
      </c>
      <c r="C1" s="373"/>
      <c r="D1" s="374" t="s">
        <v>355</v>
      </c>
      <c r="E1" s="374"/>
      <c r="F1" s="375"/>
      <c r="G1" s="376" t="s">
        <v>423</v>
      </c>
      <c r="H1" s="377"/>
      <c r="I1" s="377"/>
      <c r="J1" s="377"/>
      <c r="K1" s="377"/>
      <c r="L1" s="378" t="s">
        <v>104</v>
      </c>
      <c r="M1" s="380" t="s">
        <v>369</v>
      </c>
      <c r="N1" s="381"/>
      <c r="O1" s="381"/>
      <c r="P1" s="382"/>
      <c r="Q1" s="122" t="s">
        <v>656</v>
      </c>
      <c r="R1" s="370" t="s">
        <v>655</v>
      </c>
      <c r="S1" s="370"/>
    </row>
    <row r="2" spans="1:19" s="7" customFormat="1" ht="42.75" x14ac:dyDescent="0.25">
      <c r="A2" s="371"/>
      <c r="B2" s="102" t="s">
        <v>1</v>
      </c>
      <c r="C2" s="102" t="s">
        <v>123</v>
      </c>
      <c r="D2" s="102" t="s">
        <v>122</v>
      </c>
      <c r="E2" s="70"/>
      <c r="F2" s="103" t="s">
        <v>4</v>
      </c>
      <c r="G2" s="83" t="s">
        <v>3</v>
      </c>
      <c r="H2" s="84" t="s">
        <v>0</v>
      </c>
      <c r="I2" s="58" t="s">
        <v>107</v>
      </c>
      <c r="J2" s="58" t="s">
        <v>108</v>
      </c>
      <c r="K2" s="58" t="s">
        <v>424</v>
      </c>
      <c r="L2" s="379"/>
      <c r="M2" s="104" t="s">
        <v>639</v>
      </c>
      <c r="N2" s="104" t="s">
        <v>640</v>
      </c>
      <c r="O2" s="201" t="s">
        <v>641</v>
      </c>
      <c r="P2" s="202" t="s">
        <v>642</v>
      </c>
      <c r="Q2" s="122" t="s">
        <v>7</v>
      </c>
      <c r="R2" s="203" t="s">
        <v>425</v>
      </c>
      <c r="S2" s="61" t="s">
        <v>426</v>
      </c>
    </row>
    <row r="3" spans="1:19" x14ac:dyDescent="0.25">
      <c r="A3" s="113">
        <v>1</v>
      </c>
      <c r="B3" s="343" t="s">
        <v>8</v>
      </c>
      <c r="C3" s="352" t="s">
        <v>31</v>
      </c>
      <c r="D3" s="352" t="s">
        <v>9</v>
      </c>
      <c r="E3" s="27"/>
      <c r="F3" s="28">
        <v>2001195</v>
      </c>
      <c r="G3" s="4" t="s">
        <v>96</v>
      </c>
      <c r="H3" s="30" t="s">
        <v>427</v>
      </c>
      <c r="I3" s="31" t="s">
        <v>428</v>
      </c>
      <c r="J3" s="31" t="s">
        <v>429</v>
      </c>
      <c r="K3" s="31">
        <v>1600</v>
      </c>
      <c r="L3" s="148" t="s">
        <v>430</v>
      </c>
      <c r="M3" s="105" t="s">
        <v>356</v>
      </c>
      <c r="N3" s="105"/>
      <c r="O3" s="105"/>
      <c r="P3" s="175"/>
      <c r="Q3" s="33"/>
      <c r="R3" s="204" t="str">
        <f>"DISJ-"&amp;RIGHT(CONCATENATE("00",A3),3)</f>
        <v>DISJ-001</v>
      </c>
      <c r="S3" s="15"/>
    </row>
    <row r="4" spans="1:19" x14ac:dyDescent="0.25">
      <c r="A4" s="113">
        <v>1</v>
      </c>
      <c r="B4" s="341"/>
      <c r="C4" s="346"/>
      <c r="D4" s="346"/>
      <c r="E4" s="27"/>
      <c r="F4" s="28"/>
      <c r="G4" s="4" t="s">
        <v>96</v>
      </c>
      <c r="H4" s="6" t="s">
        <v>431</v>
      </c>
      <c r="I4" s="6" t="s">
        <v>432</v>
      </c>
      <c r="J4" s="6" t="s">
        <v>433</v>
      </c>
      <c r="K4" s="31">
        <v>1000</v>
      </c>
      <c r="L4" s="148" t="s">
        <v>430</v>
      </c>
      <c r="M4" s="105" t="s">
        <v>356</v>
      </c>
      <c r="N4" s="105"/>
      <c r="O4" s="105"/>
      <c r="P4" s="175"/>
      <c r="Q4" s="33"/>
      <c r="R4" s="204" t="str">
        <f>"DISJ-"&amp;RIGHT(CONCATENATE("00",A4),3)</f>
        <v>DISJ-001</v>
      </c>
      <c r="S4" s="15"/>
    </row>
    <row r="5" spans="1:19" x14ac:dyDescent="0.25">
      <c r="A5" s="113">
        <v>4</v>
      </c>
      <c r="B5" s="341"/>
      <c r="C5" s="343" t="s">
        <v>32</v>
      </c>
      <c r="D5" s="343" t="s">
        <v>10</v>
      </c>
      <c r="E5" s="18" t="s">
        <v>133</v>
      </c>
      <c r="F5" s="19">
        <v>2001219</v>
      </c>
      <c r="G5" s="205" t="s">
        <v>96</v>
      </c>
      <c r="H5" s="6" t="s">
        <v>431</v>
      </c>
      <c r="I5" s="6" t="s">
        <v>434</v>
      </c>
      <c r="J5" s="6" t="s">
        <v>435</v>
      </c>
      <c r="K5" s="6"/>
      <c r="L5" s="206" t="s">
        <v>128</v>
      </c>
      <c r="M5" s="106"/>
      <c r="N5" s="106" t="s">
        <v>356</v>
      </c>
      <c r="O5" s="106"/>
      <c r="P5" s="149"/>
      <c r="Q5" s="13"/>
      <c r="R5" s="207"/>
      <c r="S5" s="150"/>
    </row>
    <row r="6" spans="1:19" x14ac:dyDescent="0.25">
      <c r="A6" s="208">
        <v>5</v>
      </c>
      <c r="B6" s="341"/>
      <c r="C6" s="341"/>
      <c r="D6" s="341"/>
      <c r="E6" s="343" t="s">
        <v>127</v>
      </c>
      <c r="F6" s="19">
        <v>2001215</v>
      </c>
      <c r="G6" s="4" t="s">
        <v>96</v>
      </c>
      <c r="H6" s="5" t="s">
        <v>436</v>
      </c>
      <c r="I6" s="6" t="s">
        <v>437</v>
      </c>
      <c r="J6" s="6"/>
      <c r="K6" s="6"/>
      <c r="L6" s="206" t="s">
        <v>128</v>
      </c>
      <c r="M6" s="106"/>
      <c r="N6" s="106" t="s">
        <v>356</v>
      </c>
      <c r="O6" s="106"/>
      <c r="P6" s="149"/>
      <c r="Q6" s="13"/>
      <c r="R6" s="207"/>
      <c r="S6" s="150"/>
    </row>
    <row r="7" spans="1:19" x14ac:dyDescent="0.25">
      <c r="A7" s="208">
        <v>6</v>
      </c>
      <c r="B7" s="341"/>
      <c r="C7" s="341"/>
      <c r="D7" s="341"/>
      <c r="E7" s="342"/>
      <c r="F7" s="19">
        <v>2001221</v>
      </c>
      <c r="G7" s="4" t="s">
        <v>96</v>
      </c>
      <c r="H7" s="5" t="s">
        <v>438</v>
      </c>
      <c r="I7" s="6" t="s">
        <v>437</v>
      </c>
      <c r="J7" s="6" t="s">
        <v>439</v>
      </c>
      <c r="K7" s="6"/>
      <c r="L7" s="206" t="s">
        <v>128</v>
      </c>
      <c r="M7" s="106"/>
      <c r="N7" s="106" t="s">
        <v>356</v>
      </c>
      <c r="O7" s="106"/>
      <c r="P7" s="149"/>
      <c r="Q7" s="13"/>
      <c r="R7" s="207"/>
      <c r="S7" s="150"/>
    </row>
    <row r="8" spans="1:19" x14ac:dyDescent="0.25">
      <c r="A8" s="113">
        <v>7</v>
      </c>
      <c r="B8" s="341"/>
      <c r="C8" s="341"/>
      <c r="D8" s="341"/>
      <c r="E8" s="209" t="s">
        <v>440</v>
      </c>
      <c r="F8" s="19">
        <v>2001217</v>
      </c>
      <c r="G8" s="4" t="s">
        <v>96</v>
      </c>
      <c r="H8" s="5" t="s">
        <v>438</v>
      </c>
      <c r="I8" s="210" t="s">
        <v>437</v>
      </c>
      <c r="J8" s="210"/>
      <c r="K8" s="210"/>
      <c r="L8" s="206" t="s">
        <v>128</v>
      </c>
      <c r="M8" s="106"/>
      <c r="N8" s="106" t="s">
        <v>356</v>
      </c>
      <c r="O8" s="106"/>
      <c r="P8" s="149"/>
      <c r="Q8" s="13"/>
      <c r="R8" s="207"/>
      <c r="S8" s="150"/>
    </row>
    <row r="9" spans="1:19" x14ac:dyDescent="0.25">
      <c r="A9" s="208">
        <v>8</v>
      </c>
      <c r="B9" s="341"/>
      <c r="C9" s="341"/>
      <c r="D9" s="341"/>
      <c r="E9" s="343" t="s">
        <v>126</v>
      </c>
      <c r="F9" s="19">
        <v>2001216</v>
      </c>
      <c r="G9" s="4" t="s">
        <v>96</v>
      </c>
      <c r="H9" s="5" t="s">
        <v>436</v>
      </c>
      <c r="I9" s="6" t="s">
        <v>437</v>
      </c>
      <c r="J9" s="6"/>
      <c r="K9" s="6"/>
      <c r="L9" s="206" t="s">
        <v>128</v>
      </c>
      <c r="M9" s="106"/>
      <c r="N9" s="106" t="s">
        <v>356</v>
      </c>
      <c r="O9" s="106"/>
      <c r="P9" s="149"/>
      <c r="Q9" s="13"/>
      <c r="R9" s="207"/>
      <c r="S9" s="150"/>
    </row>
    <row r="10" spans="1:19" x14ac:dyDescent="0.25">
      <c r="A10" s="208">
        <v>9</v>
      </c>
      <c r="B10" s="341"/>
      <c r="C10" s="342"/>
      <c r="D10" s="342"/>
      <c r="E10" s="342"/>
      <c r="F10" s="19">
        <v>2001220</v>
      </c>
      <c r="G10" s="4" t="s">
        <v>96</v>
      </c>
      <c r="H10" s="5" t="s">
        <v>438</v>
      </c>
      <c r="I10" s="6" t="s">
        <v>437</v>
      </c>
      <c r="J10" s="6" t="s">
        <v>439</v>
      </c>
      <c r="K10" s="6"/>
      <c r="L10" s="206" t="s">
        <v>128</v>
      </c>
      <c r="M10" s="106"/>
      <c r="N10" s="106" t="s">
        <v>356</v>
      </c>
      <c r="O10" s="106"/>
      <c r="P10" s="149"/>
      <c r="Q10" s="13"/>
      <c r="R10" s="207"/>
      <c r="S10" s="150"/>
    </row>
    <row r="11" spans="1:19" x14ac:dyDescent="0.25">
      <c r="A11" s="113">
        <v>10</v>
      </c>
      <c r="B11" s="341"/>
      <c r="C11" s="343" t="s">
        <v>29</v>
      </c>
      <c r="D11" s="343" t="s">
        <v>11</v>
      </c>
      <c r="E11" s="18" t="s">
        <v>127</v>
      </c>
      <c r="F11" s="19">
        <v>2001251</v>
      </c>
      <c r="G11" s="4" t="s">
        <v>96</v>
      </c>
      <c r="H11" s="5" t="s">
        <v>431</v>
      </c>
      <c r="I11" s="5" t="s">
        <v>441</v>
      </c>
      <c r="J11" s="6" t="s">
        <v>442</v>
      </c>
      <c r="K11" s="6">
        <v>630</v>
      </c>
      <c r="L11" s="148"/>
      <c r="M11" s="106"/>
      <c r="N11" s="106" t="s">
        <v>356</v>
      </c>
      <c r="O11" s="106"/>
      <c r="P11" s="149"/>
      <c r="Q11" s="13"/>
      <c r="R11" s="204" t="str">
        <f t="shared" ref="R11:R48" si="0">"DISJ-"&amp;RIGHT(CONCATENATE("00",A11),3)</f>
        <v>DISJ-010</v>
      </c>
      <c r="S11" s="15"/>
    </row>
    <row r="12" spans="1:19" x14ac:dyDescent="0.25">
      <c r="A12" s="208">
        <v>11</v>
      </c>
      <c r="B12" s="341"/>
      <c r="C12" s="342"/>
      <c r="D12" s="342"/>
      <c r="E12" s="18" t="s">
        <v>126</v>
      </c>
      <c r="F12" s="19">
        <v>2001252</v>
      </c>
      <c r="G12" s="4" t="s">
        <v>96</v>
      </c>
      <c r="H12" s="5" t="s">
        <v>431</v>
      </c>
      <c r="I12" s="5" t="s">
        <v>441</v>
      </c>
      <c r="J12" s="6" t="s">
        <v>442</v>
      </c>
      <c r="K12" s="6">
        <v>630</v>
      </c>
      <c r="L12" s="148"/>
      <c r="M12" s="106"/>
      <c r="N12" s="106" t="s">
        <v>356</v>
      </c>
      <c r="O12" s="106"/>
      <c r="P12" s="149"/>
      <c r="Q12" s="13"/>
      <c r="R12" s="204" t="str">
        <f t="shared" si="0"/>
        <v>DISJ-011</v>
      </c>
      <c r="S12" s="15"/>
    </row>
    <row r="13" spans="1:19" x14ac:dyDescent="0.25">
      <c r="A13" s="208">
        <v>12</v>
      </c>
      <c r="B13" s="341"/>
      <c r="C13" s="343" t="s">
        <v>33</v>
      </c>
      <c r="D13" s="343" t="s">
        <v>12</v>
      </c>
      <c r="E13" s="18" t="s">
        <v>127</v>
      </c>
      <c r="F13" s="19">
        <v>2001161</v>
      </c>
      <c r="G13" s="4" t="s">
        <v>96</v>
      </c>
      <c r="H13" s="5" t="s">
        <v>431</v>
      </c>
      <c r="I13" s="5" t="s">
        <v>443</v>
      </c>
      <c r="J13" s="6"/>
      <c r="K13" s="6">
        <v>250</v>
      </c>
      <c r="L13" s="148"/>
      <c r="M13" s="106"/>
      <c r="N13" s="106"/>
      <c r="O13" s="106" t="s">
        <v>356</v>
      </c>
      <c r="P13" s="149" t="s">
        <v>356</v>
      </c>
      <c r="Q13" s="13"/>
      <c r="R13" s="204" t="str">
        <f t="shared" si="0"/>
        <v>DISJ-012</v>
      </c>
      <c r="S13" s="15"/>
    </row>
    <row r="14" spans="1:19" x14ac:dyDescent="0.25">
      <c r="A14" s="113">
        <v>13</v>
      </c>
      <c r="B14" s="341"/>
      <c r="C14" s="342"/>
      <c r="D14" s="342"/>
      <c r="E14" s="18" t="s">
        <v>126</v>
      </c>
      <c r="F14" s="19">
        <v>2001160</v>
      </c>
      <c r="G14" s="4" t="s">
        <v>96</v>
      </c>
      <c r="H14" s="5" t="s">
        <v>431</v>
      </c>
      <c r="I14" s="5" t="s">
        <v>441</v>
      </c>
      <c r="J14" s="6"/>
      <c r="K14" s="6">
        <v>630</v>
      </c>
      <c r="L14" s="148"/>
      <c r="M14" s="106"/>
      <c r="N14" s="106"/>
      <c r="O14" s="106" t="s">
        <v>356</v>
      </c>
      <c r="P14" s="149" t="s">
        <v>356</v>
      </c>
      <c r="Q14" s="13"/>
      <c r="R14" s="204" t="str">
        <f t="shared" si="0"/>
        <v>DISJ-013</v>
      </c>
      <c r="S14" s="15"/>
    </row>
    <row r="15" spans="1:19" x14ac:dyDescent="0.25">
      <c r="A15" s="208">
        <v>14</v>
      </c>
      <c r="B15" s="341"/>
      <c r="C15" s="18" t="s">
        <v>34</v>
      </c>
      <c r="D15" s="18" t="s">
        <v>13</v>
      </c>
      <c r="E15" s="18"/>
      <c r="F15" s="19">
        <v>2001999</v>
      </c>
      <c r="G15" s="4" t="s">
        <v>96</v>
      </c>
      <c r="H15" s="5" t="s">
        <v>431</v>
      </c>
      <c r="I15" s="6" t="s">
        <v>432</v>
      </c>
      <c r="J15" s="6" t="s">
        <v>444</v>
      </c>
      <c r="K15" s="6">
        <v>1000</v>
      </c>
      <c r="L15" s="148"/>
      <c r="M15" s="106"/>
      <c r="N15" s="106"/>
      <c r="O15" s="106" t="s">
        <v>356</v>
      </c>
      <c r="P15" s="149" t="s">
        <v>356</v>
      </c>
      <c r="Q15" s="13"/>
      <c r="R15" s="204" t="str">
        <f t="shared" si="0"/>
        <v>DISJ-014</v>
      </c>
      <c r="S15" s="15"/>
    </row>
    <row r="16" spans="1:19" x14ac:dyDescent="0.25">
      <c r="A16" s="113">
        <v>28</v>
      </c>
      <c r="B16" s="341"/>
      <c r="C16" s="18" t="s">
        <v>158</v>
      </c>
      <c r="D16" s="18" t="s">
        <v>15</v>
      </c>
      <c r="E16" s="18"/>
      <c r="F16" s="19">
        <v>2001768</v>
      </c>
      <c r="G16" s="4" t="s">
        <v>96</v>
      </c>
      <c r="H16" s="5" t="s">
        <v>445</v>
      </c>
      <c r="I16" s="6"/>
      <c r="J16" s="6"/>
      <c r="K16" s="6"/>
      <c r="L16" s="148"/>
      <c r="M16" s="106"/>
      <c r="N16" s="106"/>
      <c r="O16" s="106" t="s">
        <v>356</v>
      </c>
      <c r="P16" s="149" t="s">
        <v>356</v>
      </c>
      <c r="Q16" s="13"/>
      <c r="R16" s="207"/>
      <c r="S16" s="150"/>
    </row>
    <row r="17" spans="1:19" x14ac:dyDescent="0.25">
      <c r="A17" s="208">
        <v>29</v>
      </c>
      <c r="B17" s="341"/>
      <c r="C17" s="120" t="s">
        <v>36</v>
      </c>
      <c r="D17" s="120" t="s">
        <v>16</v>
      </c>
      <c r="E17" s="18" t="s">
        <v>156</v>
      </c>
      <c r="F17" s="19">
        <v>2001117</v>
      </c>
      <c r="G17" s="4" t="s">
        <v>96</v>
      </c>
      <c r="H17" s="5" t="s">
        <v>431</v>
      </c>
      <c r="I17" s="6" t="s">
        <v>446</v>
      </c>
      <c r="J17" s="6"/>
      <c r="K17" s="6"/>
      <c r="L17" s="148"/>
      <c r="M17" s="106"/>
      <c r="N17" s="106"/>
      <c r="O17" s="106" t="s">
        <v>356</v>
      </c>
      <c r="P17" s="149" t="s">
        <v>356</v>
      </c>
      <c r="Q17" s="13"/>
      <c r="R17" s="207"/>
      <c r="S17" s="150"/>
    </row>
    <row r="18" spans="1:19" x14ac:dyDescent="0.25">
      <c r="A18" s="113">
        <v>31</v>
      </c>
      <c r="B18" s="341"/>
      <c r="C18" s="343" t="s">
        <v>37</v>
      </c>
      <c r="D18" s="343" t="s">
        <v>17</v>
      </c>
      <c r="E18" s="18" t="s">
        <v>157</v>
      </c>
      <c r="F18" s="19">
        <v>2001042</v>
      </c>
      <c r="G18" s="4" t="s">
        <v>447</v>
      </c>
      <c r="H18" s="5" t="s">
        <v>448</v>
      </c>
      <c r="I18" s="6" t="s">
        <v>449</v>
      </c>
      <c r="J18" s="6"/>
      <c r="K18" s="6">
        <v>1250</v>
      </c>
      <c r="L18" s="148"/>
      <c r="M18" s="106" t="s">
        <v>356</v>
      </c>
      <c r="N18" s="106"/>
      <c r="O18" s="106"/>
      <c r="P18" s="149"/>
      <c r="Q18" s="13"/>
      <c r="R18" s="207"/>
      <c r="S18" s="150"/>
    </row>
    <row r="19" spans="1:19" x14ac:dyDescent="0.25">
      <c r="A19" s="208">
        <v>32</v>
      </c>
      <c r="B19" s="341"/>
      <c r="C19" s="342"/>
      <c r="D19" s="342"/>
      <c r="E19" s="18" t="s">
        <v>127</v>
      </c>
      <c r="F19" s="19">
        <v>2001029</v>
      </c>
      <c r="G19" s="4" t="s">
        <v>447</v>
      </c>
      <c r="H19" s="5" t="s">
        <v>448</v>
      </c>
      <c r="I19" s="6" t="s">
        <v>450</v>
      </c>
      <c r="J19" s="6"/>
      <c r="K19" s="6">
        <v>400</v>
      </c>
      <c r="L19" s="148"/>
      <c r="M19" s="106" t="s">
        <v>356</v>
      </c>
      <c r="N19" s="106"/>
      <c r="O19" s="106"/>
      <c r="P19" s="149"/>
      <c r="Q19" s="13"/>
      <c r="R19" s="207"/>
      <c r="S19" s="150"/>
    </row>
    <row r="20" spans="1:19" x14ac:dyDescent="0.25">
      <c r="A20" s="208">
        <v>33</v>
      </c>
      <c r="B20" s="341"/>
      <c r="C20" s="353" t="s">
        <v>38</v>
      </c>
      <c r="D20" s="353" t="s">
        <v>18</v>
      </c>
      <c r="E20" s="211" t="s">
        <v>157</v>
      </c>
      <c r="F20" s="212">
        <v>2001120</v>
      </c>
      <c r="G20" s="213" t="s">
        <v>451</v>
      </c>
      <c r="H20" s="214" t="s">
        <v>448</v>
      </c>
      <c r="I20" s="214" t="s">
        <v>452</v>
      </c>
      <c r="J20" s="215"/>
      <c r="K20" s="215">
        <v>1250</v>
      </c>
      <c r="L20" s="148"/>
      <c r="M20" s="106" t="s">
        <v>356</v>
      </c>
      <c r="N20" s="106"/>
      <c r="O20" s="106"/>
      <c r="P20" s="149"/>
      <c r="Q20" s="13"/>
      <c r="R20" s="207"/>
      <c r="S20" s="150"/>
    </row>
    <row r="21" spans="1:19" x14ac:dyDescent="0.25">
      <c r="A21" s="113">
        <v>34</v>
      </c>
      <c r="B21" s="341"/>
      <c r="C21" s="354"/>
      <c r="D21" s="354"/>
      <c r="E21" s="211" t="s">
        <v>156</v>
      </c>
      <c r="F21" s="212">
        <v>2001131</v>
      </c>
      <c r="G21" s="213" t="s">
        <v>451</v>
      </c>
      <c r="H21" s="214" t="s">
        <v>448</v>
      </c>
      <c r="I21" s="214" t="s">
        <v>452</v>
      </c>
      <c r="J21" s="215"/>
      <c r="K21" s="215">
        <v>1250</v>
      </c>
      <c r="L21" s="148"/>
      <c r="M21" s="106" t="s">
        <v>356</v>
      </c>
      <c r="N21" s="106"/>
      <c r="O21" s="106"/>
      <c r="P21" s="149"/>
      <c r="Q21" s="13"/>
      <c r="R21" s="207"/>
      <c r="S21" s="150"/>
    </row>
    <row r="22" spans="1:19" x14ac:dyDescent="0.25">
      <c r="A22" s="208">
        <v>36</v>
      </c>
      <c r="B22" s="341"/>
      <c r="C22" s="343" t="s">
        <v>39</v>
      </c>
      <c r="D22" s="343" t="s">
        <v>19</v>
      </c>
      <c r="E22" s="18" t="s">
        <v>169</v>
      </c>
      <c r="F22" s="19">
        <v>2001888</v>
      </c>
      <c r="G22" s="4" t="s">
        <v>96</v>
      </c>
      <c r="H22" s="5" t="s">
        <v>427</v>
      </c>
      <c r="I22" s="5" t="s">
        <v>428</v>
      </c>
      <c r="J22" s="6" t="s">
        <v>453</v>
      </c>
      <c r="K22" s="6">
        <v>1600</v>
      </c>
      <c r="L22" s="148"/>
      <c r="M22" s="106"/>
      <c r="N22" s="106" t="s">
        <v>356</v>
      </c>
      <c r="O22" s="106"/>
      <c r="P22" s="149"/>
      <c r="Q22" s="13"/>
      <c r="R22" s="204" t="str">
        <f t="shared" si="0"/>
        <v>DISJ-036</v>
      </c>
      <c r="S22" s="15"/>
    </row>
    <row r="23" spans="1:19" x14ac:dyDescent="0.25">
      <c r="A23" s="113">
        <v>37</v>
      </c>
      <c r="B23" s="341"/>
      <c r="C23" s="342"/>
      <c r="D23" s="342"/>
      <c r="E23" s="18" t="s">
        <v>170</v>
      </c>
      <c r="F23" s="19">
        <v>2001889</v>
      </c>
      <c r="G23" s="4" t="s">
        <v>96</v>
      </c>
      <c r="H23" s="5" t="s">
        <v>427</v>
      </c>
      <c r="I23" s="5" t="s">
        <v>454</v>
      </c>
      <c r="J23" s="6" t="s">
        <v>453</v>
      </c>
      <c r="K23" s="6">
        <v>1600</v>
      </c>
      <c r="L23" s="148"/>
      <c r="M23" s="106"/>
      <c r="N23" s="106" t="s">
        <v>356</v>
      </c>
      <c r="O23" s="106"/>
      <c r="P23" s="149"/>
      <c r="Q23" s="13"/>
      <c r="R23" s="204" t="str">
        <f t="shared" si="0"/>
        <v>DISJ-037</v>
      </c>
      <c r="S23" s="15"/>
    </row>
    <row r="24" spans="1:19" x14ac:dyDescent="0.25">
      <c r="A24" s="208">
        <v>38</v>
      </c>
      <c r="B24" s="341"/>
      <c r="C24" s="343" t="s">
        <v>322</v>
      </c>
      <c r="D24" s="343" t="s">
        <v>40</v>
      </c>
      <c r="E24" s="18" t="s">
        <v>455</v>
      </c>
      <c r="F24" s="19">
        <v>2001083</v>
      </c>
      <c r="G24" s="4" t="s">
        <v>96</v>
      </c>
      <c r="H24" s="5" t="s">
        <v>427</v>
      </c>
      <c r="I24" s="6" t="s">
        <v>428</v>
      </c>
      <c r="J24" s="6" t="s">
        <v>453</v>
      </c>
      <c r="K24" s="6">
        <v>1600</v>
      </c>
      <c r="L24" s="148"/>
      <c r="M24" s="106"/>
      <c r="N24" s="106" t="s">
        <v>356</v>
      </c>
      <c r="O24" s="106"/>
      <c r="P24" s="149"/>
      <c r="Q24" s="13"/>
      <c r="R24" s="204" t="str">
        <f t="shared" si="0"/>
        <v>DISJ-038</v>
      </c>
      <c r="S24" s="15"/>
    </row>
    <row r="25" spans="1:19" x14ac:dyDescent="0.25">
      <c r="A25" s="208">
        <v>39</v>
      </c>
      <c r="B25" s="341"/>
      <c r="C25" s="341"/>
      <c r="D25" s="341"/>
      <c r="E25" s="18" t="s">
        <v>456</v>
      </c>
      <c r="F25" s="19">
        <v>2001087</v>
      </c>
      <c r="G25" s="4" t="s">
        <v>96</v>
      </c>
      <c r="H25" s="5" t="s">
        <v>427</v>
      </c>
      <c r="I25" s="6" t="s">
        <v>428</v>
      </c>
      <c r="J25" s="6" t="s">
        <v>453</v>
      </c>
      <c r="K25" s="6">
        <v>1600</v>
      </c>
      <c r="L25" s="148"/>
      <c r="M25" s="106"/>
      <c r="N25" s="106" t="s">
        <v>356</v>
      </c>
      <c r="O25" s="106"/>
      <c r="P25" s="149"/>
      <c r="Q25" s="13"/>
      <c r="R25" s="204" t="str">
        <f t="shared" si="0"/>
        <v>DISJ-039</v>
      </c>
      <c r="S25" s="15"/>
    </row>
    <row r="26" spans="1:19" x14ac:dyDescent="0.25">
      <c r="A26" s="113">
        <v>40</v>
      </c>
      <c r="B26" s="341"/>
      <c r="C26" s="341"/>
      <c r="D26" s="342"/>
      <c r="E26" s="18" t="s">
        <v>457</v>
      </c>
      <c r="F26" s="19"/>
      <c r="G26" s="4" t="s">
        <v>96</v>
      </c>
      <c r="H26" s="5" t="s">
        <v>427</v>
      </c>
      <c r="I26" s="5" t="s">
        <v>428</v>
      </c>
      <c r="J26" s="6" t="s">
        <v>453</v>
      </c>
      <c r="K26" s="6">
        <v>1600</v>
      </c>
      <c r="L26" s="148"/>
      <c r="M26" s="106"/>
      <c r="N26" s="106" t="s">
        <v>356</v>
      </c>
      <c r="O26" s="106"/>
      <c r="P26" s="149"/>
      <c r="Q26" s="13"/>
      <c r="R26" s="204" t="str">
        <f t="shared" si="0"/>
        <v>DISJ-040</v>
      </c>
      <c r="S26" s="15"/>
    </row>
    <row r="27" spans="1:19" x14ac:dyDescent="0.25">
      <c r="A27" s="208">
        <v>41</v>
      </c>
      <c r="B27" s="341"/>
      <c r="C27" s="341"/>
      <c r="D27" s="343" t="s">
        <v>41</v>
      </c>
      <c r="E27" s="18" t="s">
        <v>455</v>
      </c>
      <c r="F27" s="19">
        <v>1900788</v>
      </c>
      <c r="G27" s="4" t="s">
        <v>5</v>
      </c>
      <c r="H27" s="5" t="s">
        <v>427</v>
      </c>
      <c r="I27" s="6" t="s">
        <v>458</v>
      </c>
      <c r="J27" s="6" t="s">
        <v>459</v>
      </c>
      <c r="K27" s="6">
        <v>1600</v>
      </c>
      <c r="L27" s="148"/>
      <c r="M27" s="106"/>
      <c r="N27" s="106" t="s">
        <v>356</v>
      </c>
      <c r="O27" s="106"/>
      <c r="P27" s="149"/>
      <c r="Q27" s="13"/>
      <c r="R27" s="204" t="str">
        <f t="shared" si="0"/>
        <v>DISJ-041</v>
      </c>
      <c r="S27" s="15"/>
    </row>
    <row r="28" spans="1:19" x14ac:dyDescent="0.25">
      <c r="A28" s="208">
        <v>42</v>
      </c>
      <c r="B28" s="341"/>
      <c r="C28" s="341"/>
      <c r="D28" s="341"/>
      <c r="E28" s="18" t="s">
        <v>456</v>
      </c>
      <c r="F28" s="19">
        <v>1900789</v>
      </c>
      <c r="G28" s="4" t="s">
        <v>5</v>
      </c>
      <c r="H28" s="5" t="s">
        <v>427</v>
      </c>
      <c r="I28" s="6" t="s">
        <v>460</v>
      </c>
      <c r="J28" s="6" t="s">
        <v>459</v>
      </c>
      <c r="K28" s="6">
        <v>1000</v>
      </c>
      <c r="L28" s="148"/>
      <c r="M28" s="106"/>
      <c r="N28" s="106" t="s">
        <v>356</v>
      </c>
      <c r="O28" s="106"/>
      <c r="P28" s="149"/>
      <c r="Q28" s="13"/>
      <c r="R28" s="204" t="str">
        <f t="shared" si="0"/>
        <v>DISJ-042</v>
      </c>
      <c r="S28" s="15"/>
    </row>
    <row r="29" spans="1:19" x14ac:dyDescent="0.25">
      <c r="A29" s="113">
        <v>43</v>
      </c>
      <c r="B29" s="341"/>
      <c r="C29" s="342"/>
      <c r="D29" s="342"/>
      <c r="E29" s="18" t="s">
        <v>461</v>
      </c>
      <c r="F29" s="19">
        <v>1900790</v>
      </c>
      <c r="G29" s="4" t="s">
        <v>5</v>
      </c>
      <c r="H29" s="5" t="s">
        <v>427</v>
      </c>
      <c r="I29" s="6" t="s">
        <v>462</v>
      </c>
      <c r="J29" s="6"/>
      <c r="K29" s="6"/>
      <c r="L29" s="148"/>
      <c r="M29" s="106"/>
      <c r="N29" s="106" t="s">
        <v>356</v>
      </c>
      <c r="O29" s="106"/>
      <c r="P29" s="149"/>
      <c r="Q29" s="13"/>
      <c r="R29" s="204" t="str">
        <f t="shared" si="0"/>
        <v>DISJ-043</v>
      </c>
      <c r="S29" s="15"/>
    </row>
    <row r="30" spans="1:19" x14ac:dyDescent="0.25">
      <c r="A30" s="208">
        <v>44</v>
      </c>
      <c r="B30" s="341"/>
      <c r="C30" s="343" t="s">
        <v>323</v>
      </c>
      <c r="D30" s="343" t="s">
        <v>42</v>
      </c>
      <c r="E30" s="18" t="s">
        <v>455</v>
      </c>
      <c r="F30" s="19"/>
      <c r="G30" s="4" t="s">
        <v>96</v>
      </c>
      <c r="H30" s="5" t="s">
        <v>427</v>
      </c>
      <c r="I30" s="6" t="s">
        <v>458</v>
      </c>
      <c r="J30" s="6" t="s">
        <v>444</v>
      </c>
      <c r="K30" s="6">
        <v>1600</v>
      </c>
      <c r="L30" s="148"/>
      <c r="M30" s="106"/>
      <c r="N30" s="106" t="s">
        <v>356</v>
      </c>
      <c r="O30" s="106"/>
      <c r="P30" s="149"/>
      <c r="Q30" s="13"/>
      <c r="R30" s="204" t="str">
        <f t="shared" si="0"/>
        <v>DISJ-044</v>
      </c>
      <c r="S30" s="15"/>
    </row>
    <row r="31" spans="1:19" x14ac:dyDescent="0.25">
      <c r="A31" s="208">
        <v>45</v>
      </c>
      <c r="B31" s="341"/>
      <c r="C31" s="341"/>
      <c r="D31" s="341"/>
      <c r="E31" s="18" t="s">
        <v>456</v>
      </c>
      <c r="F31" s="19"/>
      <c r="G31" s="4" t="s">
        <v>96</v>
      </c>
      <c r="H31" s="5" t="s">
        <v>427</v>
      </c>
      <c r="I31" s="6" t="s">
        <v>463</v>
      </c>
      <c r="J31" s="6" t="s">
        <v>433</v>
      </c>
      <c r="K31" s="6">
        <v>1000</v>
      </c>
      <c r="L31" s="148"/>
      <c r="M31" s="106"/>
      <c r="N31" s="106" t="s">
        <v>356</v>
      </c>
      <c r="O31" s="106"/>
      <c r="P31" s="149"/>
      <c r="Q31" s="13"/>
      <c r="R31" s="204" t="str">
        <f t="shared" si="0"/>
        <v>DISJ-045</v>
      </c>
      <c r="S31" s="15"/>
    </row>
    <row r="32" spans="1:19" x14ac:dyDescent="0.25">
      <c r="A32" s="113">
        <v>46</v>
      </c>
      <c r="B32" s="341"/>
      <c r="C32" s="341"/>
      <c r="D32" s="341"/>
      <c r="E32" s="18" t="s">
        <v>457</v>
      </c>
      <c r="F32" s="19"/>
      <c r="G32" s="4" t="s">
        <v>96</v>
      </c>
      <c r="H32" s="5" t="s">
        <v>427</v>
      </c>
      <c r="I32" s="6" t="s">
        <v>458</v>
      </c>
      <c r="J32" s="6" t="s">
        <v>444</v>
      </c>
      <c r="K32" s="6">
        <v>1600</v>
      </c>
      <c r="L32" s="148"/>
      <c r="M32" s="106"/>
      <c r="N32" s="106" t="s">
        <v>356</v>
      </c>
      <c r="O32" s="106"/>
      <c r="P32" s="149"/>
      <c r="Q32" s="13"/>
      <c r="R32" s="204" t="str">
        <f t="shared" si="0"/>
        <v>DISJ-046</v>
      </c>
      <c r="S32" s="15"/>
    </row>
    <row r="33" spans="1:19" x14ac:dyDescent="0.25">
      <c r="A33" s="208">
        <v>47</v>
      </c>
      <c r="B33" s="341"/>
      <c r="C33" s="341"/>
      <c r="D33" s="343" t="s">
        <v>43</v>
      </c>
      <c r="E33" s="18" t="s">
        <v>455</v>
      </c>
      <c r="F33" s="19"/>
      <c r="G33" s="4" t="s">
        <v>5</v>
      </c>
      <c r="H33" s="5" t="s">
        <v>427</v>
      </c>
      <c r="I33" s="6" t="s">
        <v>464</v>
      </c>
      <c r="J33" s="6" t="s">
        <v>444</v>
      </c>
      <c r="K33" s="6">
        <v>1600</v>
      </c>
      <c r="L33" s="148"/>
      <c r="M33" s="106"/>
      <c r="N33" s="106" t="s">
        <v>356</v>
      </c>
      <c r="O33" s="106"/>
      <c r="P33" s="149"/>
      <c r="Q33" s="13"/>
      <c r="R33" s="204" t="str">
        <f t="shared" si="0"/>
        <v>DISJ-047</v>
      </c>
      <c r="S33" s="15"/>
    </row>
    <row r="34" spans="1:19" x14ac:dyDescent="0.25">
      <c r="A34" s="208">
        <v>48</v>
      </c>
      <c r="B34" s="341"/>
      <c r="C34" s="341"/>
      <c r="D34" s="341"/>
      <c r="E34" s="18" t="s">
        <v>456</v>
      </c>
      <c r="F34" s="19"/>
      <c r="G34" s="4" t="s">
        <v>5</v>
      </c>
      <c r="H34" s="5" t="s">
        <v>427</v>
      </c>
      <c r="I34" s="6" t="s">
        <v>465</v>
      </c>
      <c r="J34" s="6" t="s">
        <v>444</v>
      </c>
      <c r="K34" s="6">
        <v>1000</v>
      </c>
      <c r="L34" s="148"/>
      <c r="M34" s="106"/>
      <c r="N34" s="106" t="s">
        <v>356</v>
      </c>
      <c r="O34" s="106"/>
      <c r="P34" s="149"/>
      <c r="Q34" s="13"/>
      <c r="R34" s="204" t="str">
        <f t="shared" si="0"/>
        <v>DISJ-048</v>
      </c>
      <c r="S34" s="15"/>
    </row>
    <row r="35" spans="1:19" x14ac:dyDescent="0.25">
      <c r="A35" s="113">
        <v>49</v>
      </c>
      <c r="B35" s="341"/>
      <c r="C35" s="342"/>
      <c r="D35" s="341"/>
      <c r="E35" s="18" t="s">
        <v>461</v>
      </c>
      <c r="F35" s="19"/>
      <c r="G35" s="4" t="s">
        <v>5</v>
      </c>
      <c r="H35" s="5" t="s">
        <v>427</v>
      </c>
      <c r="I35" s="6" t="s">
        <v>462</v>
      </c>
      <c r="J35" s="6"/>
      <c r="K35" s="6"/>
      <c r="L35" s="148"/>
      <c r="M35" s="106"/>
      <c r="N35" s="106" t="s">
        <v>356</v>
      </c>
      <c r="O35" s="106"/>
      <c r="P35" s="149"/>
      <c r="Q35" s="13"/>
      <c r="R35" s="204" t="str">
        <f t="shared" si="0"/>
        <v>DISJ-049</v>
      </c>
      <c r="S35" s="15"/>
    </row>
    <row r="36" spans="1:19" x14ac:dyDescent="0.25">
      <c r="A36" s="208">
        <v>50</v>
      </c>
      <c r="B36" s="341"/>
      <c r="C36" s="343" t="s">
        <v>328</v>
      </c>
      <c r="D36" s="343" t="s">
        <v>324</v>
      </c>
      <c r="E36" s="18" t="s">
        <v>455</v>
      </c>
      <c r="F36" s="19">
        <v>1108057</v>
      </c>
      <c r="G36" s="4" t="s">
        <v>5</v>
      </c>
      <c r="H36" s="5" t="s">
        <v>427</v>
      </c>
      <c r="I36" s="6" t="s">
        <v>466</v>
      </c>
      <c r="J36" s="6" t="s">
        <v>467</v>
      </c>
      <c r="K36" s="6">
        <v>4000</v>
      </c>
      <c r="L36" s="148"/>
      <c r="M36" s="106" t="s">
        <v>356</v>
      </c>
      <c r="N36" s="106"/>
      <c r="O36" s="106"/>
      <c r="P36" s="149"/>
      <c r="Q36" s="13"/>
      <c r="R36" s="204" t="str">
        <f t="shared" si="0"/>
        <v>DISJ-050</v>
      </c>
      <c r="S36" s="15"/>
    </row>
    <row r="37" spans="1:19" x14ac:dyDescent="0.25">
      <c r="A37" s="208">
        <v>51</v>
      </c>
      <c r="B37" s="341"/>
      <c r="C37" s="341"/>
      <c r="D37" s="342"/>
      <c r="E37" s="18" t="s">
        <v>457</v>
      </c>
      <c r="F37" s="19">
        <v>1108058</v>
      </c>
      <c r="G37" s="4" t="s">
        <v>5</v>
      </c>
      <c r="H37" s="5" t="s">
        <v>427</v>
      </c>
      <c r="I37" s="6" t="s">
        <v>466</v>
      </c>
      <c r="J37" s="6" t="s">
        <v>467</v>
      </c>
      <c r="K37" s="6">
        <v>4000</v>
      </c>
      <c r="L37" s="148"/>
      <c r="M37" s="106" t="s">
        <v>356</v>
      </c>
      <c r="N37" s="106"/>
      <c r="O37" s="106"/>
      <c r="P37" s="149"/>
      <c r="Q37" s="13"/>
      <c r="R37" s="204" t="str">
        <f t="shared" si="0"/>
        <v>DISJ-051</v>
      </c>
      <c r="S37" s="15"/>
    </row>
    <row r="38" spans="1:19" x14ac:dyDescent="0.25">
      <c r="A38" s="113">
        <v>52</v>
      </c>
      <c r="B38" s="341"/>
      <c r="C38" s="341"/>
      <c r="D38" s="343" t="s">
        <v>325</v>
      </c>
      <c r="E38" s="18" t="s">
        <v>455</v>
      </c>
      <c r="F38" s="19">
        <v>1900560</v>
      </c>
      <c r="G38" s="4" t="s">
        <v>5</v>
      </c>
      <c r="H38" s="5" t="s">
        <v>427</v>
      </c>
      <c r="I38" s="6" t="s">
        <v>466</v>
      </c>
      <c r="J38" s="6" t="s">
        <v>467</v>
      </c>
      <c r="K38" s="6">
        <v>4000</v>
      </c>
      <c r="L38" s="148"/>
      <c r="M38" s="106" t="s">
        <v>356</v>
      </c>
      <c r="N38" s="106"/>
      <c r="O38" s="106"/>
      <c r="P38" s="149"/>
      <c r="Q38" s="13"/>
      <c r="R38" s="204" t="str">
        <f t="shared" si="0"/>
        <v>DISJ-052</v>
      </c>
      <c r="S38" s="15"/>
    </row>
    <row r="39" spans="1:19" x14ac:dyDescent="0.25">
      <c r="A39" s="208">
        <v>53</v>
      </c>
      <c r="B39" s="341"/>
      <c r="C39" s="341"/>
      <c r="D39" s="342"/>
      <c r="E39" s="18" t="s">
        <v>457</v>
      </c>
      <c r="F39" s="19">
        <v>1900561</v>
      </c>
      <c r="G39" s="4" t="s">
        <v>5</v>
      </c>
      <c r="H39" s="5" t="s">
        <v>427</v>
      </c>
      <c r="I39" s="6" t="s">
        <v>466</v>
      </c>
      <c r="J39" s="6" t="s">
        <v>467</v>
      </c>
      <c r="K39" s="6">
        <v>4000</v>
      </c>
      <c r="L39" s="148"/>
      <c r="M39" s="106" t="s">
        <v>356</v>
      </c>
      <c r="N39" s="106"/>
      <c r="O39" s="106"/>
      <c r="P39" s="149"/>
      <c r="Q39" s="13"/>
      <c r="R39" s="204" t="str">
        <f t="shared" si="0"/>
        <v>DISJ-053</v>
      </c>
      <c r="S39" s="15"/>
    </row>
    <row r="40" spans="1:19" x14ac:dyDescent="0.25">
      <c r="A40" s="208">
        <v>54</v>
      </c>
      <c r="B40" s="341"/>
      <c r="C40" s="341"/>
      <c r="D40" s="18" t="s">
        <v>326</v>
      </c>
      <c r="E40" s="18" t="s">
        <v>468</v>
      </c>
      <c r="F40" s="19">
        <v>1109964</v>
      </c>
      <c r="G40" s="4" t="s">
        <v>5</v>
      </c>
      <c r="H40" s="5" t="s">
        <v>427</v>
      </c>
      <c r="I40" s="6" t="s">
        <v>469</v>
      </c>
      <c r="J40" s="6" t="s">
        <v>470</v>
      </c>
      <c r="K40" s="6">
        <v>2500</v>
      </c>
      <c r="L40" s="148"/>
      <c r="M40" s="106" t="s">
        <v>356</v>
      </c>
      <c r="N40" s="106"/>
      <c r="O40" s="106"/>
      <c r="P40" s="149"/>
      <c r="Q40" s="13"/>
      <c r="R40" s="204" t="str">
        <f t="shared" si="0"/>
        <v>DISJ-054</v>
      </c>
      <c r="S40" s="15"/>
    </row>
    <row r="41" spans="1:19" x14ac:dyDescent="0.25">
      <c r="A41" s="113">
        <v>55</v>
      </c>
      <c r="B41" s="341"/>
      <c r="C41" s="342"/>
      <c r="D41" s="18" t="s">
        <v>327</v>
      </c>
      <c r="E41" s="18" t="s">
        <v>468</v>
      </c>
      <c r="F41" s="19">
        <v>1109972</v>
      </c>
      <c r="G41" s="4" t="s">
        <v>5</v>
      </c>
      <c r="H41" s="5" t="s">
        <v>427</v>
      </c>
      <c r="I41" s="6" t="s">
        <v>469</v>
      </c>
      <c r="J41" s="6" t="s">
        <v>470</v>
      </c>
      <c r="K41" s="6">
        <v>2500</v>
      </c>
      <c r="L41" s="148"/>
      <c r="M41" s="106" t="s">
        <v>356</v>
      </c>
      <c r="N41" s="106"/>
      <c r="O41" s="106"/>
      <c r="P41" s="149"/>
      <c r="Q41" s="13"/>
      <c r="R41" s="204" t="str">
        <f t="shared" si="0"/>
        <v>DISJ-055</v>
      </c>
      <c r="S41" s="15"/>
    </row>
    <row r="42" spans="1:19" x14ac:dyDescent="0.25">
      <c r="A42" s="208">
        <v>56</v>
      </c>
      <c r="B42" s="341"/>
      <c r="C42" s="343" t="s">
        <v>329</v>
      </c>
      <c r="D42" s="343" t="s">
        <v>55</v>
      </c>
      <c r="E42" s="18" t="s">
        <v>471</v>
      </c>
      <c r="F42" s="19">
        <v>2001814</v>
      </c>
      <c r="G42" s="4" t="s">
        <v>96</v>
      </c>
      <c r="H42" s="5" t="s">
        <v>427</v>
      </c>
      <c r="I42" s="5" t="s">
        <v>472</v>
      </c>
      <c r="J42" s="6" t="s">
        <v>467</v>
      </c>
      <c r="K42" s="6">
        <v>1250</v>
      </c>
      <c r="L42" s="148"/>
      <c r="M42" s="106" t="s">
        <v>356</v>
      </c>
      <c r="N42" s="106"/>
      <c r="O42" s="106"/>
      <c r="P42" s="149"/>
      <c r="Q42" s="13"/>
      <c r="R42" s="204" t="str">
        <f t="shared" si="0"/>
        <v>DISJ-056</v>
      </c>
      <c r="S42" s="15"/>
    </row>
    <row r="43" spans="1:19" x14ac:dyDescent="0.25">
      <c r="A43" s="208">
        <v>57</v>
      </c>
      <c r="B43" s="341"/>
      <c r="C43" s="341"/>
      <c r="D43" s="341"/>
      <c r="E43" s="18" t="s">
        <v>473</v>
      </c>
      <c r="F43" s="19">
        <v>2001816</v>
      </c>
      <c r="G43" s="4" t="s">
        <v>96</v>
      </c>
      <c r="H43" s="5" t="s">
        <v>427</v>
      </c>
      <c r="I43" s="5" t="s">
        <v>472</v>
      </c>
      <c r="J43" s="6" t="s">
        <v>467</v>
      </c>
      <c r="K43" s="6">
        <v>1250</v>
      </c>
      <c r="L43" s="148"/>
      <c r="M43" s="106" t="s">
        <v>356</v>
      </c>
      <c r="N43" s="106"/>
      <c r="O43" s="106"/>
      <c r="P43" s="149"/>
      <c r="Q43" s="13"/>
      <c r="R43" s="204" t="str">
        <f t="shared" si="0"/>
        <v>DISJ-057</v>
      </c>
      <c r="S43" s="15"/>
    </row>
    <row r="44" spans="1:19" x14ac:dyDescent="0.25">
      <c r="A44" s="113">
        <v>58</v>
      </c>
      <c r="B44" s="341"/>
      <c r="C44" s="341"/>
      <c r="D44" s="342"/>
      <c r="E44" s="18" t="s">
        <v>461</v>
      </c>
      <c r="F44" s="19">
        <v>2001815</v>
      </c>
      <c r="G44" s="4" t="s">
        <v>96</v>
      </c>
      <c r="H44" s="5" t="s">
        <v>427</v>
      </c>
      <c r="I44" s="5" t="s">
        <v>474</v>
      </c>
      <c r="J44" s="6"/>
      <c r="K44" s="6"/>
      <c r="L44" s="148"/>
      <c r="M44" s="106" t="s">
        <v>356</v>
      </c>
      <c r="N44" s="106"/>
      <c r="O44" s="106"/>
      <c r="P44" s="149"/>
      <c r="Q44" s="13"/>
      <c r="R44" s="204" t="str">
        <f t="shared" si="0"/>
        <v>DISJ-058</v>
      </c>
      <c r="S44" s="15"/>
    </row>
    <row r="45" spans="1:19" x14ac:dyDescent="0.25">
      <c r="A45" s="208">
        <v>59</v>
      </c>
      <c r="B45" s="341"/>
      <c r="C45" s="342"/>
      <c r="D45" s="18" t="s">
        <v>56</v>
      </c>
      <c r="E45" s="18" t="s">
        <v>475</v>
      </c>
      <c r="F45" s="19">
        <v>2001813</v>
      </c>
      <c r="G45" s="4" t="s">
        <v>96</v>
      </c>
      <c r="H45" s="5" t="s">
        <v>431</v>
      </c>
      <c r="I45" s="6" t="s">
        <v>476</v>
      </c>
      <c r="J45" s="6" t="s">
        <v>442</v>
      </c>
      <c r="K45" s="6">
        <v>630</v>
      </c>
      <c r="L45" s="148"/>
      <c r="M45" s="106" t="s">
        <v>356</v>
      </c>
      <c r="N45" s="106"/>
      <c r="O45" s="106"/>
      <c r="P45" s="149"/>
      <c r="Q45" s="13"/>
      <c r="R45" s="204" t="str">
        <f t="shared" si="0"/>
        <v>DISJ-059</v>
      </c>
      <c r="S45" s="15"/>
    </row>
    <row r="46" spans="1:19" s="190" customFormat="1" x14ac:dyDescent="0.25">
      <c r="A46" s="208">
        <v>60</v>
      </c>
      <c r="B46" s="341"/>
      <c r="C46" s="348" t="s">
        <v>30</v>
      </c>
      <c r="D46" s="348" t="s">
        <v>20</v>
      </c>
      <c r="E46" s="216" t="s">
        <v>169</v>
      </c>
      <c r="F46" s="217"/>
      <c r="G46" s="218" t="s">
        <v>5</v>
      </c>
      <c r="H46" s="219" t="s">
        <v>431</v>
      </c>
      <c r="I46" s="219" t="s">
        <v>477</v>
      </c>
      <c r="J46" s="220" t="s">
        <v>444</v>
      </c>
      <c r="K46" s="220">
        <v>1250</v>
      </c>
      <c r="L46" s="165" t="s">
        <v>478</v>
      </c>
      <c r="M46" s="107"/>
      <c r="N46" s="107"/>
      <c r="O46" s="107"/>
      <c r="P46" s="221"/>
      <c r="Q46" s="222"/>
      <c r="R46" s="207"/>
      <c r="S46" s="150"/>
    </row>
    <row r="47" spans="1:19" s="190" customFormat="1" x14ac:dyDescent="0.25">
      <c r="A47" s="113">
        <v>61</v>
      </c>
      <c r="B47" s="341"/>
      <c r="C47" s="349"/>
      <c r="D47" s="349"/>
      <c r="E47" s="216" t="s">
        <v>170</v>
      </c>
      <c r="F47" s="217"/>
      <c r="G47" s="218" t="s">
        <v>96</v>
      </c>
      <c r="H47" s="219" t="s">
        <v>431</v>
      </c>
      <c r="I47" s="219" t="s">
        <v>479</v>
      </c>
      <c r="J47" s="220"/>
      <c r="K47" s="220">
        <v>1250</v>
      </c>
      <c r="L47" s="165" t="s">
        <v>478</v>
      </c>
      <c r="M47" s="107"/>
      <c r="N47" s="107"/>
      <c r="O47" s="107"/>
      <c r="P47" s="221"/>
      <c r="Q47" s="222"/>
      <c r="R47" s="207"/>
      <c r="S47" s="150"/>
    </row>
    <row r="48" spans="1:19" x14ac:dyDescent="0.25">
      <c r="A48" s="208">
        <v>62</v>
      </c>
      <c r="B48" s="341"/>
      <c r="C48" s="18" t="s">
        <v>46</v>
      </c>
      <c r="D48" s="18" t="s">
        <v>21</v>
      </c>
      <c r="E48" s="18" t="s">
        <v>468</v>
      </c>
      <c r="F48" s="19">
        <v>2001105</v>
      </c>
      <c r="G48" s="4" t="s">
        <v>96</v>
      </c>
      <c r="H48" s="5" t="s">
        <v>431</v>
      </c>
      <c r="I48" s="6" t="s">
        <v>476</v>
      </c>
      <c r="J48" s="6" t="s">
        <v>442</v>
      </c>
      <c r="K48" s="6" t="s">
        <v>480</v>
      </c>
      <c r="L48" s="148"/>
      <c r="M48" s="106"/>
      <c r="N48" s="106" t="s">
        <v>356</v>
      </c>
      <c r="O48" s="106"/>
      <c r="P48" s="149"/>
      <c r="Q48" s="13"/>
      <c r="R48" s="204" t="str">
        <f t="shared" si="0"/>
        <v>DISJ-062</v>
      </c>
      <c r="S48" s="15"/>
    </row>
    <row r="49" spans="1:19" s="227" customFormat="1" x14ac:dyDescent="0.25">
      <c r="A49" s="223">
        <v>63</v>
      </c>
      <c r="B49" s="341"/>
      <c r="C49" s="352" t="s">
        <v>481</v>
      </c>
      <c r="D49" s="343" t="s">
        <v>330</v>
      </c>
      <c r="E49" s="18" t="s">
        <v>169</v>
      </c>
      <c r="F49" s="224"/>
      <c r="G49" s="4" t="s">
        <v>96</v>
      </c>
      <c r="H49" s="225" t="s">
        <v>427</v>
      </c>
      <c r="I49" s="225" t="s">
        <v>469</v>
      </c>
      <c r="J49" s="6" t="s">
        <v>470</v>
      </c>
      <c r="K49" s="6">
        <v>2500</v>
      </c>
      <c r="L49" s="148"/>
      <c r="M49" s="106"/>
      <c r="N49" s="106"/>
      <c r="O49" s="106"/>
      <c r="P49" s="149"/>
      <c r="Q49" s="226"/>
      <c r="R49" s="226"/>
      <c r="S49" s="226"/>
    </row>
    <row r="50" spans="1:19" s="227" customFormat="1" x14ac:dyDescent="0.25">
      <c r="A50" s="223">
        <v>66</v>
      </c>
      <c r="B50" s="341"/>
      <c r="C50" s="345"/>
      <c r="D50" s="341"/>
      <c r="E50" s="18" t="s">
        <v>456</v>
      </c>
      <c r="F50" s="224"/>
      <c r="G50" s="4" t="s">
        <v>96</v>
      </c>
      <c r="H50" s="225" t="s">
        <v>427</v>
      </c>
      <c r="I50" s="225" t="s">
        <v>482</v>
      </c>
      <c r="J50" s="6" t="s">
        <v>483</v>
      </c>
      <c r="K50" s="6">
        <v>250</v>
      </c>
      <c r="L50" s="148"/>
      <c r="M50" s="106"/>
      <c r="N50" s="106"/>
      <c r="O50" s="106"/>
      <c r="P50" s="149"/>
      <c r="Q50" s="226"/>
      <c r="R50" s="226"/>
      <c r="S50" s="226"/>
    </row>
    <row r="51" spans="1:19" s="227" customFormat="1" x14ac:dyDescent="0.25">
      <c r="A51" s="228">
        <v>67</v>
      </c>
      <c r="B51" s="341"/>
      <c r="C51" s="345"/>
      <c r="D51" s="343" t="s">
        <v>331</v>
      </c>
      <c r="E51" s="18" t="s">
        <v>170</v>
      </c>
      <c r="F51" s="224"/>
      <c r="G51" s="4" t="s">
        <v>96</v>
      </c>
      <c r="H51" s="225" t="s">
        <v>427</v>
      </c>
      <c r="I51" s="225" t="s">
        <v>469</v>
      </c>
      <c r="J51" s="6" t="s">
        <v>470</v>
      </c>
      <c r="K51" s="6">
        <v>2500</v>
      </c>
      <c r="L51" s="148"/>
      <c r="M51" s="106"/>
      <c r="N51" s="106"/>
      <c r="O51" s="106"/>
      <c r="P51" s="149"/>
      <c r="Q51" s="226"/>
      <c r="R51" s="226"/>
      <c r="S51" s="226"/>
    </row>
    <row r="52" spans="1:19" s="227" customFormat="1" x14ac:dyDescent="0.25">
      <c r="A52" s="223">
        <v>68</v>
      </c>
      <c r="B52" s="341"/>
      <c r="C52" s="346"/>
      <c r="D52" s="341"/>
      <c r="E52" s="18" t="s">
        <v>456</v>
      </c>
      <c r="F52" s="224"/>
      <c r="G52" s="4" t="s">
        <v>96</v>
      </c>
      <c r="H52" s="225" t="s">
        <v>427</v>
      </c>
      <c r="I52" s="225" t="s">
        <v>482</v>
      </c>
      <c r="J52" s="6" t="s">
        <v>483</v>
      </c>
      <c r="K52" s="6">
        <v>250</v>
      </c>
      <c r="L52" s="148"/>
      <c r="M52" s="106"/>
      <c r="N52" s="106"/>
      <c r="O52" s="106"/>
      <c r="P52" s="149"/>
      <c r="Q52" s="226"/>
      <c r="R52" s="226"/>
      <c r="S52" s="226"/>
    </row>
    <row r="53" spans="1:19" x14ac:dyDescent="0.25">
      <c r="A53" s="208">
        <v>69</v>
      </c>
      <c r="B53" s="341"/>
      <c r="C53" s="18" t="s">
        <v>47</v>
      </c>
      <c r="D53" s="18" t="s">
        <v>22</v>
      </c>
      <c r="E53" s="18" t="s">
        <v>468</v>
      </c>
      <c r="F53" s="19">
        <v>2001822</v>
      </c>
      <c r="G53" s="4" t="s">
        <v>5</v>
      </c>
      <c r="H53" s="5" t="s">
        <v>431</v>
      </c>
      <c r="I53" s="5" t="s">
        <v>484</v>
      </c>
      <c r="J53" s="6" t="s">
        <v>485</v>
      </c>
      <c r="K53" s="6"/>
      <c r="L53" s="148" t="s">
        <v>128</v>
      </c>
      <c r="M53" s="106" t="s">
        <v>356</v>
      </c>
      <c r="N53" s="106"/>
      <c r="O53" s="106"/>
      <c r="P53" s="149"/>
      <c r="Q53" s="13"/>
      <c r="R53" s="204" t="str">
        <f t="shared" ref="R53:R120" si="1">"DISJ-"&amp;RIGHT(CONCATENATE("00",A53),3)</f>
        <v>DISJ-069</v>
      </c>
      <c r="S53" s="15"/>
    </row>
    <row r="54" spans="1:19" x14ac:dyDescent="0.25">
      <c r="A54" s="113">
        <v>70</v>
      </c>
      <c r="B54" s="341"/>
      <c r="C54" s="352" t="s">
        <v>332</v>
      </c>
      <c r="D54" s="343" t="s">
        <v>49</v>
      </c>
      <c r="E54" s="18" t="s">
        <v>455</v>
      </c>
      <c r="F54" s="19">
        <v>2002411</v>
      </c>
      <c r="G54" s="4" t="s">
        <v>96</v>
      </c>
      <c r="H54" s="5" t="s">
        <v>438</v>
      </c>
      <c r="I54" s="6" t="s">
        <v>441</v>
      </c>
      <c r="J54" s="6" t="s">
        <v>486</v>
      </c>
      <c r="K54" s="6">
        <v>630</v>
      </c>
      <c r="L54" s="148"/>
      <c r="M54" s="106" t="s">
        <v>356</v>
      </c>
      <c r="N54" s="106"/>
      <c r="O54" s="106"/>
      <c r="P54" s="149"/>
      <c r="Q54" s="13"/>
      <c r="R54" s="204" t="str">
        <f t="shared" si="1"/>
        <v>DISJ-070</v>
      </c>
      <c r="S54" s="15"/>
    </row>
    <row r="55" spans="1:19" x14ac:dyDescent="0.25">
      <c r="A55" s="208">
        <v>71</v>
      </c>
      <c r="B55" s="341"/>
      <c r="C55" s="345"/>
      <c r="D55" s="342"/>
      <c r="E55" s="18" t="s">
        <v>457</v>
      </c>
      <c r="F55" s="19">
        <v>2002414</v>
      </c>
      <c r="G55" s="4" t="s">
        <v>96</v>
      </c>
      <c r="H55" s="5" t="s">
        <v>438</v>
      </c>
      <c r="I55" s="6" t="s">
        <v>441</v>
      </c>
      <c r="J55" s="6" t="s">
        <v>486</v>
      </c>
      <c r="K55" s="6">
        <v>630</v>
      </c>
      <c r="L55" s="148"/>
      <c r="M55" s="106" t="s">
        <v>356</v>
      </c>
      <c r="N55" s="106"/>
      <c r="O55" s="106"/>
      <c r="P55" s="149"/>
      <c r="Q55" s="13"/>
      <c r="R55" s="204" t="str">
        <f t="shared" si="1"/>
        <v>DISJ-071</v>
      </c>
      <c r="S55" s="15"/>
    </row>
    <row r="56" spans="1:19" x14ac:dyDescent="0.25">
      <c r="A56" s="208">
        <v>72</v>
      </c>
      <c r="B56" s="341"/>
      <c r="C56" s="345"/>
      <c r="D56" s="352" t="s">
        <v>48</v>
      </c>
      <c r="E56" s="18" t="s">
        <v>455</v>
      </c>
      <c r="F56" s="19">
        <v>1900770</v>
      </c>
      <c r="G56" s="4" t="s">
        <v>5</v>
      </c>
      <c r="H56" s="5" t="s">
        <v>427</v>
      </c>
      <c r="I56" s="6" t="s">
        <v>487</v>
      </c>
      <c r="J56" s="6" t="s">
        <v>444</v>
      </c>
      <c r="K56" s="6">
        <v>800</v>
      </c>
      <c r="L56" s="148"/>
      <c r="M56" s="106" t="s">
        <v>356</v>
      </c>
      <c r="N56" s="106"/>
      <c r="O56" s="106"/>
      <c r="P56" s="149"/>
      <c r="Q56" s="13"/>
      <c r="R56" s="204" t="str">
        <f t="shared" si="1"/>
        <v>DISJ-072</v>
      </c>
      <c r="S56" s="15"/>
    </row>
    <row r="57" spans="1:19" x14ac:dyDescent="0.25">
      <c r="A57" s="113">
        <v>73</v>
      </c>
      <c r="B57" s="341"/>
      <c r="C57" s="345"/>
      <c r="D57" s="345"/>
      <c r="E57" s="18" t="s">
        <v>461</v>
      </c>
      <c r="F57" s="19">
        <v>1900768</v>
      </c>
      <c r="G57" s="4" t="s">
        <v>5</v>
      </c>
      <c r="H57" s="5" t="s">
        <v>427</v>
      </c>
      <c r="I57" s="6" t="s">
        <v>488</v>
      </c>
      <c r="J57" s="6"/>
      <c r="K57" s="6">
        <v>800</v>
      </c>
      <c r="L57" s="148"/>
      <c r="M57" s="106" t="s">
        <v>356</v>
      </c>
      <c r="N57" s="106"/>
      <c r="O57" s="106"/>
      <c r="P57" s="149"/>
      <c r="Q57" s="13"/>
      <c r="R57" s="204" t="str">
        <f t="shared" si="1"/>
        <v>DISJ-073</v>
      </c>
      <c r="S57" s="15"/>
    </row>
    <row r="58" spans="1:19" x14ac:dyDescent="0.25">
      <c r="A58" s="113"/>
      <c r="B58" s="341"/>
      <c r="C58" s="346"/>
      <c r="D58" s="346"/>
      <c r="E58" s="18" t="s">
        <v>489</v>
      </c>
      <c r="F58" s="19"/>
      <c r="G58" s="4" t="s">
        <v>5</v>
      </c>
      <c r="H58" s="5" t="s">
        <v>438</v>
      </c>
      <c r="I58" s="6" t="s">
        <v>490</v>
      </c>
      <c r="J58" s="6" t="s">
        <v>483</v>
      </c>
      <c r="K58" s="6">
        <v>100</v>
      </c>
      <c r="L58" s="148"/>
      <c r="M58" s="106"/>
      <c r="N58" s="106"/>
      <c r="O58" s="106"/>
      <c r="P58" s="149"/>
      <c r="Q58" s="13"/>
      <c r="R58" s="204"/>
      <c r="S58" s="15"/>
    </row>
    <row r="59" spans="1:19" x14ac:dyDescent="0.25">
      <c r="A59" s="208">
        <v>74</v>
      </c>
      <c r="B59" s="341"/>
      <c r="C59" s="18" t="s">
        <v>333</v>
      </c>
      <c r="D59" s="18" t="s">
        <v>334</v>
      </c>
      <c r="E59" s="18" t="s">
        <v>468</v>
      </c>
      <c r="F59" s="19">
        <v>1108558</v>
      </c>
      <c r="G59" s="4" t="s">
        <v>5</v>
      </c>
      <c r="H59" s="5" t="s">
        <v>431</v>
      </c>
      <c r="I59" s="6" t="s">
        <v>491</v>
      </c>
      <c r="J59" s="6"/>
      <c r="K59" s="6"/>
      <c r="L59" s="153"/>
      <c r="M59" s="106"/>
      <c r="N59" s="106"/>
      <c r="O59" s="106"/>
      <c r="P59" s="149" t="s">
        <v>356</v>
      </c>
      <c r="Q59" s="13"/>
      <c r="R59" s="204" t="str">
        <f t="shared" si="1"/>
        <v>DISJ-074</v>
      </c>
      <c r="S59" s="15"/>
    </row>
    <row r="60" spans="1:19" x14ac:dyDescent="0.25">
      <c r="A60" s="208">
        <v>75</v>
      </c>
      <c r="B60" s="341"/>
      <c r="C60" s="343" t="s">
        <v>23</v>
      </c>
      <c r="D60" s="343" t="s">
        <v>335</v>
      </c>
      <c r="E60" s="18" t="s">
        <v>455</v>
      </c>
      <c r="F60" s="19">
        <v>7000635</v>
      </c>
      <c r="G60" s="4" t="s">
        <v>5</v>
      </c>
      <c r="H60" s="5" t="s">
        <v>427</v>
      </c>
      <c r="I60" s="6" t="s">
        <v>492</v>
      </c>
      <c r="J60" s="6" t="s">
        <v>467</v>
      </c>
      <c r="K60" s="6">
        <v>2500</v>
      </c>
      <c r="L60" s="153"/>
      <c r="M60" s="106"/>
      <c r="N60" s="106" t="s">
        <v>356</v>
      </c>
      <c r="O60" s="106"/>
      <c r="P60" s="149"/>
      <c r="Q60" s="13"/>
      <c r="R60" s="204" t="str">
        <f t="shared" si="1"/>
        <v>DISJ-075</v>
      </c>
      <c r="S60" s="15"/>
    </row>
    <row r="61" spans="1:19" x14ac:dyDescent="0.25">
      <c r="A61" s="113">
        <v>76</v>
      </c>
      <c r="B61" s="341"/>
      <c r="C61" s="341"/>
      <c r="D61" s="342"/>
      <c r="E61" s="18" t="s">
        <v>461</v>
      </c>
      <c r="F61" s="19">
        <v>7000725</v>
      </c>
      <c r="G61" s="4" t="s">
        <v>5</v>
      </c>
      <c r="H61" s="5" t="s">
        <v>427</v>
      </c>
      <c r="I61" s="6" t="s">
        <v>493</v>
      </c>
      <c r="J61" s="6"/>
      <c r="K61" s="6">
        <v>2500</v>
      </c>
      <c r="L61" s="153"/>
      <c r="M61" s="106"/>
      <c r="N61" s="106" t="s">
        <v>356</v>
      </c>
      <c r="O61" s="106"/>
      <c r="P61" s="149"/>
      <c r="Q61" s="13"/>
      <c r="R61" s="204" t="str">
        <f t="shared" si="1"/>
        <v>DISJ-076</v>
      </c>
      <c r="S61" s="15"/>
    </row>
    <row r="62" spans="1:19" x14ac:dyDescent="0.25">
      <c r="A62" s="208">
        <v>77</v>
      </c>
      <c r="B62" s="341"/>
      <c r="C62" s="341"/>
      <c r="D62" s="343" t="s">
        <v>336</v>
      </c>
      <c r="E62" s="18" t="s">
        <v>455</v>
      </c>
      <c r="F62" s="19">
        <v>7000790</v>
      </c>
      <c r="G62" s="4" t="s">
        <v>5</v>
      </c>
      <c r="H62" s="5" t="s">
        <v>427</v>
      </c>
      <c r="I62" s="6" t="s">
        <v>492</v>
      </c>
      <c r="J62" s="6" t="s">
        <v>467</v>
      </c>
      <c r="K62" s="6">
        <v>2500</v>
      </c>
      <c r="L62" s="153"/>
      <c r="M62" s="106"/>
      <c r="N62" s="106" t="s">
        <v>356</v>
      </c>
      <c r="O62" s="106"/>
      <c r="P62" s="149"/>
      <c r="Q62" s="13"/>
      <c r="R62" s="204" t="str">
        <f t="shared" si="1"/>
        <v>DISJ-077</v>
      </c>
      <c r="S62" s="15"/>
    </row>
    <row r="63" spans="1:19" x14ac:dyDescent="0.25">
      <c r="A63" s="208">
        <v>78</v>
      </c>
      <c r="B63" s="341"/>
      <c r="C63" s="341"/>
      <c r="D63" s="342"/>
      <c r="E63" s="18" t="s">
        <v>457</v>
      </c>
      <c r="F63" s="19">
        <v>7000791</v>
      </c>
      <c r="G63" s="4" t="s">
        <v>5</v>
      </c>
      <c r="H63" s="5" t="s">
        <v>427</v>
      </c>
      <c r="I63" s="6" t="s">
        <v>494</v>
      </c>
      <c r="J63" s="6" t="s">
        <v>467</v>
      </c>
      <c r="K63" s="6">
        <v>2500</v>
      </c>
      <c r="L63" s="153"/>
      <c r="M63" s="106"/>
      <c r="N63" s="106" t="s">
        <v>356</v>
      </c>
      <c r="O63" s="106"/>
      <c r="P63" s="149"/>
      <c r="Q63" s="13"/>
      <c r="R63" s="204" t="str">
        <f t="shared" si="1"/>
        <v>DISJ-078</v>
      </c>
      <c r="S63" s="15"/>
    </row>
    <row r="64" spans="1:19" x14ac:dyDescent="0.25">
      <c r="A64" s="113">
        <v>79</v>
      </c>
      <c r="B64" s="341"/>
      <c r="C64" s="341"/>
      <c r="D64" s="343" t="s">
        <v>495</v>
      </c>
      <c r="E64" s="18" t="s">
        <v>496</v>
      </c>
      <c r="F64" s="19">
        <v>7000701</v>
      </c>
      <c r="G64" s="4" t="s">
        <v>5</v>
      </c>
      <c r="H64" s="5" t="s">
        <v>431</v>
      </c>
      <c r="I64" s="6" t="s">
        <v>477</v>
      </c>
      <c r="J64" s="6" t="s">
        <v>433</v>
      </c>
      <c r="K64" s="6">
        <v>1250</v>
      </c>
      <c r="L64" s="153"/>
      <c r="M64" s="106"/>
      <c r="N64" s="106" t="s">
        <v>356</v>
      </c>
      <c r="O64" s="106"/>
      <c r="P64" s="149"/>
      <c r="Q64" s="13"/>
      <c r="R64" s="204" t="str">
        <f t="shared" si="1"/>
        <v>DISJ-079</v>
      </c>
      <c r="S64" s="15"/>
    </row>
    <row r="65" spans="1:19" x14ac:dyDescent="0.25">
      <c r="A65" s="208">
        <v>80</v>
      </c>
      <c r="B65" s="341"/>
      <c r="C65" s="341"/>
      <c r="D65" s="342"/>
      <c r="E65" s="18" t="s">
        <v>497</v>
      </c>
      <c r="F65" s="19">
        <v>7000702</v>
      </c>
      <c r="G65" s="4" t="s">
        <v>5</v>
      </c>
      <c r="H65" s="5" t="s">
        <v>431</v>
      </c>
      <c r="I65" s="6" t="s">
        <v>477</v>
      </c>
      <c r="J65" s="6" t="s">
        <v>433</v>
      </c>
      <c r="K65" s="6">
        <v>1250</v>
      </c>
      <c r="L65" s="153"/>
      <c r="M65" s="106"/>
      <c r="N65" s="106" t="s">
        <v>356</v>
      </c>
      <c r="O65" s="106"/>
      <c r="P65" s="149"/>
      <c r="Q65" s="13"/>
      <c r="R65" s="204" t="str">
        <f t="shared" si="1"/>
        <v>DISJ-080</v>
      </c>
      <c r="S65" s="15"/>
    </row>
    <row r="66" spans="1:19" x14ac:dyDescent="0.25">
      <c r="A66" s="208">
        <v>81</v>
      </c>
      <c r="B66" s="341"/>
      <c r="C66" s="341"/>
      <c r="D66" s="343" t="s">
        <v>337</v>
      </c>
      <c r="E66" s="18" t="s">
        <v>455</v>
      </c>
      <c r="F66" s="19">
        <v>7000724</v>
      </c>
      <c r="G66" s="4" t="s">
        <v>5</v>
      </c>
      <c r="H66" s="5" t="s">
        <v>427</v>
      </c>
      <c r="I66" s="6" t="s">
        <v>492</v>
      </c>
      <c r="J66" s="6" t="s">
        <v>467</v>
      </c>
      <c r="K66" s="6">
        <v>2500</v>
      </c>
      <c r="L66" s="153"/>
      <c r="M66" s="106"/>
      <c r="N66" s="106" t="s">
        <v>356</v>
      </c>
      <c r="O66" s="106"/>
      <c r="P66" s="149"/>
      <c r="Q66" s="13"/>
      <c r="R66" s="204" t="str">
        <f t="shared" si="1"/>
        <v>DISJ-081</v>
      </c>
      <c r="S66" s="15"/>
    </row>
    <row r="67" spans="1:19" x14ac:dyDescent="0.25">
      <c r="A67" s="113">
        <v>82</v>
      </c>
      <c r="B67" s="341"/>
      <c r="C67" s="341"/>
      <c r="D67" s="342"/>
      <c r="E67" s="18" t="s">
        <v>461</v>
      </c>
      <c r="F67" s="19">
        <v>7000726</v>
      </c>
      <c r="G67" s="4" t="s">
        <v>5</v>
      </c>
      <c r="H67" s="5" t="s">
        <v>427</v>
      </c>
      <c r="I67" s="6" t="s">
        <v>493</v>
      </c>
      <c r="J67" s="6"/>
      <c r="K67" s="6">
        <v>2500</v>
      </c>
      <c r="L67" s="153"/>
      <c r="M67" s="106"/>
      <c r="N67" s="106" t="s">
        <v>356</v>
      </c>
      <c r="O67" s="106"/>
      <c r="P67" s="149"/>
      <c r="Q67" s="13"/>
      <c r="R67" s="204" t="str">
        <f t="shared" si="1"/>
        <v>DISJ-082</v>
      </c>
      <c r="S67" s="15"/>
    </row>
    <row r="68" spans="1:19" x14ac:dyDescent="0.25">
      <c r="A68" s="208">
        <v>83</v>
      </c>
      <c r="B68" s="341"/>
      <c r="C68" s="341"/>
      <c r="D68" s="350" t="s">
        <v>338</v>
      </c>
      <c r="E68" s="18" t="s">
        <v>455</v>
      </c>
      <c r="F68" s="19">
        <v>7000822</v>
      </c>
      <c r="G68" s="4" t="s">
        <v>5</v>
      </c>
      <c r="H68" s="5" t="s">
        <v>427</v>
      </c>
      <c r="I68" s="6" t="s">
        <v>492</v>
      </c>
      <c r="J68" s="6" t="s">
        <v>467</v>
      </c>
      <c r="K68" s="6">
        <v>2500</v>
      </c>
      <c r="L68" s="153"/>
      <c r="M68" s="106"/>
      <c r="N68" s="106" t="s">
        <v>356</v>
      </c>
      <c r="O68" s="106"/>
      <c r="P68" s="149"/>
      <c r="Q68" s="13"/>
      <c r="R68" s="204" t="str">
        <f t="shared" si="1"/>
        <v>DISJ-083</v>
      </c>
      <c r="S68" s="15"/>
    </row>
    <row r="69" spans="1:19" x14ac:dyDescent="0.25">
      <c r="A69" s="208">
        <v>84</v>
      </c>
      <c r="B69" s="341"/>
      <c r="C69" s="341"/>
      <c r="D69" s="351"/>
      <c r="E69" s="18" t="s">
        <v>457</v>
      </c>
      <c r="F69" s="19">
        <v>7000823</v>
      </c>
      <c r="G69" s="4" t="s">
        <v>5</v>
      </c>
      <c r="H69" s="5" t="s">
        <v>427</v>
      </c>
      <c r="I69" s="6" t="s">
        <v>493</v>
      </c>
      <c r="J69" s="6" t="s">
        <v>467</v>
      </c>
      <c r="K69" s="6">
        <v>2500</v>
      </c>
      <c r="L69" s="153"/>
      <c r="M69" s="106"/>
      <c r="N69" s="106" t="s">
        <v>356</v>
      </c>
      <c r="O69" s="106"/>
      <c r="P69" s="149"/>
      <c r="Q69" s="13"/>
      <c r="R69" s="204" t="str">
        <f t="shared" si="1"/>
        <v>DISJ-084</v>
      </c>
      <c r="S69" s="15"/>
    </row>
    <row r="70" spans="1:19" x14ac:dyDescent="0.25">
      <c r="A70" s="113">
        <v>85</v>
      </c>
      <c r="B70" s="341"/>
      <c r="C70" s="341"/>
      <c r="D70" s="350" t="s">
        <v>498</v>
      </c>
      <c r="E70" s="18" t="s">
        <v>496</v>
      </c>
      <c r="F70" s="19">
        <v>7000766</v>
      </c>
      <c r="G70" s="4" t="s">
        <v>5</v>
      </c>
      <c r="H70" s="5" t="s">
        <v>431</v>
      </c>
      <c r="I70" s="6" t="s">
        <v>477</v>
      </c>
      <c r="J70" s="6" t="s">
        <v>433</v>
      </c>
      <c r="K70" s="6">
        <v>1250</v>
      </c>
      <c r="L70" s="153"/>
      <c r="M70" s="106"/>
      <c r="N70" s="106" t="s">
        <v>356</v>
      </c>
      <c r="O70" s="106"/>
      <c r="P70" s="149"/>
      <c r="Q70" s="13"/>
      <c r="R70" s="204" t="str">
        <f t="shared" si="1"/>
        <v>DISJ-085</v>
      </c>
      <c r="S70" s="15"/>
    </row>
    <row r="71" spans="1:19" x14ac:dyDescent="0.25">
      <c r="A71" s="208">
        <v>86</v>
      </c>
      <c r="B71" s="341"/>
      <c r="C71" s="341"/>
      <c r="D71" s="351"/>
      <c r="E71" s="18" t="s">
        <v>497</v>
      </c>
      <c r="F71" s="19">
        <v>7000765</v>
      </c>
      <c r="G71" s="4" t="s">
        <v>5</v>
      </c>
      <c r="H71" s="5" t="s">
        <v>431</v>
      </c>
      <c r="I71" s="6" t="s">
        <v>477</v>
      </c>
      <c r="J71" s="6" t="s">
        <v>433</v>
      </c>
      <c r="K71" s="6">
        <v>1250</v>
      </c>
      <c r="L71" s="153"/>
      <c r="M71" s="106"/>
      <c r="N71" s="106" t="s">
        <v>356</v>
      </c>
      <c r="O71" s="106"/>
      <c r="P71" s="149"/>
      <c r="Q71" s="13"/>
      <c r="R71" s="204" t="str">
        <f t="shared" si="1"/>
        <v>DISJ-086</v>
      </c>
      <c r="S71" s="15"/>
    </row>
    <row r="72" spans="1:19" x14ac:dyDescent="0.25">
      <c r="A72" s="208">
        <v>87</v>
      </c>
      <c r="B72" s="341"/>
      <c r="C72" s="341"/>
      <c r="D72" s="350" t="s">
        <v>339</v>
      </c>
      <c r="E72" s="18" t="s">
        <v>455</v>
      </c>
      <c r="F72" s="19">
        <v>7001457</v>
      </c>
      <c r="G72" s="4" t="s">
        <v>5</v>
      </c>
      <c r="H72" s="5" t="s">
        <v>427</v>
      </c>
      <c r="I72" s="6" t="s">
        <v>492</v>
      </c>
      <c r="J72" s="6" t="s">
        <v>467</v>
      </c>
      <c r="K72" s="6">
        <v>2500</v>
      </c>
      <c r="L72" s="153"/>
      <c r="M72" s="106"/>
      <c r="N72" s="106" t="s">
        <v>356</v>
      </c>
      <c r="O72" s="106"/>
      <c r="P72" s="149"/>
      <c r="Q72" s="13"/>
      <c r="R72" s="204" t="str">
        <f t="shared" si="1"/>
        <v>DISJ-087</v>
      </c>
      <c r="S72" s="15"/>
    </row>
    <row r="73" spans="1:19" x14ac:dyDescent="0.25">
      <c r="A73" s="113">
        <v>88</v>
      </c>
      <c r="B73" s="341"/>
      <c r="C73" s="341"/>
      <c r="D73" s="351"/>
      <c r="E73" s="18" t="s">
        <v>461</v>
      </c>
      <c r="F73" s="19">
        <v>7000647</v>
      </c>
      <c r="G73" s="4" t="s">
        <v>5</v>
      </c>
      <c r="H73" s="5" t="s">
        <v>427</v>
      </c>
      <c r="I73" s="6" t="s">
        <v>493</v>
      </c>
      <c r="J73" s="6"/>
      <c r="K73" s="6">
        <v>2500</v>
      </c>
      <c r="L73" s="153"/>
      <c r="M73" s="106"/>
      <c r="N73" s="106" t="s">
        <v>356</v>
      </c>
      <c r="O73" s="106"/>
      <c r="P73" s="149"/>
      <c r="Q73" s="13"/>
      <c r="R73" s="204" t="str">
        <f t="shared" si="1"/>
        <v>DISJ-088</v>
      </c>
      <c r="S73" s="15"/>
    </row>
    <row r="74" spans="1:19" x14ac:dyDescent="0.25">
      <c r="A74" s="208">
        <v>89</v>
      </c>
      <c r="B74" s="341"/>
      <c r="C74" s="341"/>
      <c r="D74" s="350" t="s">
        <v>340</v>
      </c>
      <c r="E74" s="18" t="s">
        <v>455</v>
      </c>
      <c r="F74" s="19">
        <v>7001507</v>
      </c>
      <c r="G74" s="4" t="s">
        <v>5</v>
      </c>
      <c r="H74" s="5" t="s">
        <v>427</v>
      </c>
      <c r="I74" s="6" t="s">
        <v>492</v>
      </c>
      <c r="J74" s="6" t="s">
        <v>467</v>
      </c>
      <c r="K74" s="6">
        <v>2500</v>
      </c>
      <c r="L74" s="153"/>
      <c r="M74" s="106"/>
      <c r="N74" s="106" t="s">
        <v>356</v>
      </c>
      <c r="O74" s="106"/>
      <c r="P74" s="149"/>
      <c r="Q74" s="13"/>
      <c r="R74" s="204" t="str">
        <f t="shared" si="1"/>
        <v>DISJ-089</v>
      </c>
      <c r="S74" s="15"/>
    </row>
    <row r="75" spans="1:19" x14ac:dyDescent="0.25">
      <c r="A75" s="208">
        <v>90</v>
      </c>
      <c r="B75" s="341"/>
      <c r="C75" s="341"/>
      <c r="D75" s="351"/>
      <c r="E75" s="18" t="s">
        <v>457</v>
      </c>
      <c r="F75" s="19">
        <v>7001648</v>
      </c>
      <c r="G75" s="4" t="s">
        <v>5</v>
      </c>
      <c r="H75" s="5" t="s">
        <v>427</v>
      </c>
      <c r="I75" s="6" t="s">
        <v>494</v>
      </c>
      <c r="J75" s="6" t="s">
        <v>467</v>
      </c>
      <c r="K75" s="6">
        <v>2500</v>
      </c>
      <c r="L75" s="153"/>
      <c r="M75" s="106"/>
      <c r="N75" s="106" t="s">
        <v>356</v>
      </c>
      <c r="O75" s="106"/>
      <c r="P75" s="149"/>
      <c r="Q75" s="13"/>
      <c r="R75" s="204" t="str">
        <f t="shared" si="1"/>
        <v>DISJ-090</v>
      </c>
      <c r="S75" s="15"/>
    </row>
    <row r="76" spans="1:19" x14ac:dyDescent="0.25">
      <c r="A76" s="113">
        <v>91</v>
      </c>
      <c r="B76" s="341"/>
      <c r="C76" s="341"/>
      <c r="D76" s="350" t="s">
        <v>499</v>
      </c>
      <c r="E76" s="18" t="s">
        <v>496</v>
      </c>
      <c r="F76" s="19">
        <v>7000856</v>
      </c>
      <c r="G76" s="4" t="s">
        <v>5</v>
      </c>
      <c r="H76" s="5" t="s">
        <v>431</v>
      </c>
      <c r="I76" s="6" t="s">
        <v>477</v>
      </c>
      <c r="J76" s="6" t="s">
        <v>433</v>
      </c>
      <c r="K76" s="6">
        <v>1250</v>
      </c>
      <c r="L76" s="153"/>
      <c r="M76" s="106"/>
      <c r="N76" s="106" t="s">
        <v>356</v>
      </c>
      <c r="O76" s="106"/>
      <c r="P76" s="149"/>
      <c r="Q76" s="13"/>
      <c r="R76" s="204" t="str">
        <f t="shared" si="1"/>
        <v>DISJ-091</v>
      </c>
      <c r="S76" s="15"/>
    </row>
    <row r="77" spans="1:19" x14ac:dyDescent="0.25">
      <c r="A77" s="208">
        <v>92</v>
      </c>
      <c r="B77" s="341"/>
      <c r="C77" s="342"/>
      <c r="D77" s="351"/>
      <c r="E77" s="18" t="s">
        <v>497</v>
      </c>
      <c r="F77" s="19">
        <v>7000855</v>
      </c>
      <c r="G77" s="4" t="s">
        <v>5</v>
      </c>
      <c r="H77" s="5" t="s">
        <v>431</v>
      </c>
      <c r="I77" s="6" t="s">
        <v>477</v>
      </c>
      <c r="J77" s="6" t="s">
        <v>433</v>
      </c>
      <c r="K77" s="6">
        <v>1250</v>
      </c>
      <c r="L77" s="153"/>
      <c r="M77" s="106"/>
      <c r="N77" s="106" t="s">
        <v>356</v>
      </c>
      <c r="O77" s="106"/>
      <c r="P77" s="149"/>
      <c r="Q77" s="13"/>
      <c r="R77" s="204" t="str">
        <f t="shared" si="1"/>
        <v>DISJ-092</v>
      </c>
      <c r="S77" s="15"/>
    </row>
    <row r="78" spans="1:19" x14ac:dyDescent="0.25">
      <c r="A78" s="208">
        <v>93</v>
      </c>
      <c r="B78" s="341"/>
      <c r="C78" s="343" t="s">
        <v>341</v>
      </c>
      <c r="D78" s="343" t="s">
        <v>51</v>
      </c>
      <c r="E78" s="18" t="s">
        <v>455</v>
      </c>
      <c r="F78" s="19">
        <v>8003471</v>
      </c>
      <c r="G78" s="4" t="s">
        <v>5</v>
      </c>
      <c r="H78" s="5" t="s">
        <v>431</v>
      </c>
      <c r="I78" s="6" t="s">
        <v>432</v>
      </c>
      <c r="J78" s="6" t="s">
        <v>433</v>
      </c>
      <c r="K78" s="6">
        <v>1000</v>
      </c>
      <c r="L78" s="153"/>
      <c r="M78" s="106"/>
      <c r="N78" s="106" t="s">
        <v>356</v>
      </c>
      <c r="O78" s="106"/>
      <c r="P78" s="149"/>
      <c r="Q78" s="13"/>
      <c r="R78" s="204" t="str">
        <f t="shared" si="1"/>
        <v>DISJ-093</v>
      </c>
      <c r="S78" s="15"/>
    </row>
    <row r="79" spans="1:19" x14ac:dyDescent="0.25">
      <c r="A79" s="113">
        <v>94</v>
      </c>
      <c r="B79" s="341"/>
      <c r="C79" s="341"/>
      <c r="D79" s="341"/>
      <c r="E79" s="18" t="s">
        <v>457</v>
      </c>
      <c r="F79" s="19">
        <v>8003522</v>
      </c>
      <c r="G79" s="4" t="s">
        <v>5</v>
      </c>
      <c r="H79" s="5" t="s">
        <v>431</v>
      </c>
      <c r="I79" s="6" t="s">
        <v>500</v>
      </c>
      <c r="J79" s="6" t="s">
        <v>501</v>
      </c>
      <c r="K79" s="6">
        <v>160</v>
      </c>
      <c r="L79" s="153"/>
      <c r="M79" s="106"/>
      <c r="N79" s="106" t="s">
        <v>356</v>
      </c>
      <c r="O79" s="106"/>
      <c r="P79" s="149"/>
      <c r="Q79" s="13"/>
      <c r="R79" s="204" t="str">
        <f t="shared" si="1"/>
        <v>DISJ-094</v>
      </c>
      <c r="S79" s="15"/>
    </row>
    <row r="80" spans="1:19" x14ac:dyDescent="0.25">
      <c r="A80" s="208">
        <v>95</v>
      </c>
      <c r="B80" s="341"/>
      <c r="C80" s="341"/>
      <c r="D80" s="342"/>
      <c r="E80" s="18" t="s">
        <v>456</v>
      </c>
      <c r="F80" s="19">
        <v>8003470</v>
      </c>
      <c r="G80" s="4" t="s">
        <v>5</v>
      </c>
      <c r="H80" s="5" t="s">
        <v>431</v>
      </c>
      <c r="I80" s="6" t="s">
        <v>502</v>
      </c>
      <c r="J80" s="6"/>
      <c r="K80" s="6">
        <v>1000</v>
      </c>
      <c r="L80" s="153"/>
      <c r="M80" s="106"/>
      <c r="N80" s="106" t="s">
        <v>356</v>
      </c>
      <c r="O80" s="106"/>
      <c r="P80" s="149"/>
      <c r="Q80" s="13"/>
      <c r="R80" s="204" t="str">
        <f t="shared" si="1"/>
        <v>DISJ-095</v>
      </c>
      <c r="S80" s="15"/>
    </row>
    <row r="81" spans="1:19" x14ac:dyDescent="0.25">
      <c r="A81" s="208">
        <v>96</v>
      </c>
      <c r="B81" s="341"/>
      <c r="C81" s="341"/>
      <c r="D81" s="343" t="s">
        <v>52</v>
      </c>
      <c r="E81" s="18" t="s">
        <v>455</v>
      </c>
      <c r="F81" s="19">
        <v>8003487</v>
      </c>
      <c r="G81" s="4" t="s">
        <v>5</v>
      </c>
      <c r="H81" s="5" t="s">
        <v>431</v>
      </c>
      <c r="I81" s="6" t="s">
        <v>432</v>
      </c>
      <c r="J81" s="6" t="s">
        <v>433</v>
      </c>
      <c r="K81" s="6">
        <v>1000</v>
      </c>
      <c r="L81" s="153"/>
      <c r="M81" s="106"/>
      <c r="N81" s="106" t="s">
        <v>356</v>
      </c>
      <c r="O81" s="106"/>
      <c r="P81" s="149"/>
      <c r="Q81" s="13"/>
      <c r="R81" s="204" t="str">
        <f t="shared" si="1"/>
        <v>DISJ-096</v>
      </c>
      <c r="S81" s="15"/>
    </row>
    <row r="82" spans="1:19" x14ac:dyDescent="0.25">
      <c r="A82" s="113">
        <v>97</v>
      </c>
      <c r="B82" s="341"/>
      <c r="C82" s="341"/>
      <c r="D82" s="341"/>
      <c r="E82" s="18" t="s">
        <v>457</v>
      </c>
      <c r="F82" s="19">
        <v>8003521</v>
      </c>
      <c r="G82" s="4" t="s">
        <v>5</v>
      </c>
      <c r="H82" s="5" t="s">
        <v>431</v>
      </c>
      <c r="I82" s="229" t="s">
        <v>500</v>
      </c>
      <c r="J82" s="6" t="s">
        <v>501</v>
      </c>
      <c r="K82" s="6">
        <v>160</v>
      </c>
      <c r="L82" s="153"/>
      <c r="M82" s="106"/>
      <c r="N82" s="106" t="s">
        <v>356</v>
      </c>
      <c r="O82" s="106"/>
      <c r="P82" s="149"/>
      <c r="Q82" s="13"/>
      <c r="R82" s="204" t="str">
        <f t="shared" si="1"/>
        <v>DISJ-097</v>
      </c>
      <c r="S82" s="15"/>
    </row>
    <row r="83" spans="1:19" x14ac:dyDescent="0.25">
      <c r="A83" s="208">
        <v>98</v>
      </c>
      <c r="B83" s="341"/>
      <c r="C83" s="342"/>
      <c r="D83" s="342"/>
      <c r="E83" s="18" t="s">
        <v>456</v>
      </c>
      <c r="F83" s="19">
        <v>8003486</v>
      </c>
      <c r="G83" s="4" t="s">
        <v>5</v>
      </c>
      <c r="H83" s="5" t="s">
        <v>431</v>
      </c>
      <c r="I83" s="229" t="s">
        <v>502</v>
      </c>
      <c r="J83" s="6"/>
      <c r="K83" s="6">
        <v>1000</v>
      </c>
      <c r="L83" s="153"/>
      <c r="M83" s="106"/>
      <c r="N83" s="106" t="s">
        <v>356</v>
      </c>
      <c r="O83" s="106"/>
      <c r="P83" s="149"/>
      <c r="Q83" s="13"/>
      <c r="R83" s="204" t="str">
        <f t="shared" si="1"/>
        <v>DISJ-098</v>
      </c>
      <c r="S83" s="15"/>
    </row>
    <row r="84" spans="1:19" x14ac:dyDescent="0.25">
      <c r="A84" s="208">
        <v>99</v>
      </c>
      <c r="B84" s="341"/>
      <c r="C84" s="343" t="s">
        <v>342</v>
      </c>
      <c r="D84" s="343" t="s">
        <v>53</v>
      </c>
      <c r="E84" s="18" t="s">
        <v>455</v>
      </c>
      <c r="F84" s="19">
        <v>9102030</v>
      </c>
      <c r="G84" s="4" t="s">
        <v>503</v>
      </c>
      <c r="H84" s="5" t="s">
        <v>504</v>
      </c>
      <c r="I84" s="5" t="s">
        <v>505</v>
      </c>
      <c r="J84" s="6" t="s">
        <v>506</v>
      </c>
      <c r="K84" s="6">
        <v>2500</v>
      </c>
      <c r="L84" s="153"/>
      <c r="M84" s="106"/>
      <c r="N84" s="106" t="s">
        <v>356</v>
      </c>
      <c r="O84" s="106"/>
      <c r="P84" s="149"/>
      <c r="Q84" s="13"/>
      <c r="R84" s="204" t="str">
        <f t="shared" si="1"/>
        <v>DISJ-099</v>
      </c>
      <c r="S84" s="15"/>
    </row>
    <row r="85" spans="1:19" x14ac:dyDescent="0.25">
      <c r="A85" s="113">
        <v>100</v>
      </c>
      <c r="B85" s="341"/>
      <c r="C85" s="341"/>
      <c r="D85" s="341"/>
      <c r="E85" s="18" t="s">
        <v>457</v>
      </c>
      <c r="F85" s="19">
        <v>9102059</v>
      </c>
      <c r="G85" s="4" t="s">
        <v>503</v>
      </c>
      <c r="H85" s="5" t="s">
        <v>504</v>
      </c>
      <c r="I85" s="5" t="s">
        <v>505</v>
      </c>
      <c r="J85" s="6" t="s">
        <v>506</v>
      </c>
      <c r="K85" s="6">
        <v>2500</v>
      </c>
      <c r="L85" s="156"/>
      <c r="M85" s="106"/>
      <c r="N85" s="106" t="s">
        <v>356</v>
      </c>
      <c r="O85" s="106"/>
      <c r="P85" s="149"/>
      <c r="Q85" s="25"/>
      <c r="R85" s="204" t="str">
        <f t="shared" si="1"/>
        <v>DISJ-100</v>
      </c>
      <c r="S85" s="26"/>
    </row>
    <row r="86" spans="1:19" x14ac:dyDescent="0.25">
      <c r="A86" s="208">
        <v>101</v>
      </c>
      <c r="B86" s="341"/>
      <c r="C86" s="341"/>
      <c r="D86" s="342"/>
      <c r="E86" s="18" t="s">
        <v>456</v>
      </c>
      <c r="F86" s="19">
        <v>1115782</v>
      </c>
      <c r="G86" s="4" t="s">
        <v>503</v>
      </c>
      <c r="H86" s="5" t="s">
        <v>507</v>
      </c>
      <c r="I86" s="5" t="s">
        <v>508</v>
      </c>
      <c r="J86" s="6" t="s">
        <v>509</v>
      </c>
      <c r="K86" s="6">
        <v>400</v>
      </c>
      <c r="L86" s="156"/>
      <c r="M86" s="106"/>
      <c r="N86" s="106" t="s">
        <v>356</v>
      </c>
      <c r="O86" s="106"/>
      <c r="P86" s="149"/>
      <c r="Q86" s="25"/>
      <c r="R86" s="204" t="str">
        <f t="shared" si="1"/>
        <v>DISJ-101</v>
      </c>
      <c r="S86" s="26"/>
    </row>
    <row r="87" spans="1:19" x14ac:dyDescent="0.25">
      <c r="A87" s="208">
        <v>102</v>
      </c>
      <c r="B87" s="341"/>
      <c r="C87" s="341"/>
      <c r="D87" s="343" t="s">
        <v>54</v>
      </c>
      <c r="E87" s="18" t="s">
        <v>455</v>
      </c>
      <c r="F87" s="19">
        <v>9102000</v>
      </c>
      <c r="G87" s="4" t="s">
        <v>503</v>
      </c>
      <c r="H87" s="5" t="s">
        <v>504</v>
      </c>
      <c r="I87" s="5" t="s">
        <v>505</v>
      </c>
      <c r="J87" s="6" t="s">
        <v>506</v>
      </c>
      <c r="K87" s="6">
        <v>2500</v>
      </c>
      <c r="L87" s="156"/>
      <c r="M87" s="106"/>
      <c r="N87" s="106" t="s">
        <v>356</v>
      </c>
      <c r="O87" s="106"/>
      <c r="P87" s="149"/>
      <c r="Q87" s="25"/>
      <c r="R87" s="204" t="str">
        <f t="shared" si="1"/>
        <v>DISJ-102</v>
      </c>
      <c r="S87" s="26"/>
    </row>
    <row r="88" spans="1:19" x14ac:dyDescent="0.25">
      <c r="A88" s="113">
        <v>103</v>
      </c>
      <c r="B88" s="341"/>
      <c r="C88" s="341"/>
      <c r="D88" s="341"/>
      <c r="E88" s="18" t="s">
        <v>457</v>
      </c>
      <c r="F88" s="19">
        <v>9102028</v>
      </c>
      <c r="G88" s="4" t="s">
        <v>503</v>
      </c>
      <c r="H88" s="5" t="s">
        <v>504</v>
      </c>
      <c r="I88" s="5" t="s">
        <v>505</v>
      </c>
      <c r="J88" s="6" t="s">
        <v>506</v>
      </c>
      <c r="K88" s="6">
        <v>2500</v>
      </c>
      <c r="L88" s="156"/>
      <c r="M88" s="106"/>
      <c r="N88" s="106" t="s">
        <v>356</v>
      </c>
      <c r="O88" s="106"/>
      <c r="P88" s="149"/>
      <c r="Q88" s="25"/>
      <c r="R88" s="204" t="str">
        <f t="shared" si="1"/>
        <v>DISJ-103</v>
      </c>
      <c r="S88" s="26"/>
    </row>
    <row r="89" spans="1:19" x14ac:dyDescent="0.25">
      <c r="A89" s="208">
        <v>104</v>
      </c>
      <c r="B89" s="341"/>
      <c r="C89" s="341"/>
      <c r="D89" s="342"/>
      <c r="E89" s="18" t="s">
        <v>456</v>
      </c>
      <c r="F89" s="19">
        <v>1115783</v>
      </c>
      <c r="G89" s="4" t="s">
        <v>503</v>
      </c>
      <c r="H89" s="5" t="s">
        <v>507</v>
      </c>
      <c r="I89" s="5" t="s">
        <v>508</v>
      </c>
      <c r="J89" s="6" t="s">
        <v>509</v>
      </c>
      <c r="K89" s="6">
        <v>400</v>
      </c>
      <c r="L89" s="156"/>
      <c r="M89" s="106"/>
      <c r="N89" s="106" t="s">
        <v>356</v>
      </c>
      <c r="O89" s="106"/>
      <c r="P89" s="149"/>
      <c r="Q89" s="25"/>
      <c r="R89" s="204" t="str">
        <f t="shared" si="1"/>
        <v>DISJ-104</v>
      </c>
      <c r="S89" s="26"/>
    </row>
    <row r="90" spans="1:19" x14ac:dyDescent="0.25">
      <c r="A90" s="208">
        <v>105</v>
      </c>
      <c r="B90" s="341"/>
      <c r="C90" s="341"/>
      <c r="D90" s="343" t="s">
        <v>510</v>
      </c>
      <c r="E90" s="18" t="s">
        <v>496</v>
      </c>
      <c r="F90" s="24">
        <v>9100085</v>
      </c>
      <c r="G90" s="4" t="s">
        <v>503</v>
      </c>
      <c r="H90" s="5" t="s">
        <v>504</v>
      </c>
      <c r="I90" s="5" t="s">
        <v>511</v>
      </c>
      <c r="J90" s="6" t="s">
        <v>506</v>
      </c>
      <c r="K90" s="6">
        <v>400</v>
      </c>
      <c r="L90" s="156"/>
      <c r="M90" s="106"/>
      <c r="N90" s="106" t="s">
        <v>356</v>
      </c>
      <c r="O90" s="106"/>
      <c r="P90" s="149"/>
      <c r="Q90" s="25"/>
      <c r="R90" s="204" t="str">
        <f t="shared" si="1"/>
        <v>DISJ-105</v>
      </c>
      <c r="S90" s="26"/>
    </row>
    <row r="91" spans="1:19" ht="15.75" thickBot="1" x14ac:dyDescent="0.3">
      <c r="A91" s="113">
        <v>106</v>
      </c>
      <c r="B91" s="341"/>
      <c r="C91" s="342"/>
      <c r="D91" s="342"/>
      <c r="E91" s="18" t="s">
        <v>497</v>
      </c>
      <c r="F91" s="24">
        <v>9100086</v>
      </c>
      <c r="G91" s="4" t="s">
        <v>503</v>
      </c>
      <c r="H91" s="5" t="s">
        <v>504</v>
      </c>
      <c r="I91" s="119" t="s">
        <v>511</v>
      </c>
      <c r="J91" s="6" t="s">
        <v>506</v>
      </c>
      <c r="K91" s="6">
        <v>400</v>
      </c>
      <c r="L91" s="156"/>
      <c r="M91" s="106"/>
      <c r="N91" s="106" t="s">
        <v>356</v>
      </c>
      <c r="O91" s="106"/>
      <c r="P91" s="149"/>
      <c r="Q91" s="25"/>
      <c r="R91" s="230" t="str">
        <f t="shared" si="1"/>
        <v>DISJ-106</v>
      </c>
      <c r="S91" s="26"/>
    </row>
    <row r="92" spans="1:19" x14ac:dyDescent="0.25">
      <c r="A92" s="208">
        <v>107</v>
      </c>
      <c r="B92" s="339" t="s">
        <v>24</v>
      </c>
      <c r="C92" s="339" t="s">
        <v>57</v>
      </c>
      <c r="D92" s="339" t="s">
        <v>59</v>
      </c>
      <c r="E92" s="36" t="s">
        <v>169</v>
      </c>
      <c r="F92" s="37">
        <v>2002149</v>
      </c>
      <c r="G92" s="38" t="s">
        <v>5</v>
      </c>
      <c r="H92" s="39" t="s">
        <v>427</v>
      </c>
      <c r="I92" s="31" t="s">
        <v>512</v>
      </c>
      <c r="J92" s="40" t="s">
        <v>513</v>
      </c>
      <c r="K92" s="40">
        <v>2000</v>
      </c>
      <c r="L92" s="161"/>
      <c r="M92" s="108"/>
      <c r="N92" s="108" t="s">
        <v>356</v>
      </c>
      <c r="O92" s="108"/>
      <c r="P92" s="177"/>
      <c r="Q92" s="42"/>
      <c r="R92" s="231" t="str">
        <f t="shared" si="1"/>
        <v>DISJ-107</v>
      </c>
      <c r="S92" s="43"/>
    </row>
    <row r="93" spans="1:19" x14ac:dyDescent="0.25">
      <c r="A93" s="208">
        <v>108</v>
      </c>
      <c r="B93" s="341"/>
      <c r="C93" s="342"/>
      <c r="D93" s="342"/>
      <c r="E93" s="27" t="s">
        <v>170</v>
      </c>
      <c r="F93" s="28">
        <v>2002148</v>
      </c>
      <c r="G93" s="29" t="s">
        <v>5</v>
      </c>
      <c r="H93" s="30" t="s">
        <v>427</v>
      </c>
      <c r="I93" s="6" t="s">
        <v>512</v>
      </c>
      <c r="J93" s="31" t="s">
        <v>513</v>
      </c>
      <c r="K93" s="31">
        <v>2000</v>
      </c>
      <c r="L93" s="232"/>
      <c r="M93" s="106"/>
      <c r="N93" s="106" t="s">
        <v>356</v>
      </c>
      <c r="O93" s="106"/>
      <c r="P93" s="149"/>
      <c r="Q93" s="33"/>
      <c r="R93" s="233" t="str">
        <f t="shared" si="1"/>
        <v>DISJ-108</v>
      </c>
      <c r="S93" s="35"/>
    </row>
    <row r="94" spans="1:19" x14ac:dyDescent="0.25">
      <c r="A94" s="113">
        <v>109</v>
      </c>
      <c r="B94" s="341"/>
      <c r="C94" s="343" t="s">
        <v>58</v>
      </c>
      <c r="D94" s="343" t="s">
        <v>60</v>
      </c>
      <c r="E94" s="18" t="s">
        <v>169</v>
      </c>
      <c r="F94" s="19"/>
      <c r="G94" s="4" t="s">
        <v>5</v>
      </c>
      <c r="H94" s="5" t="s">
        <v>431</v>
      </c>
      <c r="I94" s="6" t="s">
        <v>514</v>
      </c>
      <c r="J94" s="6" t="s">
        <v>433</v>
      </c>
      <c r="K94" s="6">
        <v>1000</v>
      </c>
      <c r="L94" s="148"/>
      <c r="M94" s="106" t="s">
        <v>356</v>
      </c>
      <c r="N94" s="106"/>
      <c r="O94" s="106"/>
      <c r="P94" s="149"/>
      <c r="Q94" s="13"/>
      <c r="R94" s="233" t="str">
        <f t="shared" si="1"/>
        <v>DISJ-109</v>
      </c>
      <c r="S94" s="15"/>
    </row>
    <row r="95" spans="1:19" x14ac:dyDescent="0.25">
      <c r="A95" s="208">
        <v>110</v>
      </c>
      <c r="B95" s="341"/>
      <c r="C95" s="342"/>
      <c r="D95" s="342"/>
      <c r="E95" s="23" t="s">
        <v>170</v>
      </c>
      <c r="F95" s="19"/>
      <c r="G95" s="4" t="s">
        <v>5</v>
      </c>
      <c r="H95" s="5" t="s">
        <v>431</v>
      </c>
      <c r="I95" s="6" t="s">
        <v>514</v>
      </c>
      <c r="J95" s="6" t="s">
        <v>433</v>
      </c>
      <c r="K95" s="6">
        <v>1000</v>
      </c>
      <c r="L95" s="148"/>
      <c r="M95" s="106" t="s">
        <v>356</v>
      </c>
      <c r="N95" s="106"/>
      <c r="O95" s="106"/>
      <c r="P95" s="149"/>
      <c r="Q95" s="13"/>
      <c r="R95" s="233" t="str">
        <f t="shared" si="1"/>
        <v>DISJ-110</v>
      </c>
      <c r="S95" s="15"/>
    </row>
    <row r="96" spans="1:19" s="190" customFormat="1" x14ac:dyDescent="0.25">
      <c r="A96" s="208">
        <v>111</v>
      </c>
      <c r="B96" s="341"/>
      <c r="C96" s="348" t="s">
        <v>390</v>
      </c>
      <c r="D96" s="348" t="s">
        <v>391</v>
      </c>
      <c r="E96" s="234" t="s">
        <v>169</v>
      </c>
      <c r="F96" s="217">
        <v>2001037</v>
      </c>
      <c r="G96" s="218" t="s">
        <v>5</v>
      </c>
      <c r="H96" s="219" t="s">
        <v>515</v>
      </c>
      <c r="I96" s="220"/>
      <c r="J96" s="220"/>
      <c r="K96" s="220"/>
      <c r="L96" s="165" t="s">
        <v>516</v>
      </c>
      <c r="M96" s="107"/>
      <c r="N96" s="107"/>
      <c r="O96" s="107"/>
      <c r="P96" s="221"/>
      <c r="Q96" s="222"/>
      <c r="R96" s="235"/>
      <c r="S96" s="150"/>
    </row>
    <row r="97" spans="1:19" s="190" customFormat="1" x14ac:dyDescent="0.25">
      <c r="A97" s="113">
        <v>112</v>
      </c>
      <c r="B97" s="341"/>
      <c r="C97" s="349"/>
      <c r="D97" s="349"/>
      <c r="E97" s="236" t="s">
        <v>170</v>
      </c>
      <c r="F97" s="237">
        <v>2001038</v>
      </c>
      <c r="G97" s="238" t="s">
        <v>5</v>
      </c>
      <c r="H97" s="239" t="s">
        <v>515</v>
      </c>
      <c r="I97" s="240"/>
      <c r="J97" s="240"/>
      <c r="K97" s="220"/>
      <c r="L97" s="241" t="s">
        <v>516</v>
      </c>
      <c r="M97" s="107"/>
      <c r="N97" s="107"/>
      <c r="O97" s="107"/>
      <c r="P97" s="221"/>
      <c r="Q97" s="242"/>
      <c r="R97" s="235"/>
      <c r="S97" s="159"/>
    </row>
    <row r="98" spans="1:19" ht="15.75" thickBot="1" x14ac:dyDescent="0.3">
      <c r="A98" s="208">
        <v>113</v>
      </c>
      <c r="B98" s="340"/>
      <c r="C98" s="16" t="s">
        <v>83</v>
      </c>
      <c r="D98" s="16"/>
      <c r="E98" s="16" t="s">
        <v>366</v>
      </c>
      <c r="F98" s="17"/>
      <c r="G98" s="4" t="s">
        <v>5</v>
      </c>
      <c r="H98" s="5" t="s">
        <v>431</v>
      </c>
      <c r="I98" s="5" t="s">
        <v>517</v>
      </c>
      <c r="J98" s="6" t="s">
        <v>501</v>
      </c>
      <c r="K98" s="6">
        <v>250</v>
      </c>
      <c r="L98" s="166" t="s">
        <v>318</v>
      </c>
      <c r="M98" s="109" t="s">
        <v>356</v>
      </c>
      <c r="N98" s="109"/>
      <c r="O98" s="109"/>
      <c r="P98" s="167"/>
      <c r="Q98" s="11"/>
      <c r="R98" s="243" t="str">
        <f t="shared" si="1"/>
        <v>DISJ-113</v>
      </c>
      <c r="S98" s="12"/>
    </row>
    <row r="99" spans="1:19" x14ac:dyDescent="0.25">
      <c r="A99" s="208">
        <v>114</v>
      </c>
      <c r="B99" s="344" t="s">
        <v>25</v>
      </c>
      <c r="C99" s="344" t="s">
        <v>25</v>
      </c>
      <c r="D99" s="344" t="s">
        <v>518</v>
      </c>
      <c r="E99" s="244" t="s">
        <v>471</v>
      </c>
      <c r="F99" s="245"/>
      <c r="G99" s="39" t="s">
        <v>5</v>
      </c>
      <c r="H99" s="246" t="s">
        <v>427</v>
      </c>
      <c r="I99" s="40" t="s">
        <v>519</v>
      </c>
      <c r="J99" s="40" t="s">
        <v>520</v>
      </c>
      <c r="K99" s="247">
        <v>1600</v>
      </c>
      <c r="L99" s="248"/>
      <c r="M99" s="105"/>
      <c r="N99" s="105"/>
      <c r="O99" s="105" t="s">
        <v>356</v>
      </c>
      <c r="P99" s="175"/>
      <c r="Q99" s="42"/>
      <c r="R99" s="207"/>
      <c r="S99" s="164"/>
    </row>
    <row r="100" spans="1:19" x14ac:dyDescent="0.25">
      <c r="A100" s="113">
        <v>115</v>
      </c>
      <c r="B100" s="345"/>
      <c r="C100" s="345"/>
      <c r="D100" s="345"/>
      <c r="E100" s="249" t="s">
        <v>473</v>
      </c>
      <c r="F100" s="250"/>
      <c r="G100" s="5" t="s">
        <v>5</v>
      </c>
      <c r="H100" s="225" t="s">
        <v>427</v>
      </c>
      <c r="I100" s="6" t="s">
        <v>519</v>
      </c>
      <c r="J100" s="6" t="s">
        <v>520</v>
      </c>
      <c r="K100" s="251">
        <v>1600</v>
      </c>
      <c r="L100" s="178"/>
      <c r="M100" s="110"/>
      <c r="N100" s="110"/>
      <c r="O100" s="110" t="s">
        <v>356</v>
      </c>
      <c r="P100" s="252"/>
      <c r="Q100" s="13"/>
      <c r="R100" s="253"/>
      <c r="S100" s="150"/>
    </row>
    <row r="101" spans="1:19" x14ac:dyDescent="0.25">
      <c r="A101" s="208">
        <v>114</v>
      </c>
      <c r="B101" s="345"/>
      <c r="C101" s="345"/>
      <c r="D101" s="345"/>
      <c r="E101" s="249" t="s">
        <v>521</v>
      </c>
      <c r="F101" s="250"/>
      <c r="G101" s="5" t="s">
        <v>5</v>
      </c>
      <c r="H101" s="225" t="s">
        <v>427</v>
      </c>
      <c r="I101" s="6" t="s">
        <v>522</v>
      </c>
      <c r="J101" s="6"/>
      <c r="K101" s="251">
        <v>2000</v>
      </c>
      <c r="L101" s="148"/>
      <c r="M101" s="106"/>
      <c r="N101" s="106"/>
      <c r="O101" s="106" t="s">
        <v>356</v>
      </c>
      <c r="P101" s="149"/>
      <c r="Q101" s="13"/>
      <c r="R101" s="253"/>
      <c r="S101" s="150"/>
    </row>
    <row r="102" spans="1:19" x14ac:dyDescent="0.25">
      <c r="A102" s="113"/>
      <c r="B102" s="345"/>
      <c r="C102" s="345"/>
      <c r="D102" s="345" t="s">
        <v>523</v>
      </c>
      <c r="E102" s="249" t="s">
        <v>524</v>
      </c>
      <c r="F102" s="250"/>
      <c r="G102" s="5" t="s">
        <v>5</v>
      </c>
      <c r="H102" s="225" t="s">
        <v>427</v>
      </c>
      <c r="I102" s="6" t="s">
        <v>525</v>
      </c>
      <c r="J102" s="6" t="s">
        <v>520</v>
      </c>
      <c r="K102" s="251">
        <v>2000</v>
      </c>
      <c r="L102" s="148"/>
      <c r="M102" s="110"/>
      <c r="N102" s="110"/>
      <c r="O102" s="110" t="s">
        <v>356</v>
      </c>
      <c r="P102" s="252"/>
      <c r="Q102" s="13"/>
      <c r="R102" s="253"/>
      <c r="S102" s="150"/>
    </row>
    <row r="103" spans="1:19" x14ac:dyDescent="0.25">
      <c r="A103" s="113">
        <v>115</v>
      </c>
      <c r="B103" s="345"/>
      <c r="C103" s="345"/>
      <c r="D103" s="345"/>
      <c r="E103" s="249" t="s">
        <v>526</v>
      </c>
      <c r="F103" s="250"/>
      <c r="G103" s="5" t="s">
        <v>5</v>
      </c>
      <c r="H103" s="225" t="s">
        <v>431</v>
      </c>
      <c r="I103" s="6" t="s">
        <v>502</v>
      </c>
      <c r="J103" s="6"/>
      <c r="K103" s="251">
        <v>1000</v>
      </c>
      <c r="L103" s="254"/>
      <c r="M103" s="123"/>
      <c r="N103" s="123"/>
      <c r="O103" s="106" t="s">
        <v>356</v>
      </c>
      <c r="P103" s="149"/>
      <c r="Q103" s="13"/>
      <c r="R103" s="253"/>
      <c r="S103" s="150"/>
    </row>
    <row r="104" spans="1:19" x14ac:dyDescent="0.25">
      <c r="A104" s="113">
        <v>115</v>
      </c>
      <c r="B104" s="345"/>
      <c r="C104" s="345"/>
      <c r="D104" s="345"/>
      <c r="E104" s="249" t="s">
        <v>527</v>
      </c>
      <c r="F104" s="250"/>
      <c r="G104" s="5" t="s">
        <v>5</v>
      </c>
      <c r="H104" s="225" t="s">
        <v>431</v>
      </c>
      <c r="I104" s="6" t="s">
        <v>502</v>
      </c>
      <c r="J104" s="6"/>
      <c r="K104" s="251">
        <v>1000</v>
      </c>
      <c r="L104" s="254"/>
      <c r="M104" s="123"/>
      <c r="N104" s="123"/>
      <c r="O104" s="106" t="s">
        <v>356</v>
      </c>
      <c r="P104" s="149"/>
      <c r="Q104" s="13"/>
      <c r="R104" s="253"/>
      <c r="S104" s="150"/>
    </row>
    <row r="105" spans="1:19" ht="15.75" thickBot="1" x14ac:dyDescent="0.3">
      <c r="A105" s="113">
        <v>115</v>
      </c>
      <c r="B105" s="347"/>
      <c r="C105" s="347"/>
      <c r="D105" s="347"/>
      <c r="E105" s="255" t="s">
        <v>456</v>
      </c>
      <c r="F105" s="256"/>
      <c r="G105" s="9" t="s">
        <v>5</v>
      </c>
      <c r="H105" s="119" t="s">
        <v>431</v>
      </c>
      <c r="I105" s="10" t="s">
        <v>528</v>
      </c>
      <c r="J105" s="10" t="s">
        <v>485</v>
      </c>
      <c r="K105" s="257">
        <v>400</v>
      </c>
      <c r="L105" s="258"/>
      <c r="M105" s="124"/>
      <c r="N105" s="124"/>
      <c r="O105" s="109" t="s">
        <v>356</v>
      </c>
      <c r="P105" s="167"/>
      <c r="Q105" s="11"/>
      <c r="R105" s="259"/>
      <c r="S105" s="168"/>
    </row>
    <row r="106" spans="1:19" x14ac:dyDescent="0.25">
      <c r="A106" s="208">
        <v>116</v>
      </c>
      <c r="B106" s="341" t="s">
        <v>26</v>
      </c>
      <c r="C106" s="341" t="s">
        <v>26</v>
      </c>
      <c r="D106" s="27" t="s">
        <v>83</v>
      </c>
      <c r="E106" s="27" t="s">
        <v>529</v>
      </c>
      <c r="F106" s="28">
        <v>2002087</v>
      </c>
      <c r="G106" s="29" t="s">
        <v>5</v>
      </c>
      <c r="H106" s="30" t="s">
        <v>431</v>
      </c>
      <c r="I106" s="31" t="s">
        <v>514</v>
      </c>
      <c r="J106" s="31"/>
      <c r="K106" s="31"/>
      <c r="L106" s="161" t="s">
        <v>105</v>
      </c>
      <c r="M106" s="108" t="s">
        <v>356</v>
      </c>
      <c r="N106" s="108"/>
      <c r="O106" s="108"/>
      <c r="P106" s="177"/>
      <c r="Q106" s="42"/>
      <c r="R106" s="231" t="str">
        <f t="shared" si="1"/>
        <v>DISJ-116</v>
      </c>
      <c r="S106" s="43"/>
    </row>
    <row r="107" spans="1:19" ht="15.75" thickBot="1" x14ac:dyDescent="0.3">
      <c r="A107" s="208">
        <v>117</v>
      </c>
      <c r="B107" s="340"/>
      <c r="C107" s="340"/>
      <c r="D107" s="88" t="s">
        <v>518</v>
      </c>
      <c r="E107" s="88" t="s">
        <v>518</v>
      </c>
      <c r="F107" s="89">
        <v>2002088</v>
      </c>
      <c r="G107" s="90" t="s">
        <v>5</v>
      </c>
      <c r="H107" s="91" t="s">
        <v>431</v>
      </c>
      <c r="I107" s="92" t="s">
        <v>530</v>
      </c>
      <c r="J107" s="92"/>
      <c r="K107" s="92"/>
      <c r="L107" s="194" t="s">
        <v>105</v>
      </c>
      <c r="M107" s="109" t="s">
        <v>356</v>
      </c>
      <c r="N107" s="109"/>
      <c r="O107" s="109"/>
      <c r="P107" s="167"/>
      <c r="Q107" s="56"/>
      <c r="R107" s="243" t="str">
        <f t="shared" si="1"/>
        <v>DISJ-117</v>
      </c>
      <c r="S107" s="57"/>
    </row>
    <row r="108" spans="1:19" x14ac:dyDescent="0.25">
      <c r="A108" s="113">
        <v>118</v>
      </c>
      <c r="B108" s="341" t="s">
        <v>2</v>
      </c>
      <c r="C108" s="344" t="s">
        <v>344</v>
      </c>
      <c r="D108" s="27" t="s">
        <v>61</v>
      </c>
      <c r="E108" s="27" t="s">
        <v>510</v>
      </c>
      <c r="F108" s="28"/>
      <c r="G108" s="4" t="s">
        <v>5</v>
      </c>
      <c r="H108" s="30" t="s">
        <v>427</v>
      </c>
      <c r="I108" s="6" t="s">
        <v>531</v>
      </c>
      <c r="J108" s="6" t="s">
        <v>513</v>
      </c>
      <c r="K108" s="251">
        <v>1000</v>
      </c>
      <c r="L108" s="174"/>
      <c r="M108" s="105"/>
      <c r="N108" s="105"/>
      <c r="O108" s="105"/>
      <c r="P108" s="175" t="s">
        <v>356</v>
      </c>
      <c r="Q108" s="42"/>
      <c r="R108" s="204" t="str">
        <f t="shared" si="1"/>
        <v>DISJ-118</v>
      </c>
      <c r="S108" s="43"/>
    </row>
    <row r="109" spans="1:19" x14ac:dyDescent="0.25">
      <c r="A109" s="208">
        <v>119</v>
      </c>
      <c r="B109" s="341"/>
      <c r="C109" s="345"/>
      <c r="D109" s="343" t="s">
        <v>62</v>
      </c>
      <c r="E109" s="27" t="s">
        <v>169</v>
      </c>
      <c r="F109" s="28"/>
      <c r="G109" s="4" t="s">
        <v>5</v>
      </c>
      <c r="H109" s="30" t="s">
        <v>427</v>
      </c>
      <c r="I109" s="6" t="s">
        <v>532</v>
      </c>
      <c r="J109" s="6" t="s">
        <v>513</v>
      </c>
      <c r="K109" s="6">
        <v>2500</v>
      </c>
      <c r="L109" s="174"/>
      <c r="M109" s="106"/>
      <c r="N109" s="106"/>
      <c r="O109" s="106"/>
      <c r="P109" s="149" t="s">
        <v>356</v>
      </c>
      <c r="Q109" s="33"/>
      <c r="R109" s="204" t="str">
        <f t="shared" si="1"/>
        <v>DISJ-119</v>
      </c>
      <c r="S109" s="35"/>
    </row>
    <row r="110" spans="1:19" x14ac:dyDescent="0.25">
      <c r="A110" s="208">
        <v>120</v>
      </c>
      <c r="B110" s="341"/>
      <c r="C110" s="345"/>
      <c r="D110" s="342"/>
      <c r="E110" s="27" t="s">
        <v>170</v>
      </c>
      <c r="F110" s="28"/>
      <c r="G110" s="4" t="s">
        <v>5</v>
      </c>
      <c r="H110" s="30" t="s">
        <v>427</v>
      </c>
      <c r="I110" s="6" t="s">
        <v>532</v>
      </c>
      <c r="J110" s="6" t="s">
        <v>513</v>
      </c>
      <c r="K110" s="6">
        <v>2500</v>
      </c>
      <c r="L110" s="174"/>
      <c r="M110" s="106"/>
      <c r="N110" s="106"/>
      <c r="O110" s="106"/>
      <c r="P110" s="149" t="s">
        <v>356</v>
      </c>
      <c r="Q110" s="33"/>
      <c r="R110" s="204" t="str">
        <f t="shared" si="1"/>
        <v>DISJ-120</v>
      </c>
      <c r="S110" s="35"/>
    </row>
    <row r="111" spans="1:19" x14ac:dyDescent="0.25">
      <c r="A111" s="208">
        <v>132</v>
      </c>
      <c r="B111" s="341"/>
      <c r="C111" s="346"/>
      <c r="D111" s="121" t="s">
        <v>533</v>
      </c>
      <c r="E111" s="18" t="s">
        <v>461</v>
      </c>
      <c r="F111" s="19"/>
      <c r="G111" s="4" t="s">
        <v>5</v>
      </c>
      <c r="H111" s="30" t="s">
        <v>427</v>
      </c>
      <c r="I111" s="6" t="s">
        <v>532</v>
      </c>
      <c r="J111" s="6" t="s">
        <v>513</v>
      </c>
      <c r="K111" s="6">
        <v>2500</v>
      </c>
      <c r="L111" s="148"/>
      <c r="M111" s="106"/>
      <c r="N111" s="106"/>
      <c r="O111" s="106"/>
      <c r="P111" s="149" t="s">
        <v>356</v>
      </c>
      <c r="Q111" s="13"/>
      <c r="R111" s="204" t="str">
        <f t="shared" si="1"/>
        <v>DISJ-132</v>
      </c>
      <c r="S111" s="15"/>
    </row>
    <row r="112" spans="1:19" x14ac:dyDescent="0.25">
      <c r="A112" s="113">
        <v>121</v>
      </c>
      <c r="B112" s="341"/>
      <c r="C112" s="343" t="s">
        <v>86</v>
      </c>
      <c r="D112" s="343" t="s">
        <v>63</v>
      </c>
      <c r="E112" s="18" t="s">
        <v>455</v>
      </c>
      <c r="F112" s="19">
        <v>1100008</v>
      </c>
      <c r="G112" s="4" t="s">
        <v>5</v>
      </c>
      <c r="H112" s="30" t="s">
        <v>427</v>
      </c>
      <c r="I112" s="6" t="s">
        <v>487</v>
      </c>
      <c r="J112" s="6" t="s">
        <v>513</v>
      </c>
      <c r="K112" s="6">
        <v>800</v>
      </c>
      <c r="L112" s="148"/>
      <c r="M112" s="106"/>
      <c r="N112" s="106" t="s">
        <v>356</v>
      </c>
      <c r="O112" s="106"/>
      <c r="P112" s="149"/>
      <c r="Q112" s="13"/>
      <c r="R112" s="204" t="str">
        <f t="shared" si="1"/>
        <v>DISJ-121</v>
      </c>
      <c r="S112" s="15"/>
    </row>
    <row r="113" spans="1:19" x14ac:dyDescent="0.25">
      <c r="A113" s="208">
        <v>122</v>
      </c>
      <c r="B113" s="341"/>
      <c r="C113" s="341"/>
      <c r="D113" s="342"/>
      <c r="E113" s="18" t="s">
        <v>461</v>
      </c>
      <c r="F113" s="19">
        <v>1100009</v>
      </c>
      <c r="G113" s="4" t="s">
        <v>5</v>
      </c>
      <c r="H113" s="30" t="s">
        <v>427</v>
      </c>
      <c r="I113" s="6" t="s">
        <v>488</v>
      </c>
      <c r="J113" s="6"/>
      <c r="K113" s="6"/>
      <c r="L113" s="148"/>
      <c r="M113" s="106"/>
      <c r="N113" s="106" t="s">
        <v>356</v>
      </c>
      <c r="O113" s="106"/>
      <c r="P113" s="149"/>
      <c r="Q113" s="13"/>
      <c r="R113" s="204" t="str">
        <f t="shared" si="1"/>
        <v>DISJ-122</v>
      </c>
      <c r="S113" s="15"/>
    </row>
    <row r="114" spans="1:19" x14ac:dyDescent="0.25">
      <c r="A114" s="208">
        <v>123</v>
      </c>
      <c r="B114" s="341"/>
      <c r="C114" s="341"/>
      <c r="D114" s="343" t="s">
        <v>64</v>
      </c>
      <c r="E114" s="18" t="s">
        <v>455</v>
      </c>
      <c r="F114" s="19">
        <v>1100011</v>
      </c>
      <c r="G114" s="4" t="s">
        <v>5</v>
      </c>
      <c r="H114" s="30" t="s">
        <v>427</v>
      </c>
      <c r="I114" s="6" t="s">
        <v>487</v>
      </c>
      <c r="J114" s="6" t="s">
        <v>513</v>
      </c>
      <c r="K114" s="6">
        <v>800</v>
      </c>
      <c r="L114" s="148"/>
      <c r="M114" s="106"/>
      <c r="N114" s="106" t="s">
        <v>356</v>
      </c>
      <c r="O114" s="106"/>
      <c r="P114" s="149"/>
      <c r="Q114" s="13"/>
      <c r="R114" s="204" t="str">
        <f t="shared" si="1"/>
        <v>DISJ-123</v>
      </c>
      <c r="S114" s="15"/>
    </row>
    <row r="115" spans="1:19" x14ac:dyDescent="0.25">
      <c r="A115" s="113">
        <v>124</v>
      </c>
      <c r="B115" s="341"/>
      <c r="C115" s="342"/>
      <c r="D115" s="342"/>
      <c r="E115" s="18" t="s">
        <v>461</v>
      </c>
      <c r="F115" s="19">
        <v>1100061</v>
      </c>
      <c r="G115" s="4" t="s">
        <v>5</v>
      </c>
      <c r="H115" s="30" t="s">
        <v>427</v>
      </c>
      <c r="I115" s="6" t="s">
        <v>488</v>
      </c>
      <c r="J115" s="6"/>
      <c r="K115" s="6"/>
      <c r="L115" s="148"/>
      <c r="M115" s="106"/>
      <c r="N115" s="106" t="s">
        <v>356</v>
      </c>
      <c r="O115" s="106"/>
      <c r="P115" s="149"/>
      <c r="Q115" s="13"/>
      <c r="R115" s="204" t="str">
        <f t="shared" si="1"/>
        <v>DISJ-124</v>
      </c>
      <c r="S115" s="15"/>
    </row>
    <row r="116" spans="1:19" x14ac:dyDescent="0.25">
      <c r="A116" s="208">
        <v>125</v>
      </c>
      <c r="B116" s="341"/>
      <c r="C116" s="343" t="s">
        <v>347</v>
      </c>
      <c r="D116" s="18" t="s">
        <v>65</v>
      </c>
      <c r="E116" s="18" t="s">
        <v>471</v>
      </c>
      <c r="F116" s="19">
        <v>1100033</v>
      </c>
      <c r="G116" s="4" t="s">
        <v>5</v>
      </c>
      <c r="H116" s="30" t="s">
        <v>427</v>
      </c>
      <c r="I116" s="6" t="s">
        <v>487</v>
      </c>
      <c r="J116" s="6" t="s">
        <v>513</v>
      </c>
      <c r="K116" s="6">
        <v>800</v>
      </c>
      <c r="L116" s="148"/>
      <c r="M116" s="106"/>
      <c r="N116" s="106" t="s">
        <v>356</v>
      </c>
      <c r="O116" s="106"/>
      <c r="P116" s="149"/>
      <c r="Q116" s="13"/>
      <c r="R116" s="204" t="str">
        <f t="shared" si="1"/>
        <v>DISJ-125</v>
      </c>
      <c r="S116" s="15"/>
    </row>
    <row r="117" spans="1:19" x14ac:dyDescent="0.25">
      <c r="A117" s="208">
        <v>126</v>
      </c>
      <c r="B117" s="341"/>
      <c r="C117" s="342"/>
      <c r="D117" s="18" t="s">
        <v>66</v>
      </c>
      <c r="E117" s="18" t="s">
        <v>473</v>
      </c>
      <c r="F117" s="19">
        <v>1100034</v>
      </c>
      <c r="G117" s="4" t="s">
        <v>5</v>
      </c>
      <c r="H117" s="30" t="s">
        <v>427</v>
      </c>
      <c r="I117" s="5" t="s">
        <v>487</v>
      </c>
      <c r="J117" s="6" t="s">
        <v>513</v>
      </c>
      <c r="K117" s="6">
        <v>800</v>
      </c>
      <c r="L117" s="148"/>
      <c r="M117" s="106"/>
      <c r="N117" s="106" t="s">
        <v>356</v>
      </c>
      <c r="O117" s="106"/>
      <c r="P117" s="149"/>
      <c r="Q117" s="13"/>
      <c r="R117" s="204" t="str">
        <f t="shared" si="1"/>
        <v>DISJ-126</v>
      </c>
      <c r="S117" s="15"/>
    </row>
    <row r="118" spans="1:19" x14ac:dyDescent="0.25">
      <c r="A118" s="113">
        <v>127</v>
      </c>
      <c r="B118" s="341"/>
      <c r="C118" s="343" t="s">
        <v>345</v>
      </c>
      <c r="D118" s="343" t="s">
        <v>67</v>
      </c>
      <c r="E118" s="18" t="s">
        <v>455</v>
      </c>
      <c r="F118" s="19">
        <v>1100732</v>
      </c>
      <c r="G118" s="4" t="s">
        <v>5</v>
      </c>
      <c r="H118" s="30" t="s">
        <v>427</v>
      </c>
      <c r="I118" s="6" t="s">
        <v>531</v>
      </c>
      <c r="J118" s="6" t="s">
        <v>513</v>
      </c>
      <c r="K118" s="6">
        <v>1600</v>
      </c>
      <c r="L118" s="148"/>
      <c r="M118" s="106"/>
      <c r="N118" s="106"/>
      <c r="O118" s="106"/>
      <c r="P118" s="149" t="s">
        <v>356</v>
      </c>
      <c r="Q118" s="13"/>
      <c r="R118" s="204" t="str">
        <f t="shared" si="1"/>
        <v>DISJ-127</v>
      </c>
      <c r="S118" s="15"/>
    </row>
    <row r="119" spans="1:19" x14ac:dyDescent="0.25">
      <c r="A119" s="208">
        <v>128</v>
      </c>
      <c r="B119" s="341"/>
      <c r="C119" s="341"/>
      <c r="D119" s="342"/>
      <c r="E119" s="18" t="s">
        <v>461</v>
      </c>
      <c r="F119" s="19">
        <v>1100733</v>
      </c>
      <c r="G119" s="4" t="s">
        <v>5</v>
      </c>
      <c r="H119" s="30" t="s">
        <v>427</v>
      </c>
      <c r="I119" s="6" t="s">
        <v>534</v>
      </c>
      <c r="J119" s="6"/>
      <c r="K119" s="6"/>
      <c r="L119" s="148"/>
      <c r="M119" s="106"/>
      <c r="N119" s="106"/>
      <c r="O119" s="106"/>
      <c r="P119" s="149" t="s">
        <v>356</v>
      </c>
      <c r="Q119" s="13"/>
      <c r="R119" s="204" t="str">
        <f t="shared" si="1"/>
        <v>DISJ-128</v>
      </c>
      <c r="S119" s="15"/>
    </row>
    <row r="120" spans="1:19" x14ac:dyDescent="0.25">
      <c r="A120" s="208">
        <v>129</v>
      </c>
      <c r="B120" s="341"/>
      <c r="C120" s="341"/>
      <c r="D120" s="343" t="s">
        <v>68</v>
      </c>
      <c r="E120" s="18" t="s">
        <v>455</v>
      </c>
      <c r="F120" s="19">
        <v>1100747</v>
      </c>
      <c r="G120" s="4" t="s">
        <v>5</v>
      </c>
      <c r="H120" s="30" t="s">
        <v>427</v>
      </c>
      <c r="I120" s="6" t="s">
        <v>531</v>
      </c>
      <c r="J120" s="6" t="s">
        <v>513</v>
      </c>
      <c r="K120" s="6">
        <v>1600</v>
      </c>
      <c r="L120" s="148"/>
      <c r="M120" s="106"/>
      <c r="N120" s="106"/>
      <c r="O120" s="106"/>
      <c r="P120" s="149" t="s">
        <v>356</v>
      </c>
      <c r="Q120" s="13"/>
      <c r="R120" s="204" t="str">
        <f t="shared" si="1"/>
        <v>DISJ-129</v>
      </c>
      <c r="S120" s="15"/>
    </row>
    <row r="121" spans="1:19" x14ac:dyDescent="0.25">
      <c r="A121" s="113">
        <v>130</v>
      </c>
      <c r="B121" s="341"/>
      <c r="C121" s="342"/>
      <c r="D121" s="342"/>
      <c r="E121" s="18" t="s">
        <v>461</v>
      </c>
      <c r="F121" s="19">
        <v>1100748</v>
      </c>
      <c r="G121" s="4" t="s">
        <v>5</v>
      </c>
      <c r="H121" s="30" t="s">
        <v>427</v>
      </c>
      <c r="I121" s="6" t="s">
        <v>534</v>
      </c>
      <c r="J121" s="6"/>
      <c r="K121" s="6"/>
      <c r="L121" s="148"/>
      <c r="M121" s="106"/>
      <c r="N121" s="106"/>
      <c r="O121" s="106"/>
      <c r="P121" s="149" t="s">
        <v>356</v>
      </c>
      <c r="Q121" s="13"/>
      <c r="R121" s="204" t="str">
        <f t="shared" ref="R121:R161" si="2">"DISJ-"&amp;RIGHT(CONCATENATE("00",A121),3)</f>
        <v>DISJ-130</v>
      </c>
      <c r="S121" s="15"/>
    </row>
    <row r="122" spans="1:19" x14ac:dyDescent="0.25">
      <c r="A122" s="208">
        <v>131</v>
      </c>
      <c r="B122" s="341"/>
      <c r="C122" s="343" t="s">
        <v>346</v>
      </c>
      <c r="D122" s="343" t="s">
        <v>69</v>
      </c>
      <c r="E122" s="18" t="s">
        <v>455</v>
      </c>
      <c r="F122" s="19">
        <v>1100776</v>
      </c>
      <c r="G122" s="4" t="s">
        <v>5</v>
      </c>
      <c r="H122" s="30" t="s">
        <v>427</v>
      </c>
      <c r="I122" s="6" t="s">
        <v>535</v>
      </c>
      <c r="J122" s="6" t="s">
        <v>513</v>
      </c>
      <c r="K122" s="6">
        <v>1250</v>
      </c>
      <c r="L122" s="148"/>
      <c r="M122" s="106"/>
      <c r="N122" s="106" t="s">
        <v>356</v>
      </c>
      <c r="O122" s="106"/>
      <c r="P122" s="149"/>
      <c r="Q122" s="13"/>
      <c r="R122" s="204" t="str">
        <f t="shared" si="2"/>
        <v>DISJ-131</v>
      </c>
      <c r="S122" s="15"/>
    </row>
    <row r="123" spans="1:19" x14ac:dyDescent="0.25">
      <c r="A123" s="208">
        <v>132</v>
      </c>
      <c r="B123" s="341"/>
      <c r="C123" s="341"/>
      <c r="D123" s="342"/>
      <c r="E123" s="18" t="s">
        <v>461</v>
      </c>
      <c r="F123" s="19">
        <v>1100777</v>
      </c>
      <c r="G123" s="4" t="s">
        <v>5</v>
      </c>
      <c r="H123" s="30" t="s">
        <v>427</v>
      </c>
      <c r="I123" s="6" t="s">
        <v>536</v>
      </c>
      <c r="J123" s="6"/>
      <c r="K123" s="6"/>
      <c r="L123" s="148"/>
      <c r="M123" s="106"/>
      <c r="N123" s="106" t="s">
        <v>356</v>
      </c>
      <c r="O123" s="106"/>
      <c r="P123" s="149"/>
      <c r="Q123" s="13"/>
      <c r="R123" s="204" t="str">
        <f t="shared" si="2"/>
        <v>DISJ-132</v>
      </c>
      <c r="S123" s="15"/>
    </row>
    <row r="124" spans="1:19" x14ac:dyDescent="0.25">
      <c r="A124" s="113">
        <v>133</v>
      </c>
      <c r="B124" s="341"/>
      <c r="C124" s="341"/>
      <c r="D124" s="343" t="s">
        <v>70</v>
      </c>
      <c r="E124" s="18" t="s">
        <v>455</v>
      </c>
      <c r="F124" s="19">
        <v>1100784</v>
      </c>
      <c r="G124" s="4" t="s">
        <v>5</v>
      </c>
      <c r="H124" s="30" t="s">
        <v>427</v>
      </c>
      <c r="I124" s="6" t="s">
        <v>535</v>
      </c>
      <c r="J124" s="6" t="s">
        <v>513</v>
      </c>
      <c r="K124" s="6">
        <v>1250</v>
      </c>
      <c r="L124" s="148"/>
      <c r="M124" s="106"/>
      <c r="N124" s="106" t="s">
        <v>356</v>
      </c>
      <c r="O124" s="106"/>
      <c r="P124" s="149"/>
      <c r="Q124" s="13"/>
      <c r="R124" s="204" t="str">
        <f t="shared" si="2"/>
        <v>DISJ-133</v>
      </c>
      <c r="S124" s="15"/>
    </row>
    <row r="125" spans="1:19" x14ac:dyDescent="0.25">
      <c r="A125" s="208">
        <v>134</v>
      </c>
      <c r="B125" s="341"/>
      <c r="C125" s="342"/>
      <c r="D125" s="342"/>
      <c r="E125" s="18" t="s">
        <v>461</v>
      </c>
      <c r="F125" s="19">
        <v>1100785</v>
      </c>
      <c r="G125" s="4" t="s">
        <v>5</v>
      </c>
      <c r="H125" s="30" t="s">
        <v>427</v>
      </c>
      <c r="I125" s="6" t="s">
        <v>536</v>
      </c>
      <c r="J125" s="6"/>
      <c r="K125" s="6"/>
      <c r="L125" s="148"/>
      <c r="M125" s="106"/>
      <c r="N125" s="106" t="s">
        <v>356</v>
      </c>
      <c r="O125" s="106"/>
      <c r="P125" s="149"/>
      <c r="Q125" s="13"/>
      <c r="R125" s="204" t="str">
        <f t="shared" si="2"/>
        <v>DISJ-134</v>
      </c>
      <c r="S125" s="15"/>
    </row>
    <row r="126" spans="1:19" x14ac:dyDescent="0.25">
      <c r="A126" s="208">
        <v>135</v>
      </c>
      <c r="B126" s="341"/>
      <c r="C126" s="343" t="s">
        <v>348</v>
      </c>
      <c r="D126" s="343" t="s">
        <v>242</v>
      </c>
      <c r="E126" s="18" t="s">
        <v>455</v>
      </c>
      <c r="F126" s="19">
        <v>1100756</v>
      </c>
      <c r="G126" s="4" t="s">
        <v>5</v>
      </c>
      <c r="H126" s="30" t="s">
        <v>427</v>
      </c>
      <c r="I126" s="6" t="s">
        <v>487</v>
      </c>
      <c r="J126" s="6" t="s">
        <v>513</v>
      </c>
      <c r="K126" s="6">
        <v>800</v>
      </c>
      <c r="L126" s="148"/>
      <c r="M126" s="106"/>
      <c r="N126" s="106" t="s">
        <v>356</v>
      </c>
      <c r="O126" s="106"/>
      <c r="P126" s="149"/>
      <c r="Q126" s="13"/>
      <c r="R126" s="204" t="str">
        <f t="shared" si="2"/>
        <v>DISJ-135</v>
      </c>
      <c r="S126" s="15"/>
    </row>
    <row r="127" spans="1:19" x14ac:dyDescent="0.25">
      <c r="A127" s="113">
        <v>136</v>
      </c>
      <c r="B127" s="341"/>
      <c r="C127" s="341"/>
      <c r="D127" s="342"/>
      <c r="E127" s="18" t="s">
        <v>461</v>
      </c>
      <c r="F127" s="19">
        <v>1100757</v>
      </c>
      <c r="G127" s="4" t="s">
        <v>5</v>
      </c>
      <c r="H127" s="30" t="s">
        <v>427</v>
      </c>
      <c r="I127" s="6" t="s">
        <v>488</v>
      </c>
      <c r="J127" s="6"/>
      <c r="K127" s="6"/>
      <c r="L127" s="148"/>
      <c r="M127" s="106"/>
      <c r="N127" s="106" t="s">
        <v>356</v>
      </c>
      <c r="O127" s="106"/>
      <c r="P127" s="149"/>
      <c r="Q127" s="13"/>
      <c r="R127" s="204" t="str">
        <f t="shared" si="2"/>
        <v>DISJ-136</v>
      </c>
      <c r="S127" s="15"/>
    </row>
    <row r="128" spans="1:19" x14ac:dyDescent="0.25">
      <c r="A128" s="208">
        <v>137</v>
      </c>
      <c r="B128" s="341"/>
      <c r="C128" s="341"/>
      <c r="D128" s="343" t="s">
        <v>243</v>
      </c>
      <c r="E128" s="18" t="s">
        <v>455</v>
      </c>
      <c r="F128" s="19"/>
      <c r="G128" s="4" t="s">
        <v>5</v>
      </c>
      <c r="H128" s="30" t="s">
        <v>427</v>
      </c>
      <c r="I128" s="6" t="s">
        <v>531</v>
      </c>
      <c r="J128" s="6" t="s">
        <v>513</v>
      </c>
      <c r="K128" s="6">
        <v>1600</v>
      </c>
      <c r="L128" s="148"/>
      <c r="M128" s="106"/>
      <c r="N128" s="106" t="s">
        <v>356</v>
      </c>
      <c r="O128" s="106"/>
      <c r="P128" s="149"/>
      <c r="Q128" s="13"/>
      <c r="R128" s="204" t="str">
        <f t="shared" si="2"/>
        <v>DISJ-137</v>
      </c>
      <c r="S128" s="15"/>
    </row>
    <row r="129" spans="1:19" x14ac:dyDescent="0.25">
      <c r="A129" s="208">
        <v>138</v>
      </c>
      <c r="B129" s="341"/>
      <c r="C129" s="341"/>
      <c r="D129" s="342"/>
      <c r="E129" s="18" t="s">
        <v>461</v>
      </c>
      <c r="F129" s="19"/>
      <c r="G129" s="4" t="s">
        <v>5</v>
      </c>
      <c r="H129" s="30" t="s">
        <v>427</v>
      </c>
      <c r="I129" s="6" t="s">
        <v>534</v>
      </c>
      <c r="J129" s="6"/>
      <c r="K129" s="6"/>
      <c r="L129" s="148"/>
      <c r="M129" s="106"/>
      <c r="N129" s="106" t="s">
        <v>356</v>
      </c>
      <c r="O129" s="106"/>
      <c r="P129" s="149"/>
      <c r="Q129" s="13"/>
      <c r="R129" s="204" t="str">
        <f t="shared" si="2"/>
        <v>DISJ-138</v>
      </c>
      <c r="S129" s="15"/>
    </row>
    <row r="130" spans="1:19" x14ac:dyDescent="0.25">
      <c r="A130" s="113">
        <v>139</v>
      </c>
      <c r="B130" s="341"/>
      <c r="C130" s="341"/>
      <c r="D130" s="343" t="s">
        <v>244</v>
      </c>
      <c r="E130" s="18" t="s">
        <v>455</v>
      </c>
      <c r="F130" s="19">
        <v>1100750</v>
      </c>
      <c r="G130" s="4" t="s">
        <v>5</v>
      </c>
      <c r="H130" s="30" t="s">
        <v>427</v>
      </c>
      <c r="I130" s="6" t="s">
        <v>487</v>
      </c>
      <c r="J130" s="6" t="s">
        <v>513</v>
      </c>
      <c r="K130" s="6">
        <v>800</v>
      </c>
      <c r="L130" s="148"/>
      <c r="M130" s="106"/>
      <c r="N130" s="106" t="s">
        <v>356</v>
      </c>
      <c r="O130" s="106"/>
      <c r="P130" s="149"/>
      <c r="Q130" s="13"/>
      <c r="R130" s="204" t="str">
        <f t="shared" si="2"/>
        <v>DISJ-139</v>
      </c>
      <c r="S130" s="15"/>
    </row>
    <row r="131" spans="1:19" x14ac:dyDescent="0.25">
      <c r="A131" s="208">
        <v>140</v>
      </c>
      <c r="B131" s="341"/>
      <c r="C131" s="341"/>
      <c r="D131" s="342"/>
      <c r="E131" s="18" t="s">
        <v>461</v>
      </c>
      <c r="F131" s="19">
        <v>1100751</v>
      </c>
      <c r="G131" s="4" t="s">
        <v>5</v>
      </c>
      <c r="H131" s="30" t="s">
        <v>427</v>
      </c>
      <c r="I131" s="6" t="s">
        <v>488</v>
      </c>
      <c r="J131" s="6"/>
      <c r="K131" s="6"/>
      <c r="L131" s="148"/>
      <c r="M131" s="106"/>
      <c r="N131" s="106" t="s">
        <v>356</v>
      </c>
      <c r="O131" s="106"/>
      <c r="P131" s="149"/>
      <c r="Q131" s="13"/>
      <c r="R131" s="204" t="str">
        <f t="shared" si="2"/>
        <v>DISJ-140</v>
      </c>
      <c r="S131" s="15"/>
    </row>
    <row r="132" spans="1:19" x14ac:dyDescent="0.25">
      <c r="A132" s="208">
        <v>141</v>
      </c>
      <c r="B132" s="341"/>
      <c r="C132" s="342"/>
      <c r="D132" s="260" t="s">
        <v>245</v>
      </c>
      <c r="E132" s="18" t="s">
        <v>455</v>
      </c>
      <c r="F132" s="19"/>
      <c r="G132" s="4" t="s">
        <v>5</v>
      </c>
      <c r="H132" s="30" t="s">
        <v>427</v>
      </c>
      <c r="I132" s="6" t="s">
        <v>531</v>
      </c>
      <c r="J132" s="6" t="s">
        <v>513</v>
      </c>
      <c r="K132" s="6">
        <v>1600</v>
      </c>
      <c r="L132" s="148"/>
      <c r="M132" s="106"/>
      <c r="N132" s="106" t="s">
        <v>356</v>
      </c>
      <c r="O132" s="106"/>
      <c r="P132" s="149"/>
      <c r="Q132" s="13"/>
      <c r="R132" s="204" t="str">
        <f t="shared" si="2"/>
        <v>DISJ-141</v>
      </c>
      <c r="S132" s="15"/>
    </row>
    <row r="133" spans="1:19" x14ac:dyDescent="0.25">
      <c r="A133" s="113">
        <v>142</v>
      </c>
      <c r="B133" s="341"/>
      <c r="C133" s="343" t="s">
        <v>349</v>
      </c>
      <c r="D133" s="343" t="s">
        <v>73</v>
      </c>
      <c r="E133" s="18" t="s">
        <v>455</v>
      </c>
      <c r="F133" s="19">
        <v>1100760</v>
      </c>
      <c r="G133" s="4" t="s">
        <v>5</v>
      </c>
      <c r="H133" s="30" t="s">
        <v>427</v>
      </c>
      <c r="I133" s="6" t="s">
        <v>492</v>
      </c>
      <c r="J133" s="6" t="s">
        <v>513</v>
      </c>
      <c r="K133" s="6">
        <v>2500</v>
      </c>
      <c r="L133" s="148"/>
      <c r="M133" s="106"/>
      <c r="N133" s="106"/>
      <c r="O133" s="106"/>
      <c r="P133" s="149" t="s">
        <v>356</v>
      </c>
      <c r="Q133" s="13"/>
      <c r="R133" s="204" t="str">
        <f t="shared" si="2"/>
        <v>DISJ-142</v>
      </c>
      <c r="S133" s="15"/>
    </row>
    <row r="134" spans="1:19" x14ac:dyDescent="0.25">
      <c r="A134" s="208">
        <v>143</v>
      </c>
      <c r="B134" s="341"/>
      <c r="C134" s="341"/>
      <c r="D134" s="342"/>
      <c r="E134" s="18" t="s">
        <v>461</v>
      </c>
      <c r="F134" s="19">
        <v>1100761</v>
      </c>
      <c r="G134" s="4" t="s">
        <v>5</v>
      </c>
      <c r="H134" s="30" t="s">
        <v>427</v>
      </c>
      <c r="I134" s="6" t="s">
        <v>474</v>
      </c>
      <c r="J134" s="6"/>
      <c r="K134" s="6"/>
      <c r="L134" s="148"/>
      <c r="M134" s="106"/>
      <c r="N134" s="106"/>
      <c r="O134" s="106"/>
      <c r="P134" s="149" t="s">
        <v>356</v>
      </c>
      <c r="Q134" s="13"/>
      <c r="R134" s="204" t="str">
        <f t="shared" si="2"/>
        <v>DISJ-143</v>
      </c>
      <c r="S134" s="15"/>
    </row>
    <row r="135" spans="1:19" x14ac:dyDescent="0.25">
      <c r="A135" s="208">
        <v>144</v>
      </c>
      <c r="B135" s="341"/>
      <c r="C135" s="341"/>
      <c r="D135" s="343" t="s">
        <v>74</v>
      </c>
      <c r="E135" s="18" t="s">
        <v>455</v>
      </c>
      <c r="F135" s="19">
        <v>1100768</v>
      </c>
      <c r="G135" s="4" t="s">
        <v>5</v>
      </c>
      <c r="H135" s="30" t="s">
        <v>427</v>
      </c>
      <c r="I135" s="6" t="s">
        <v>492</v>
      </c>
      <c r="J135" s="6" t="s">
        <v>513</v>
      </c>
      <c r="K135" s="6">
        <v>2500</v>
      </c>
      <c r="L135" s="148"/>
      <c r="M135" s="106"/>
      <c r="N135" s="106"/>
      <c r="O135" s="106"/>
      <c r="P135" s="149" t="s">
        <v>356</v>
      </c>
      <c r="Q135" s="13"/>
      <c r="R135" s="204" t="str">
        <f t="shared" si="2"/>
        <v>DISJ-144</v>
      </c>
      <c r="S135" s="15"/>
    </row>
    <row r="136" spans="1:19" x14ac:dyDescent="0.25">
      <c r="A136" s="113">
        <v>145</v>
      </c>
      <c r="B136" s="341"/>
      <c r="C136" s="342"/>
      <c r="D136" s="342"/>
      <c r="E136" s="18" t="s">
        <v>461</v>
      </c>
      <c r="F136" s="19">
        <v>1100769</v>
      </c>
      <c r="G136" s="4" t="s">
        <v>5</v>
      </c>
      <c r="H136" s="30" t="s">
        <v>427</v>
      </c>
      <c r="I136" s="6" t="s">
        <v>474</v>
      </c>
      <c r="J136" s="6"/>
      <c r="K136" s="6"/>
      <c r="L136" s="148"/>
      <c r="M136" s="106"/>
      <c r="N136" s="106"/>
      <c r="O136" s="106"/>
      <c r="P136" s="149" t="s">
        <v>356</v>
      </c>
      <c r="Q136" s="13"/>
      <c r="R136" s="204" t="str">
        <f t="shared" si="2"/>
        <v>DISJ-145</v>
      </c>
      <c r="S136" s="15"/>
    </row>
    <row r="137" spans="1:19" x14ac:dyDescent="0.25">
      <c r="A137" s="208">
        <v>146</v>
      </c>
      <c r="B137" s="341"/>
      <c r="C137" s="343" t="s">
        <v>350</v>
      </c>
      <c r="D137" s="343" t="s">
        <v>75</v>
      </c>
      <c r="E137" s="18" t="s">
        <v>455</v>
      </c>
      <c r="F137" s="19">
        <v>1100706</v>
      </c>
      <c r="G137" s="4" t="s">
        <v>5</v>
      </c>
      <c r="H137" s="30" t="s">
        <v>427</v>
      </c>
      <c r="I137" s="6" t="s">
        <v>537</v>
      </c>
      <c r="J137" s="6" t="s">
        <v>513</v>
      </c>
      <c r="K137" s="6">
        <v>1000</v>
      </c>
      <c r="L137" s="148"/>
      <c r="M137" s="106"/>
      <c r="N137" s="106" t="s">
        <v>356</v>
      </c>
      <c r="O137" s="106"/>
      <c r="P137" s="149"/>
      <c r="Q137" s="13"/>
      <c r="R137" s="204" t="str">
        <f t="shared" si="2"/>
        <v>DISJ-146</v>
      </c>
      <c r="S137" s="15"/>
    </row>
    <row r="138" spans="1:19" x14ac:dyDescent="0.25">
      <c r="A138" s="208">
        <v>147</v>
      </c>
      <c r="B138" s="341"/>
      <c r="C138" s="341"/>
      <c r="D138" s="342"/>
      <c r="E138" s="18" t="s">
        <v>461</v>
      </c>
      <c r="F138" s="19">
        <v>1100707</v>
      </c>
      <c r="G138" s="4" t="s">
        <v>5</v>
      </c>
      <c r="H138" s="30" t="s">
        <v>427</v>
      </c>
      <c r="I138" s="6" t="s">
        <v>538</v>
      </c>
      <c r="J138" s="6"/>
      <c r="K138" s="6"/>
      <c r="L138" s="148"/>
      <c r="M138" s="106"/>
      <c r="N138" s="106" t="s">
        <v>356</v>
      </c>
      <c r="O138" s="106"/>
      <c r="P138" s="149"/>
      <c r="Q138" s="13"/>
      <c r="R138" s="204" t="str">
        <f t="shared" si="2"/>
        <v>DISJ-147</v>
      </c>
      <c r="S138" s="15"/>
    </row>
    <row r="139" spans="1:19" x14ac:dyDescent="0.25">
      <c r="A139" s="113">
        <v>148</v>
      </c>
      <c r="B139" s="341"/>
      <c r="C139" s="341"/>
      <c r="D139" s="343" t="s">
        <v>76</v>
      </c>
      <c r="E139" s="18" t="s">
        <v>455</v>
      </c>
      <c r="F139" s="19">
        <v>1100710</v>
      </c>
      <c r="G139" s="4" t="s">
        <v>5</v>
      </c>
      <c r="H139" s="30" t="s">
        <v>427</v>
      </c>
      <c r="I139" s="6" t="s">
        <v>537</v>
      </c>
      <c r="J139" s="6" t="s">
        <v>513</v>
      </c>
      <c r="K139" s="6">
        <v>1000</v>
      </c>
      <c r="L139" s="148"/>
      <c r="M139" s="106"/>
      <c r="N139" s="106" t="s">
        <v>356</v>
      </c>
      <c r="O139" s="106"/>
      <c r="P139" s="149"/>
      <c r="Q139" s="13"/>
      <c r="R139" s="204" t="str">
        <f t="shared" si="2"/>
        <v>DISJ-148</v>
      </c>
      <c r="S139" s="15"/>
    </row>
    <row r="140" spans="1:19" x14ac:dyDescent="0.25">
      <c r="A140" s="208">
        <v>149</v>
      </c>
      <c r="B140" s="341"/>
      <c r="C140" s="342"/>
      <c r="D140" s="342"/>
      <c r="E140" s="18" t="s">
        <v>461</v>
      </c>
      <c r="F140" s="19">
        <v>1100711</v>
      </c>
      <c r="G140" s="4" t="s">
        <v>5</v>
      </c>
      <c r="H140" s="30" t="s">
        <v>427</v>
      </c>
      <c r="I140" s="6" t="s">
        <v>538</v>
      </c>
      <c r="J140" s="6"/>
      <c r="K140" s="6"/>
      <c r="L140" s="148"/>
      <c r="M140" s="106"/>
      <c r="N140" s="106" t="s">
        <v>356</v>
      </c>
      <c r="O140" s="106"/>
      <c r="P140" s="149"/>
      <c r="Q140" s="13"/>
      <c r="R140" s="204" t="str">
        <f t="shared" si="2"/>
        <v>DISJ-149</v>
      </c>
      <c r="S140" s="15"/>
    </row>
    <row r="141" spans="1:19" x14ac:dyDescent="0.25">
      <c r="A141" s="208">
        <v>150</v>
      </c>
      <c r="B141" s="341"/>
      <c r="C141" s="343" t="s">
        <v>328</v>
      </c>
      <c r="D141" s="343" t="s">
        <v>77</v>
      </c>
      <c r="E141" s="18" t="s">
        <v>455</v>
      </c>
      <c r="F141" s="19">
        <v>1100720</v>
      </c>
      <c r="G141" s="4" t="s">
        <v>5</v>
      </c>
      <c r="H141" s="30" t="s">
        <v>427</v>
      </c>
      <c r="I141" s="6" t="s">
        <v>512</v>
      </c>
      <c r="J141" s="6" t="s">
        <v>513</v>
      </c>
      <c r="K141" s="6">
        <v>2000</v>
      </c>
      <c r="L141" s="148"/>
      <c r="M141" s="106"/>
      <c r="N141" s="106" t="s">
        <v>356</v>
      </c>
      <c r="O141" s="106"/>
      <c r="P141" s="149"/>
      <c r="Q141" s="13"/>
      <c r="R141" s="204" t="str">
        <f t="shared" si="2"/>
        <v>DISJ-150</v>
      </c>
      <c r="S141" s="15"/>
    </row>
    <row r="142" spans="1:19" x14ac:dyDescent="0.25">
      <c r="A142" s="113">
        <v>151</v>
      </c>
      <c r="B142" s="341"/>
      <c r="C142" s="341"/>
      <c r="D142" s="342"/>
      <c r="E142" s="18" t="s">
        <v>461</v>
      </c>
      <c r="F142" s="19">
        <v>1100721</v>
      </c>
      <c r="G142" s="4" t="s">
        <v>5</v>
      </c>
      <c r="H142" s="30" t="s">
        <v>427</v>
      </c>
      <c r="I142" s="6" t="s">
        <v>539</v>
      </c>
      <c r="J142" s="6"/>
      <c r="K142" s="6"/>
      <c r="L142" s="148"/>
      <c r="M142" s="106"/>
      <c r="N142" s="106" t="s">
        <v>356</v>
      </c>
      <c r="O142" s="106"/>
      <c r="P142" s="149"/>
      <c r="Q142" s="13"/>
      <c r="R142" s="204" t="str">
        <f t="shared" si="2"/>
        <v>DISJ-151</v>
      </c>
      <c r="S142" s="15"/>
    </row>
    <row r="143" spans="1:19" x14ac:dyDescent="0.25">
      <c r="A143" s="208">
        <v>152</v>
      </c>
      <c r="B143" s="341"/>
      <c r="C143" s="341"/>
      <c r="D143" s="343" t="s">
        <v>78</v>
      </c>
      <c r="E143" s="18" t="s">
        <v>455</v>
      </c>
      <c r="F143" s="19">
        <v>1100716</v>
      </c>
      <c r="G143" s="4" t="s">
        <v>5</v>
      </c>
      <c r="H143" s="30" t="s">
        <v>427</v>
      </c>
      <c r="I143" s="6" t="s">
        <v>512</v>
      </c>
      <c r="J143" s="6" t="s">
        <v>513</v>
      </c>
      <c r="K143" s="6">
        <v>2000</v>
      </c>
      <c r="L143" s="148"/>
      <c r="M143" s="106"/>
      <c r="N143" s="106" t="s">
        <v>356</v>
      </c>
      <c r="O143" s="106"/>
      <c r="P143" s="149"/>
      <c r="Q143" s="13"/>
      <c r="R143" s="204" t="str">
        <f t="shared" si="2"/>
        <v>DISJ-152</v>
      </c>
      <c r="S143" s="15"/>
    </row>
    <row r="144" spans="1:19" x14ac:dyDescent="0.25">
      <c r="A144" s="208">
        <v>153</v>
      </c>
      <c r="B144" s="341"/>
      <c r="C144" s="342"/>
      <c r="D144" s="342"/>
      <c r="E144" s="18" t="s">
        <v>461</v>
      </c>
      <c r="F144" s="19">
        <v>1100717</v>
      </c>
      <c r="G144" s="4" t="s">
        <v>5</v>
      </c>
      <c r="H144" s="30" t="s">
        <v>427</v>
      </c>
      <c r="I144" s="6" t="s">
        <v>539</v>
      </c>
      <c r="J144" s="6"/>
      <c r="K144" s="6"/>
      <c r="L144" s="148"/>
      <c r="M144" s="106"/>
      <c r="N144" s="106" t="s">
        <v>356</v>
      </c>
      <c r="O144" s="106"/>
      <c r="P144" s="149"/>
      <c r="Q144" s="13"/>
      <c r="R144" s="204" t="str">
        <f t="shared" si="2"/>
        <v>DISJ-153</v>
      </c>
      <c r="S144" s="15"/>
    </row>
    <row r="145" spans="1:19" x14ac:dyDescent="0.25">
      <c r="A145" s="113">
        <v>154</v>
      </c>
      <c r="B145" s="341"/>
      <c r="C145" s="343" t="s">
        <v>351</v>
      </c>
      <c r="D145" s="18" t="s">
        <v>81</v>
      </c>
      <c r="E145" s="18" t="s">
        <v>455</v>
      </c>
      <c r="F145" s="19"/>
      <c r="G145" s="4" t="s">
        <v>5</v>
      </c>
      <c r="H145" s="5" t="s">
        <v>431</v>
      </c>
      <c r="I145" s="6" t="s">
        <v>540</v>
      </c>
      <c r="J145" s="6" t="s">
        <v>485</v>
      </c>
      <c r="K145" s="6" t="s">
        <v>541</v>
      </c>
      <c r="L145" s="148"/>
      <c r="M145" s="106"/>
      <c r="N145" s="106" t="s">
        <v>356</v>
      </c>
      <c r="O145" s="106"/>
      <c r="P145" s="149"/>
      <c r="Q145" s="13"/>
      <c r="R145" s="204" t="str">
        <f t="shared" si="2"/>
        <v>DISJ-154</v>
      </c>
      <c r="S145" s="15"/>
    </row>
    <row r="146" spans="1:19" ht="15.75" thickBot="1" x14ac:dyDescent="0.3">
      <c r="A146" s="208">
        <v>155</v>
      </c>
      <c r="B146" s="340"/>
      <c r="C146" s="340"/>
      <c r="D146" s="16" t="s">
        <v>82</v>
      </c>
      <c r="E146" s="18" t="s">
        <v>455</v>
      </c>
      <c r="F146" s="19"/>
      <c r="G146" s="4" t="s">
        <v>5</v>
      </c>
      <c r="H146" s="5" t="s">
        <v>431</v>
      </c>
      <c r="I146" s="6" t="s">
        <v>540</v>
      </c>
      <c r="J146" s="6" t="s">
        <v>485</v>
      </c>
      <c r="K146" s="6" t="s">
        <v>541</v>
      </c>
      <c r="L146" s="166"/>
      <c r="M146" s="110"/>
      <c r="N146" s="110" t="s">
        <v>356</v>
      </c>
      <c r="O146" s="110"/>
      <c r="P146" s="252"/>
      <c r="Q146" s="11"/>
      <c r="R146" s="230" t="str">
        <f t="shared" si="2"/>
        <v>DISJ-155</v>
      </c>
      <c r="S146" s="12"/>
    </row>
    <row r="147" spans="1:19" x14ac:dyDescent="0.25">
      <c r="A147" s="208">
        <v>156</v>
      </c>
      <c r="B147" s="339" t="s">
        <v>27</v>
      </c>
      <c r="C147" s="339" t="s">
        <v>27</v>
      </c>
      <c r="D147" s="339" t="s">
        <v>542</v>
      </c>
      <c r="E147" s="244" t="s">
        <v>455</v>
      </c>
      <c r="F147" s="37">
        <v>2002399</v>
      </c>
      <c r="G147" s="38" t="s">
        <v>5</v>
      </c>
      <c r="H147" s="39" t="s">
        <v>431</v>
      </c>
      <c r="I147" s="40" t="s">
        <v>514</v>
      </c>
      <c r="J147" s="40" t="s">
        <v>444</v>
      </c>
      <c r="K147" s="40">
        <v>1000</v>
      </c>
      <c r="L147" s="161"/>
      <c r="M147" s="108"/>
      <c r="N147" s="108"/>
      <c r="O147" s="108"/>
      <c r="P147" s="177" t="s">
        <v>356</v>
      </c>
      <c r="Q147" s="42"/>
      <c r="R147" s="231" t="str">
        <f t="shared" si="2"/>
        <v>DISJ-156</v>
      </c>
      <c r="S147" s="43"/>
    </row>
    <row r="148" spans="1:19" x14ac:dyDescent="0.25">
      <c r="A148" s="113">
        <v>157</v>
      </c>
      <c r="B148" s="341"/>
      <c r="C148" s="341"/>
      <c r="D148" s="341"/>
      <c r="E148" s="249" t="s">
        <v>461</v>
      </c>
      <c r="F148" s="19">
        <v>2002754</v>
      </c>
      <c r="G148" s="4" t="s">
        <v>5</v>
      </c>
      <c r="H148" s="5" t="s">
        <v>431</v>
      </c>
      <c r="I148" s="6" t="s">
        <v>530</v>
      </c>
      <c r="J148" s="6"/>
      <c r="K148" s="6"/>
      <c r="L148" s="153"/>
      <c r="M148" s="106"/>
      <c r="N148" s="106"/>
      <c r="O148" s="106"/>
      <c r="P148" s="149" t="s">
        <v>356</v>
      </c>
      <c r="Q148" s="13"/>
      <c r="R148" s="233" t="str">
        <f t="shared" si="2"/>
        <v>DISJ-157</v>
      </c>
      <c r="S148" s="15"/>
    </row>
    <row r="149" spans="1:19" x14ac:dyDescent="0.25">
      <c r="A149" s="208">
        <v>158</v>
      </c>
      <c r="B149" s="341"/>
      <c r="C149" s="341"/>
      <c r="D149" s="342"/>
      <c r="E149" s="249" t="s">
        <v>543</v>
      </c>
      <c r="F149" s="19">
        <v>2002755</v>
      </c>
      <c r="G149" s="4" t="s">
        <v>96</v>
      </c>
      <c r="H149" s="5" t="s">
        <v>431</v>
      </c>
      <c r="I149" s="6" t="s">
        <v>530</v>
      </c>
      <c r="J149" s="6"/>
      <c r="K149" s="6"/>
      <c r="L149" s="153"/>
      <c r="M149" s="106"/>
      <c r="N149" s="106"/>
      <c r="O149" s="106"/>
      <c r="P149" s="149" t="s">
        <v>356</v>
      </c>
      <c r="Q149" s="13"/>
      <c r="R149" s="233" t="str">
        <f t="shared" si="2"/>
        <v>DISJ-158</v>
      </c>
      <c r="S149" s="15"/>
    </row>
    <row r="150" spans="1:19" x14ac:dyDescent="0.25">
      <c r="A150" s="208">
        <v>159</v>
      </c>
      <c r="B150" s="341"/>
      <c r="C150" s="341"/>
      <c r="D150" s="341" t="s">
        <v>544</v>
      </c>
      <c r="E150" s="27" t="s">
        <v>455</v>
      </c>
      <c r="F150" s="19">
        <v>2002752</v>
      </c>
      <c r="G150" s="4" t="s">
        <v>5</v>
      </c>
      <c r="H150" s="5" t="s">
        <v>431</v>
      </c>
      <c r="I150" s="6" t="s">
        <v>514</v>
      </c>
      <c r="J150" s="6" t="s">
        <v>444</v>
      </c>
      <c r="K150" s="6">
        <v>1000</v>
      </c>
      <c r="L150" s="153"/>
      <c r="M150" s="106"/>
      <c r="N150" s="106"/>
      <c r="O150" s="106"/>
      <c r="P150" s="149" t="s">
        <v>356</v>
      </c>
      <c r="Q150" s="13"/>
      <c r="R150" s="233" t="str">
        <f t="shared" si="2"/>
        <v>DISJ-159</v>
      </c>
      <c r="S150" s="15"/>
    </row>
    <row r="151" spans="1:19" x14ac:dyDescent="0.25">
      <c r="A151" s="113">
        <v>160</v>
      </c>
      <c r="B151" s="341"/>
      <c r="C151" s="341"/>
      <c r="D151" s="341"/>
      <c r="E151" s="18" t="s">
        <v>461</v>
      </c>
      <c r="F151" s="19">
        <v>2002753</v>
      </c>
      <c r="G151" s="4" t="s">
        <v>5</v>
      </c>
      <c r="H151" s="5" t="s">
        <v>431</v>
      </c>
      <c r="I151" s="6" t="s">
        <v>530</v>
      </c>
      <c r="J151" s="6"/>
      <c r="K151" s="6"/>
      <c r="L151" s="153"/>
      <c r="M151" s="106"/>
      <c r="N151" s="106"/>
      <c r="O151" s="106"/>
      <c r="P151" s="149" t="s">
        <v>356</v>
      </c>
      <c r="Q151" s="13"/>
      <c r="R151" s="233" t="str">
        <f t="shared" si="2"/>
        <v>DISJ-160</v>
      </c>
      <c r="S151" s="15"/>
    </row>
    <row r="152" spans="1:19" ht="15.75" thickBot="1" x14ac:dyDescent="0.3">
      <c r="A152" s="208">
        <v>161</v>
      </c>
      <c r="B152" s="340"/>
      <c r="C152" s="340"/>
      <c r="D152" s="342"/>
      <c r="E152" s="18" t="s">
        <v>543</v>
      </c>
      <c r="F152" s="17">
        <v>2002756</v>
      </c>
      <c r="G152" s="8" t="s">
        <v>96</v>
      </c>
      <c r="H152" s="9" t="s">
        <v>431</v>
      </c>
      <c r="I152" s="10" t="s">
        <v>530</v>
      </c>
      <c r="J152" s="10"/>
      <c r="K152" s="10"/>
      <c r="L152" s="166"/>
      <c r="M152" s="109"/>
      <c r="N152" s="109"/>
      <c r="O152" s="109"/>
      <c r="P152" s="167" t="s">
        <v>356</v>
      </c>
      <c r="Q152" s="11"/>
      <c r="R152" s="243" t="str">
        <f t="shared" si="2"/>
        <v>DISJ-161</v>
      </c>
      <c r="S152" s="12"/>
    </row>
    <row r="153" spans="1:19" ht="15.75" thickBot="1" x14ac:dyDescent="0.3">
      <c r="A153" s="208">
        <v>162</v>
      </c>
      <c r="B153" s="339" t="s">
        <v>353</v>
      </c>
      <c r="C153" s="339" t="s">
        <v>85</v>
      </c>
      <c r="D153" s="339" t="s">
        <v>89</v>
      </c>
      <c r="E153" s="36" t="s">
        <v>251</v>
      </c>
      <c r="F153" s="37">
        <v>2001720</v>
      </c>
      <c r="G153" s="38" t="s">
        <v>96</v>
      </c>
      <c r="H153" s="261" t="s">
        <v>431</v>
      </c>
      <c r="I153" s="40" t="s">
        <v>545</v>
      </c>
      <c r="J153" s="40"/>
      <c r="K153" s="40">
        <v>630</v>
      </c>
      <c r="L153" s="248"/>
      <c r="M153" s="106"/>
      <c r="N153" s="106" t="s">
        <v>356</v>
      </c>
      <c r="O153" s="106"/>
      <c r="P153" s="149"/>
      <c r="Q153" s="42"/>
      <c r="R153" s="207"/>
      <c r="S153" s="164"/>
    </row>
    <row r="154" spans="1:19" x14ac:dyDescent="0.25">
      <c r="A154" s="113">
        <v>163</v>
      </c>
      <c r="B154" s="341"/>
      <c r="C154" s="342"/>
      <c r="D154" s="342"/>
      <c r="E154" s="52" t="s">
        <v>252</v>
      </c>
      <c r="F154" s="53">
        <v>2001721</v>
      </c>
      <c r="G154" s="54" t="s">
        <v>96</v>
      </c>
      <c r="H154" s="39" t="s">
        <v>431</v>
      </c>
      <c r="I154" s="31"/>
      <c r="J154" s="31" t="s">
        <v>546</v>
      </c>
      <c r="K154" s="31">
        <v>1000</v>
      </c>
      <c r="L154" s="148"/>
      <c r="M154" s="106"/>
      <c r="N154" s="106" t="s">
        <v>356</v>
      </c>
      <c r="O154" s="106"/>
      <c r="P154" s="149"/>
      <c r="Q154" s="56"/>
      <c r="R154" s="207"/>
      <c r="S154" s="262"/>
    </row>
    <row r="155" spans="1:19" ht="15.75" thickBot="1" x14ac:dyDescent="0.3">
      <c r="A155" s="208">
        <v>164</v>
      </c>
      <c r="B155" s="340"/>
      <c r="C155" s="16" t="s">
        <v>88</v>
      </c>
      <c r="D155" s="16" t="s">
        <v>90</v>
      </c>
      <c r="E155" s="16"/>
      <c r="F155" s="17">
        <v>2001731</v>
      </c>
      <c r="G155" s="8" t="s">
        <v>96</v>
      </c>
      <c r="H155" s="9" t="s">
        <v>438</v>
      </c>
      <c r="I155" s="92" t="s">
        <v>434</v>
      </c>
      <c r="J155" s="92"/>
      <c r="K155" s="10">
        <v>1000</v>
      </c>
      <c r="L155" s="263" t="s">
        <v>318</v>
      </c>
      <c r="M155" s="110"/>
      <c r="N155" s="110" t="s">
        <v>356</v>
      </c>
      <c r="O155" s="110"/>
      <c r="P155" s="252"/>
      <c r="Q155" s="11"/>
      <c r="R155" s="264"/>
      <c r="S155" s="168"/>
    </row>
    <row r="156" spans="1:19" x14ac:dyDescent="0.25">
      <c r="A156" s="208">
        <v>165</v>
      </c>
      <c r="B156" s="341" t="s">
        <v>352</v>
      </c>
      <c r="C156" s="27" t="s">
        <v>91</v>
      </c>
      <c r="D156" s="27" t="s">
        <v>92</v>
      </c>
      <c r="E156" s="27"/>
      <c r="F156" s="28">
        <v>2001975</v>
      </c>
      <c r="G156" s="29" t="s">
        <v>547</v>
      </c>
      <c r="H156" s="30" t="s">
        <v>431</v>
      </c>
      <c r="I156" s="31" t="s">
        <v>548</v>
      </c>
      <c r="J156" s="31" t="s">
        <v>549</v>
      </c>
      <c r="K156" s="31">
        <v>1250</v>
      </c>
      <c r="L156" s="232" t="s">
        <v>318</v>
      </c>
      <c r="M156" s="108"/>
      <c r="N156" s="108" t="s">
        <v>356</v>
      </c>
      <c r="O156" s="108"/>
      <c r="P156" s="177"/>
      <c r="Q156" s="33"/>
      <c r="R156" s="265"/>
      <c r="S156" s="176"/>
    </row>
    <row r="157" spans="1:19" x14ac:dyDescent="0.25">
      <c r="A157" s="113">
        <v>166</v>
      </c>
      <c r="B157" s="341"/>
      <c r="C157" s="18" t="s">
        <v>86</v>
      </c>
      <c r="D157" s="18" t="s">
        <v>93</v>
      </c>
      <c r="E157" s="18"/>
      <c r="F157" s="19">
        <v>2001749</v>
      </c>
      <c r="G157" s="29" t="s">
        <v>98</v>
      </c>
      <c r="H157" s="30" t="s">
        <v>550</v>
      </c>
      <c r="I157" s="30" t="s">
        <v>551</v>
      </c>
      <c r="J157" s="6"/>
      <c r="K157" s="6"/>
      <c r="L157" s="153" t="s">
        <v>318</v>
      </c>
      <c r="M157" s="106"/>
      <c r="N157" s="106" t="s">
        <v>356</v>
      </c>
      <c r="O157" s="106"/>
      <c r="P157" s="149"/>
      <c r="Q157" s="13"/>
      <c r="R157" s="235"/>
      <c r="S157" s="150"/>
    </row>
    <row r="158" spans="1:19" x14ac:dyDescent="0.25">
      <c r="A158" s="208">
        <v>167</v>
      </c>
      <c r="B158" s="341"/>
      <c r="C158" s="23" t="s">
        <v>87</v>
      </c>
      <c r="D158" s="23" t="s">
        <v>94</v>
      </c>
      <c r="E158" s="23"/>
      <c r="F158" s="24">
        <v>2001979</v>
      </c>
      <c r="G158" s="54" t="s">
        <v>547</v>
      </c>
      <c r="H158" s="55" t="s">
        <v>431</v>
      </c>
      <c r="I158" s="6" t="s">
        <v>552</v>
      </c>
      <c r="J158" s="6" t="s">
        <v>442</v>
      </c>
      <c r="K158" s="6"/>
      <c r="L158" s="156" t="s">
        <v>318</v>
      </c>
      <c r="M158" s="106"/>
      <c r="N158" s="106" t="s">
        <v>356</v>
      </c>
      <c r="O158" s="106"/>
      <c r="P158" s="149"/>
      <c r="Q158" s="25"/>
      <c r="R158" s="235"/>
      <c r="S158" s="159"/>
    </row>
    <row r="159" spans="1:19" ht="15.75" thickBot="1" x14ac:dyDescent="0.3">
      <c r="A159" s="208">
        <v>168</v>
      </c>
      <c r="B159" s="340"/>
      <c r="C159" s="16" t="s">
        <v>102</v>
      </c>
      <c r="D159" s="16"/>
      <c r="E159" s="16"/>
      <c r="F159" s="17"/>
      <c r="G159" s="8" t="s">
        <v>5</v>
      </c>
      <c r="H159" s="9" t="s">
        <v>431</v>
      </c>
      <c r="I159" s="10" t="s">
        <v>553</v>
      </c>
      <c r="J159" s="10" t="s">
        <v>433</v>
      </c>
      <c r="K159" s="10"/>
      <c r="L159" s="156" t="s">
        <v>318</v>
      </c>
      <c r="M159" s="109"/>
      <c r="N159" s="109" t="s">
        <v>356</v>
      </c>
      <c r="O159" s="109"/>
      <c r="P159" s="167"/>
      <c r="Q159" s="11"/>
      <c r="R159" s="243" t="str">
        <f t="shared" si="2"/>
        <v>DISJ-168</v>
      </c>
      <c r="S159" s="12"/>
    </row>
    <row r="160" spans="1:19" x14ac:dyDescent="0.25">
      <c r="A160" s="113">
        <v>169</v>
      </c>
      <c r="B160" s="339" t="s">
        <v>28</v>
      </c>
      <c r="C160" s="339" t="s">
        <v>28</v>
      </c>
      <c r="D160" s="36" t="s">
        <v>554</v>
      </c>
      <c r="E160" s="36" t="s">
        <v>455</v>
      </c>
      <c r="F160" s="37">
        <v>8501039</v>
      </c>
      <c r="G160" s="38" t="s">
        <v>555</v>
      </c>
      <c r="H160" s="39" t="s">
        <v>556</v>
      </c>
      <c r="I160" s="40" t="s">
        <v>557</v>
      </c>
      <c r="J160" s="40"/>
      <c r="K160" s="40">
        <v>1250</v>
      </c>
      <c r="L160" s="161" t="s">
        <v>105</v>
      </c>
      <c r="M160" s="105"/>
      <c r="N160" s="105"/>
      <c r="O160" s="105" t="s">
        <v>356</v>
      </c>
      <c r="P160" s="175" t="s">
        <v>356</v>
      </c>
      <c r="Q160" s="42"/>
      <c r="R160" s="204" t="str">
        <f t="shared" si="2"/>
        <v>DISJ-169</v>
      </c>
      <c r="S160" s="43"/>
    </row>
    <row r="161" spans="1:19" ht="15.75" thickBot="1" x14ac:dyDescent="0.3">
      <c r="A161" s="208">
        <v>170</v>
      </c>
      <c r="B161" s="340"/>
      <c r="C161" s="340"/>
      <c r="D161" s="52" t="s">
        <v>518</v>
      </c>
      <c r="E161" s="52" t="s">
        <v>468</v>
      </c>
      <c r="F161" s="53">
        <v>1107966</v>
      </c>
      <c r="G161" s="54" t="s">
        <v>555</v>
      </c>
      <c r="H161" s="55" t="s">
        <v>556</v>
      </c>
      <c r="I161" s="266" t="s">
        <v>557</v>
      </c>
      <c r="J161" s="266"/>
      <c r="K161" s="266">
        <v>1250</v>
      </c>
      <c r="L161" s="267" t="s">
        <v>105</v>
      </c>
      <c r="M161" s="110"/>
      <c r="N161" s="110"/>
      <c r="O161" s="110" t="s">
        <v>356</v>
      </c>
      <c r="P161" s="252" t="s">
        <v>356</v>
      </c>
      <c r="Q161" s="56"/>
      <c r="R161" s="230" t="str">
        <f t="shared" si="2"/>
        <v>DISJ-170</v>
      </c>
      <c r="S161" s="57"/>
    </row>
    <row r="162" spans="1:19" s="190" customFormat="1" x14ac:dyDescent="0.25">
      <c r="A162" s="208">
        <v>171</v>
      </c>
      <c r="B162" s="339" t="s">
        <v>95</v>
      </c>
      <c r="C162" s="339" t="s">
        <v>83</v>
      </c>
      <c r="D162" s="36"/>
      <c r="E162" s="36" t="s">
        <v>455</v>
      </c>
      <c r="F162" s="37">
        <v>2001746</v>
      </c>
      <c r="G162" s="38" t="s">
        <v>5</v>
      </c>
      <c r="H162" s="39" t="s">
        <v>431</v>
      </c>
      <c r="I162" s="40" t="s">
        <v>540</v>
      </c>
      <c r="J162" s="40" t="s">
        <v>485</v>
      </c>
      <c r="K162" s="40" t="s">
        <v>541</v>
      </c>
      <c r="L162" s="161"/>
      <c r="M162" s="108"/>
      <c r="N162" s="108"/>
      <c r="O162" s="108" t="s">
        <v>396</v>
      </c>
      <c r="P162" s="177"/>
      <c r="Q162" s="42"/>
      <c r="R162" s="268"/>
      <c r="S162" s="43"/>
    </row>
    <row r="163" spans="1:19" s="190" customFormat="1" ht="15.75" thickBot="1" x14ac:dyDescent="0.3">
      <c r="A163" s="208">
        <v>171</v>
      </c>
      <c r="B163" s="340" t="s">
        <v>95</v>
      </c>
      <c r="C163" s="340" t="s">
        <v>83</v>
      </c>
      <c r="D163" s="88"/>
      <c r="E163" s="88" t="s">
        <v>524</v>
      </c>
      <c r="F163" s="89"/>
      <c r="G163" s="90" t="s">
        <v>5</v>
      </c>
      <c r="H163" s="91" t="s">
        <v>431</v>
      </c>
      <c r="I163" s="92" t="s">
        <v>540</v>
      </c>
      <c r="J163" s="92" t="s">
        <v>485</v>
      </c>
      <c r="K163" s="92" t="s">
        <v>541</v>
      </c>
      <c r="L163" s="194"/>
      <c r="M163" s="109"/>
      <c r="N163" s="109"/>
      <c r="O163" s="109" t="s">
        <v>396</v>
      </c>
      <c r="P163" s="167"/>
      <c r="Q163" s="94"/>
      <c r="R163" s="269"/>
      <c r="S163" s="95"/>
    </row>
    <row r="164" spans="1:19" x14ac:dyDescent="0.25">
      <c r="L164" s="358" t="s">
        <v>644</v>
      </c>
      <c r="M164" s="359"/>
      <c r="N164" s="359"/>
      <c r="O164" s="359"/>
      <c r="P164" s="360"/>
      <c r="Q164" s="197"/>
    </row>
    <row r="165" spans="1:19" x14ac:dyDescent="0.25">
      <c r="L165" s="355" t="s">
        <v>643</v>
      </c>
      <c r="M165" s="356"/>
      <c r="N165" s="356"/>
      <c r="O165" s="356"/>
      <c r="P165" s="357"/>
      <c r="Q165" s="293">
        <f>(Q164/12)*43</f>
        <v>0</v>
      </c>
    </row>
    <row r="166" spans="1:19" x14ac:dyDescent="0.25">
      <c r="Q166"/>
    </row>
    <row r="167" spans="1:19" s="294" customFormat="1" ht="15.75" thickBot="1" x14ac:dyDescent="0.3">
      <c r="A167" s="361" t="s">
        <v>645</v>
      </c>
      <c r="B167" s="362"/>
      <c r="C167" s="362"/>
      <c r="D167" s="362"/>
      <c r="E167" s="362"/>
      <c r="F167" s="362"/>
      <c r="G167" s="362"/>
      <c r="H167" s="362"/>
      <c r="I167" s="362"/>
      <c r="J167" s="362"/>
      <c r="K167" s="362"/>
      <c r="L167" s="362"/>
      <c r="M167" s="362"/>
      <c r="N167" s="362"/>
      <c r="O167" s="362"/>
      <c r="P167" s="362"/>
      <c r="Q167" s="362"/>
      <c r="R167" s="362"/>
      <c r="S167" s="363"/>
    </row>
    <row r="168" spans="1:19" x14ac:dyDescent="0.25">
      <c r="A168" s="295">
        <v>201</v>
      </c>
      <c r="B168" s="364" t="s">
        <v>646</v>
      </c>
      <c r="C168" s="296" t="s">
        <v>647</v>
      </c>
      <c r="D168" s="296" t="s">
        <v>647</v>
      </c>
      <c r="E168" s="296" t="s">
        <v>169</v>
      </c>
      <c r="F168" s="297"/>
      <c r="G168" s="298" t="s">
        <v>96</v>
      </c>
      <c r="H168" s="299" t="s">
        <v>431</v>
      </c>
      <c r="I168" s="300" t="s">
        <v>553</v>
      </c>
      <c r="J168" s="300" t="s">
        <v>433</v>
      </c>
      <c r="K168" s="301">
        <v>630</v>
      </c>
      <c r="L168" s="302" t="s">
        <v>318</v>
      </c>
      <c r="M168" s="108" t="s">
        <v>356</v>
      </c>
      <c r="N168" s="108"/>
      <c r="O168" s="108" t="s">
        <v>356</v>
      </c>
      <c r="P168" s="177"/>
      <c r="Q168" s="303"/>
      <c r="R168" s="304" t="str">
        <f t="shared" ref="R168:R177" si="3">"DISJ-"&amp;RIGHT(CONCATENATE("00",A168),3)</f>
        <v>DISJ-201</v>
      </c>
      <c r="S168" s="303"/>
    </row>
    <row r="169" spans="1:19" x14ac:dyDescent="0.25">
      <c r="A169" s="305">
        <v>202</v>
      </c>
      <c r="B169" s="365"/>
      <c r="C169" s="306" t="s">
        <v>647</v>
      </c>
      <c r="D169" s="306" t="s">
        <v>647</v>
      </c>
      <c r="E169" s="307" t="s">
        <v>170</v>
      </c>
      <c r="F169" s="308"/>
      <c r="G169" s="4" t="s">
        <v>96</v>
      </c>
      <c r="H169" s="225" t="s">
        <v>431</v>
      </c>
      <c r="I169" s="6" t="s">
        <v>553</v>
      </c>
      <c r="J169" s="6" t="s">
        <v>433</v>
      </c>
      <c r="K169" s="309">
        <v>630</v>
      </c>
      <c r="L169" s="310" t="s">
        <v>318</v>
      </c>
      <c r="M169" s="106" t="s">
        <v>356</v>
      </c>
      <c r="N169" s="106"/>
      <c r="O169" s="106" t="s">
        <v>356</v>
      </c>
      <c r="P169" s="149"/>
      <c r="Q169" s="311"/>
      <c r="R169" s="312" t="str">
        <f t="shared" si="3"/>
        <v>DISJ-202</v>
      </c>
      <c r="S169" s="311"/>
    </row>
    <row r="170" spans="1:19" x14ac:dyDescent="0.25">
      <c r="A170" s="295">
        <v>203</v>
      </c>
      <c r="B170" s="365"/>
      <c r="C170" s="306" t="s">
        <v>647</v>
      </c>
      <c r="D170" s="306" t="s">
        <v>647</v>
      </c>
      <c r="E170" s="313" t="s">
        <v>648</v>
      </c>
      <c r="F170" s="314"/>
      <c r="G170" s="4" t="s">
        <v>96</v>
      </c>
      <c r="H170" s="225" t="s">
        <v>431</v>
      </c>
      <c r="I170" s="6" t="s">
        <v>552</v>
      </c>
      <c r="J170" s="6" t="s">
        <v>649</v>
      </c>
      <c r="K170" s="309">
        <v>630</v>
      </c>
      <c r="L170" s="310" t="s">
        <v>318</v>
      </c>
      <c r="M170" s="106" t="s">
        <v>356</v>
      </c>
      <c r="N170" s="106"/>
      <c r="O170" s="106" t="s">
        <v>356</v>
      </c>
      <c r="P170" s="149"/>
      <c r="Q170" s="311"/>
      <c r="R170" s="312" t="str">
        <f t="shared" si="3"/>
        <v>DISJ-203</v>
      </c>
      <c r="S170" s="311"/>
    </row>
    <row r="171" spans="1:19" x14ac:dyDescent="0.25">
      <c r="A171" s="305">
        <v>204</v>
      </c>
      <c r="B171" s="365"/>
      <c r="C171" s="306" t="s">
        <v>647</v>
      </c>
      <c r="D171" s="306" t="s">
        <v>647</v>
      </c>
      <c r="E171" s="313" t="s">
        <v>650</v>
      </c>
      <c r="F171" s="314"/>
      <c r="G171" s="4" t="s">
        <v>5</v>
      </c>
      <c r="H171" s="225" t="s">
        <v>431</v>
      </c>
      <c r="I171" s="6" t="s">
        <v>651</v>
      </c>
      <c r="J171" s="6" t="s">
        <v>485</v>
      </c>
      <c r="K171" s="309">
        <v>630</v>
      </c>
      <c r="L171" s="315" t="s">
        <v>318</v>
      </c>
      <c r="M171" s="110" t="s">
        <v>356</v>
      </c>
      <c r="N171" s="110"/>
      <c r="O171" s="110" t="s">
        <v>356</v>
      </c>
      <c r="P171" s="252"/>
      <c r="Q171" s="311"/>
      <c r="R171" s="312" t="str">
        <f t="shared" si="3"/>
        <v>DISJ-204</v>
      </c>
      <c r="S171" s="311"/>
    </row>
    <row r="172" spans="1:19" x14ac:dyDescent="0.25">
      <c r="A172" s="295">
        <v>205</v>
      </c>
      <c r="B172" s="365"/>
      <c r="C172" s="313" t="s">
        <v>652</v>
      </c>
      <c r="D172" s="313" t="s">
        <v>652</v>
      </c>
      <c r="E172" s="313" t="s">
        <v>169</v>
      </c>
      <c r="F172" s="314"/>
      <c r="G172" s="4" t="s">
        <v>5</v>
      </c>
      <c r="H172" s="225" t="s">
        <v>431</v>
      </c>
      <c r="I172" s="6" t="s">
        <v>553</v>
      </c>
      <c r="J172" s="6" t="s">
        <v>433</v>
      </c>
      <c r="K172" s="309">
        <v>630</v>
      </c>
      <c r="L172" s="310" t="s">
        <v>318</v>
      </c>
      <c r="M172" s="110"/>
      <c r="N172" s="110" t="s">
        <v>356</v>
      </c>
      <c r="O172" s="110"/>
      <c r="P172" s="252" t="s">
        <v>356</v>
      </c>
      <c r="Q172" s="311"/>
      <c r="R172" s="312" t="str">
        <f t="shared" si="3"/>
        <v>DISJ-205</v>
      </c>
      <c r="S172" s="311"/>
    </row>
    <row r="173" spans="1:19" x14ac:dyDescent="0.25">
      <c r="A173" s="305">
        <v>206</v>
      </c>
      <c r="B173" s="365"/>
      <c r="C173" s="313" t="s">
        <v>652</v>
      </c>
      <c r="D173" s="313" t="s">
        <v>652</v>
      </c>
      <c r="E173" s="313" t="s">
        <v>648</v>
      </c>
      <c r="F173" s="314"/>
      <c r="G173" s="4" t="s">
        <v>5</v>
      </c>
      <c r="H173" s="225" t="s">
        <v>431</v>
      </c>
      <c r="I173" s="6" t="s">
        <v>553</v>
      </c>
      <c r="J173" s="6" t="s">
        <v>433</v>
      </c>
      <c r="K173" s="309">
        <v>630</v>
      </c>
      <c r="L173" s="310" t="s">
        <v>318</v>
      </c>
      <c r="M173" s="110"/>
      <c r="N173" s="110" t="s">
        <v>356</v>
      </c>
      <c r="O173" s="110"/>
      <c r="P173" s="252" t="s">
        <v>356</v>
      </c>
      <c r="Q173" s="311"/>
      <c r="R173" s="312" t="str">
        <f t="shared" si="3"/>
        <v>DISJ-206</v>
      </c>
      <c r="S173" s="311"/>
    </row>
    <row r="174" spans="1:19" x14ac:dyDescent="0.25">
      <c r="A174" s="295">
        <v>207</v>
      </c>
      <c r="B174" s="365"/>
      <c r="C174" s="313" t="s">
        <v>653</v>
      </c>
      <c r="D174" s="313" t="s">
        <v>653</v>
      </c>
      <c r="E174" s="313" t="s">
        <v>169</v>
      </c>
      <c r="F174" s="314"/>
      <c r="G174" s="4" t="s">
        <v>96</v>
      </c>
      <c r="H174" s="225" t="s">
        <v>431</v>
      </c>
      <c r="I174" s="6" t="s">
        <v>552</v>
      </c>
      <c r="J174" s="6" t="s">
        <v>649</v>
      </c>
      <c r="K174" s="309">
        <v>630</v>
      </c>
      <c r="L174" s="310" t="s">
        <v>318</v>
      </c>
      <c r="M174" s="110"/>
      <c r="N174" s="110" t="s">
        <v>356</v>
      </c>
      <c r="O174" s="110"/>
      <c r="P174" s="252" t="s">
        <v>356</v>
      </c>
      <c r="Q174" s="311"/>
      <c r="R174" s="312" t="str">
        <f t="shared" si="3"/>
        <v>DISJ-207</v>
      </c>
      <c r="S174" s="311"/>
    </row>
    <row r="175" spans="1:19" x14ac:dyDescent="0.25">
      <c r="A175" s="305">
        <v>208</v>
      </c>
      <c r="B175" s="365"/>
      <c r="C175" s="316" t="s">
        <v>653</v>
      </c>
      <c r="D175" s="316" t="s">
        <v>653</v>
      </c>
      <c r="E175" s="316" t="s">
        <v>648</v>
      </c>
      <c r="F175" s="314"/>
      <c r="G175" s="4" t="s">
        <v>96</v>
      </c>
      <c r="H175" s="225" t="s">
        <v>431</v>
      </c>
      <c r="I175" s="6" t="s">
        <v>552</v>
      </c>
      <c r="J175" s="6" t="s">
        <v>649</v>
      </c>
      <c r="K175" s="309">
        <v>630</v>
      </c>
      <c r="L175" s="310" t="s">
        <v>318</v>
      </c>
      <c r="M175" s="110"/>
      <c r="N175" s="110" t="s">
        <v>356</v>
      </c>
      <c r="O175" s="110"/>
      <c r="P175" s="252" t="s">
        <v>356</v>
      </c>
      <c r="Q175" s="311"/>
      <c r="R175" s="312" t="str">
        <f t="shared" si="3"/>
        <v>DISJ-208</v>
      </c>
      <c r="S175" s="311"/>
    </row>
    <row r="176" spans="1:19" x14ac:dyDescent="0.25">
      <c r="A176" s="295">
        <v>209</v>
      </c>
      <c r="B176" s="365"/>
      <c r="C176" s="317" t="s">
        <v>654</v>
      </c>
      <c r="D176" s="317" t="s">
        <v>654</v>
      </c>
      <c r="E176" s="317" t="s">
        <v>169</v>
      </c>
      <c r="F176" s="314"/>
      <c r="G176" s="4" t="s">
        <v>96</v>
      </c>
      <c r="H176" s="225" t="s">
        <v>431</v>
      </c>
      <c r="I176" s="6" t="s">
        <v>552</v>
      </c>
      <c r="J176" s="6" t="s">
        <v>649</v>
      </c>
      <c r="K176" s="309">
        <v>630</v>
      </c>
      <c r="L176" s="310" t="s">
        <v>318</v>
      </c>
      <c r="M176" s="110" t="s">
        <v>356</v>
      </c>
      <c r="N176" s="110"/>
      <c r="O176" s="110" t="s">
        <v>356</v>
      </c>
      <c r="P176" s="252"/>
      <c r="Q176" s="311"/>
      <c r="R176" s="312" t="str">
        <f t="shared" si="3"/>
        <v>DISJ-209</v>
      </c>
      <c r="S176" s="311"/>
    </row>
    <row r="177" spans="1:19" ht="15.75" thickBot="1" x14ac:dyDescent="0.3">
      <c r="A177" s="305">
        <v>210</v>
      </c>
      <c r="B177" s="366"/>
      <c r="C177" s="318" t="s">
        <v>654</v>
      </c>
      <c r="D177" s="318" t="s">
        <v>654</v>
      </c>
      <c r="E177" s="318" t="s">
        <v>648</v>
      </c>
      <c r="F177" s="319"/>
      <c r="G177" s="90" t="s">
        <v>96</v>
      </c>
      <c r="H177" s="91" t="s">
        <v>431</v>
      </c>
      <c r="I177" s="92" t="s">
        <v>552</v>
      </c>
      <c r="J177" s="92" t="s">
        <v>649</v>
      </c>
      <c r="K177" s="320">
        <v>630</v>
      </c>
      <c r="L177" s="321" t="s">
        <v>318</v>
      </c>
      <c r="M177" s="109" t="s">
        <v>356</v>
      </c>
      <c r="N177" s="109"/>
      <c r="O177" s="109" t="s">
        <v>356</v>
      </c>
      <c r="P177" s="167"/>
      <c r="Q177" s="322"/>
      <c r="R177" s="323" t="str">
        <f t="shared" si="3"/>
        <v>DISJ-210</v>
      </c>
      <c r="S177" s="322"/>
    </row>
    <row r="178" spans="1:19" x14ac:dyDescent="0.25">
      <c r="L178" s="367" t="s">
        <v>644</v>
      </c>
      <c r="M178" s="368"/>
      <c r="N178" s="368"/>
      <c r="O178" s="368"/>
      <c r="P178" s="369"/>
      <c r="Q178" s="324">
        <f>SUM(Q168:Q176)</f>
        <v>0</v>
      </c>
      <c r="S178" s="325"/>
    </row>
    <row r="179" spans="1:19" x14ac:dyDescent="0.25">
      <c r="L179" s="355" t="s">
        <v>643</v>
      </c>
      <c r="M179" s="356"/>
      <c r="N179" s="356"/>
      <c r="O179" s="356"/>
      <c r="P179" s="357"/>
      <c r="Q179" s="293">
        <f>(Q178/12)*43</f>
        <v>0</v>
      </c>
      <c r="S179" s="325"/>
    </row>
    <row r="180" spans="1:19" x14ac:dyDescent="0.25">
      <c r="Q180"/>
    </row>
    <row r="182" spans="1:19" x14ac:dyDescent="0.25">
      <c r="A182" s="270" t="s">
        <v>558</v>
      </c>
      <c r="B182" s="271"/>
      <c r="C182" s="271"/>
      <c r="D182" s="271"/>
      <c r="E182" s="271"/>
      <c r="F182" s="272"/>
      <c r="G182" s="272"/>
      <c r="H182" s="270"/>
    </row>
    <row r="183" spans="1:19" x14ac:dyDescent="0.25">
      <c r="A183" s="270"/>
      <c r="B183" s="273" t="s">
        <v>559</v>
      </c>
      <c r="C183" s="271"/>
      <c r="D183" s="271"/>
      <c r="E183" s="271"/>
      <c r="F183" s="272"/>
      <c r="G183" s="272"/>
      <c r="H183" s="270"/>
    </row>
    <row r="184" spans="1:19" x14ac:dyDescent="0.25">
      <c r="A184" s="272"/>
      <c r="B184" s="273" t="s">
        <v>560</v>
      </c>
      <c r="C184" s="271"/>
      <c r="D184" s="271"/>
      <c r="E184" s="271"/>
      <c r="F184" s="272"/>
      <c r="G184" s="272"/>
      <c r="H184" s="270"/>
    </row>
    <row r="185" spans="1:19" x14ac:dyDescent="0.25">
      <c r="A185" s="272"/>
      <c r="B185" s="273" t="s">
        <v>561</v>
      </c>
      <c r="C185" s="271"/>
      <c r="D185" s="271"/>
      <c r="E185" s="271"/>
      <c r="F185" s="272"/>
      <c r="G185" s="272"/>
      <c r="H185" s="270"/>
    </row>
    <row r="186" spans="1:19" x14ac:dyDescent="0.25">
      <c r="A186" s="272"/>
      <c r="B186" s="273" t="s">
        <v>562</v>
      </c>
      <c r="C186" s="271"/>
      <c r="D186" s="271"/>
      <c r="E186" s="271"/>
      <c r="F186" s="272"/>
      <c r="G186" s="272"/>
      <c r="H186" s="270"/>
    </row>
    <row r="187" spans="1:19" x14ac:dyDescent="0.25">
      <c r="A187" s="272"/>
      <c r="B187" s="273" t="s">
        <v>563</v>
      </c>
      <c r="C187" s="271"/>
      <c r="D187" s="271"/>
      <c r="E187" s="271"/>
      <c r="F187" s="272"/>
      <c r="G187" s="272"/>
      <c r="H187" s="270"/>
    </row>
    <row r="188" spans="1:19" x14ac:dyDescent="0.25">
      <c r="A188" s="272"/>
      <c r="B188" s="273"/>
      <c r="C188" s="271"/>
      <c r="D188" s="271"/>
      <c r="E188" s="271"/>
      <c r="F188" s="272"/>
      <c r="G188" s="272"/>
      <c r="H188" s="270"/>
    </row>
    <row r="189" spans="1:19" x14ac:dyDescent="0.25">
      <c r="A189" s="270" t="s">
        <v>564</v>
      </c>
      <c r="B189" s="273"/>
      <c r="C189" s="271"/>
      <c r="D189" s="271"/>
      <c r="E189" s="271"/>
      <c r="F189" s="272"/>
      <c r="G189" s="272"/>
      <c r="H189" s="270"/>
    </row>
    <row r="190" spans="1:19" x14ac:dyDescent="0.25">
      <c r="A190" s="270" t="s">
        <v>565</v>
      </c>
      <c r="B190" s="271"/>
      <c r="C190" s="271"/>
      <c r="D190" s="271"/>
      <c r="E190" s="271"/>
      <c r="F190" s="272"/>
      <c r="G190" s="272"/>
      <c r="H190" s="270"/>
    </row>
  </sheetData>
  <mergeCells count="118">
    <mergeCell ref="L165:P165"/>
    <mergeCell ref="L164:P164"/>
    <mergeCell ref="A167:S167"/>
    <mergeCell ref="B168:B177"/>
    <mergeCell ref="L178:P178"/>
    <mergeCell ref="L179:P179"/>
    <mergeCell ref="R1:S1"/>
    <mergeCell ref="A1:A2"/>
    <mergeCell ref="B1:C1"/>
    <mergeCell ref="D1:F1"/>
    <mergeCell ref="G1:K1"/>
    <mergeCell ref="L1:L2"/>
    <mergeCell ref="M1:P1"/>
    <mergeCell ref="B3:B91"/>
    <mergeCell ref="C3:C4"/>
    <mergeCell ref="D3:D4"/>
    <mergeCell ref="C5:C10"/>
    <mergeCell ref="D5:D10"/>
    <mergeCell ref="E6:E7"/>
    <mergeCell ref="E9:E10"/>
    <mergeCell ref="C11:C12"/>
    <mergeCell ref="D11:D12"/>
    <mergeCell ref="C22:C23"/>
    <mergeCell ref="D22:D23"/>
    <mergeCell ref="C24:C29"/>
    <mergeCell ref="D24:D26"/>
    <mergeCell ref="D27:D29"/>
    <mergeCell ref="C30:C35"/>
    <mergeCell ref="D30:D32"/>
    <mergeCell ref="D33:D35"/>
    <mergeCell ref="C13:C14"/>
    <mergeCell ref="D13:D14"/>
    <mergeCell ref="C18:C19"/>
    <mergeCell ref="D18:D19"/>
    <mergeCell ref="C20:C21"/>
    <mergeCell ref="D20:D21"/>
    <mergeCell ref="C49:C52"/>
    <mergeCell ref="D49:D50"/>
    <mergeCell ref="D51:D52"/>
    <mergeCell ref="C54:C58"/>
    <mergeCell ref="D54:D55"/>
    <mergeCell ref="D56:D58"/>
    <mergeCell ref="C36:C41"/>
    <mergeCell ref="D36:D37"/>
    <mergeCell ref="D38:D39"/>
    <mergeCell ref="C42:C45"/>
    <mergeCell ref="D42:D44"/>
    <mergeCell ref="C46:C47"/>
    <mergeCell ref="D46:D47"/>
    <mergeCell ref="C78:C83"/>
    <mergeCell ref="D78:D80"/>
    <mergeCell ref="D81:D83"/>
    <mergeCell ref="C84:C91"/>
    <mergeCell ref="D84:D86"/>
    <mergeCell ref="D87:D89"/>
    <mergeCell ref="D90:D91"/>
    <mergeCell ref="C60:C77"/>
    <mergeCell ref="D60:D61"/>
    <mergeCell ref="D62:D63"/>
    <mergeCell ref="D64:D65"/>
    <mergeCell ref="D66:D67"/>
    <mergeCell ref="D68:D69"/>
    <mergeCell ref="D70:D71"/>
    <mergeCell ref="D72:D73"/>
    <mergeCell ref="D74:D75"/>
    <mergeCell ref="D76:D77"/>
    <mergeCell ref="D118:D119"/>
    <mergeCell ref="D120:D121"/>
    <mergeCell ref="B99:B105"/>
    <mergeCell ref="C99:C105"/>
    <mergeCell ref="D99:D101"/>
    <mergeCell ref="D102:D105"/>
    <mergeCell ref="B106:B107"/>
    <mergeCell ref="C106:C107"/>
    <mergeCell ref="B92:B98"/>
    <mergeCell ref="C92:C93"/>
    <mergeCell ref="D92:D93"/>
    <mergeCell ref="C94:C95"/>
    <mergeCell ref="D94:D95"/>
    <mergeCell ref="C96:C97"/>
    <mergeCell ref="D96:D97"/>
    <mergeCell ref="C133:C136"/>
    <mergeCell ref="D133:D134"/>
    <mergeCell ref="D135:D136"/>
    <mergeCell ref="C137:C140"/>
    <mergeCell ref="D137:D138"/>
    <mergeCell ref="D139:D140"/>
    <mergeCell ref="C122:C125"/>
    <mergeCell ref="D122:D123"/>
    <mergeCell ref="D124:D125"/>
    <mergeCell ref="C126:C132"/>
    <mergeCell ref="D126:D127"/>
    <mergeCell ref="D128:D129"/>
    <mergeCell ref="D130:D131"/>
    <mergeCell ref="B162:B163"/>
    <mergeCell ref="C162:C163"/>
    <mergeCell ref="B153:B155"/>
    <mergeCell ref="C153:C154"/>
    <mergeCell ref="D153:D154"/>
    <mergeCell ref="B156:B159"/>
    <mergeCell ref="B160:B161"/>
    <mergeCell ref="C160:C161"/>
    <mergeCell ref="C141:C144"/>
    <mergeCell ref="D141:D142"/>
    <mergeCell ref="D143:D144"/>
    <mergeCell ref="C145:C146"/>
    <mergeCell ref="B147:B152"/>
    <mergeCell ref="C147:C152"/>
    <mergeCell ref="D147:D149"/>
    <mergeCell ref="D150:D152"/>
    <mergeCell ref="B108:B146"/>
    <mergeCell ref="C108:C111"/>
    <mergeCell ref="D109:D110"/>
    <mergeCell ref="C112:C115"/>
    <mergeCell ref="D112:D113"/>
    <mergeCell ref="D114:D115"/>
    <mergeCell ref="C116:C117"/>
    <mergeCell ref="C118:C121"/>
  </mergeCells>
  <conditionalFormatting sqref="Q59:Q100 S59:S100 S106:S110 Q106:Q110 Q112:Q161 S112:S161 Q5:Q48 S5:S48">
    <cfRule type="cellIs" dxfId="155" priority="75" operator="equal">
      <formula>YEAR(#REF!)</formula>
    </cfRule>
    <cfRule type="cellIs" dxfId="154" priority="76" operator="lessThan">
      <formula>YEAR(#REF!)</formula>
    </cfRule>
  </conditionalFormatting>
  <conditionalFormatting sqref="Q3 L164">
    <cfRule type="cellIs" dxfId="153" priority="73" operator="equal">
      <formula>YEAR(#REF!)</formula>
    </cfRule>
    <cfRule type="cellIs" dxfId="152" priority="74" operator="lessThan">
      <formula>YEAR(#REF!)</formula>
    </cfRule>
  </conditionalFormatting>
  <conditionalFormatting sqref="S3">
    <cfRule type="cellIs" dxfId="151" priority="71" operator="equal">
      <formula>YEAR(#REF!)</formula>
    </cfRule>
    <cfRule type="cellIs" dxfId="150" priority="72" operator="lessThan">
      <formula>YEAR(#REF!)</formula>
    </cfRule>
  </conditionalFormatting>
  <conditionalFormatting sqref="S53:S55 R53:R100 R106:R110 R112:R161 R5:R48">
    <cfRule type="cellIs" dxfId="149" priority="67" operator="equal">
      <formula>YEAR(#REF!)</formula>
    </cfRule>
    <cfRule type="cellIs" dxfId="148" priority="68" operator="lessThan">
      <formula>YEAR(#REF!)</formula>
    </cfRule>
  </conditionalFormatting>
  <conditionalFormatting sqref="Q53:Q55">
    <cfRule type="cellIs" dxfId="147" priority="69" operator="equal">
      <formula>YEAR(#REF!)</formula>
    </cfRule>
    <cfRule type="cellIs" dxfId="146" priority="70" operator="lessThan">
      <formula>YEAR(#REF!)</formula>
    </cfRule>
  </conditionalFormatting>
  <conditionalFormatting sqref="S56:S58">
    <cfRule type="cellIs" dxfId="145" priority="63" operator="equal">
      <formula>YEAR(#REF!)</formula>
    </cfRule>
    <cfRule type="cellIs" dxfId="144" priority="64" operator="lessThan">
      <formula>YEAR(#REF!)</formula>
    </cfRule>
  </conditionalFormatting>
  <conditionalFormatting sqref="Q56:Q58">
    <cfRule type="cellIs" dxfId="143" priority="65" operator="equal">
      <formula>YEAR(#REF!)</formula>
    </cfRule>
    <cfRule type="cellIs" dxfId="142" priority="66" operator="lessThan">
      <formula>YEAR(#REF!)</formula>
    </cfRule>
  </conditionalFormatting>
  <conditionalFormatting sqref="Q164">
    <cfRule type="cellIs" dxfId="141" priority="61" operator="equal">
      <formula>YEAR(#REF!)</formula>
    </cfRule>
    <cfRule type="cellIs" dxfId="140" priority="62" operator="lessThan">
      <formula>YEAR(#REF!)</formula>
    </cfRule>
  </conditionalFormatting>
  <conditionalFormatting sqref="R3">
    <cfRule type="cellIs" dxfId="139" priority="59" operator="equal">
      <formula>YEAR(#REF!)</formula>
    </cfRule>
    <cfRule type="cellIs" dxfId="138" priority="60" operator="lessThan">
      <formula>YEAR(#REF!)</formula>
    </cfRule>
  </conditionalFormatting>
  <conditionalFormatting sqref="Q4">
    <cfRule type="cellIs" dxfId="137" priority="55" operator="equal">
      <formula>YEAR(#REF!)</formula>
    </cfRule>
    <cfRule type="cellIs" dxfId="136" priority="56" operator="lessThan">
      <formula>YEAR(#REF!)</formula>
    </cfRule>
  </conditionalFormatting>
  <conditionalFormatting sqref="S4">
    <cfRule type="cellIs" dxfId="135" priority="53" operator="equal">
      <formula>YEAR(#REF!)</formula>
    </cfRule>
    <cfRule type="cellIs" dxfId="134" priority="54" operator="lessThan">
      <formula>YEAR(#REF!)</formula>
    </cfRule>
  </conditionalFormatting>
  <conditionalFormatting sqref="R4">
    <cfRule type="cellIs" dxfId="133" priority="51" operator="equal">
      <formula>YEAR(#REF!)</formula>
    </cfRule>
    <cfRule type="cellIs" dxfId="132" priority="52" operator="lessThan">
      <formula>YEAR(#REF!)</formula>
    </cfRule>
  </conditionalFormatting>
  <conditionalFormatting sqref="Q162:Q163 S162:S163">
    <cfRule type="cellIs" dxfId="131" priority="49" operator="equal">
      <formula>YEAR(#REF!)</formula>
    </cfRule>
    <cfRule type="cellIs" dxfId="130" priority="50" operator="lessThan">
      <formula>YEAR(#REF!)</formula>
    </cfRule>
  </conditionalFormatting>
  <conditionalFormatting sqref="R162:R163">
    <cfRule type="cellIs" dxfId="129" priority="47" operator="equal">
      <formula>YEAR(#REF!)</formula>
    </cfRule>
    <cfRule type="cellIs" dxfId="128" priority="48" operator="lessThan">
      <formula>YEAR(#REF!)</formula>
    </cfRule>
  </conditionalFormatting>
  <conditionalFormatting sqref="Q49:S52">
    <cfRule type="cellIs" dxfId="127" priority="45" operator="equal">
      <formula>YEAR(#REF!)</formula>
    </cfRule>
    <cfRule type="cellIs" dxfId="126" priority="46" operator="lessThan">
      <formula>YEAR(#REF!)</formula>
    </cfRule>
  </conditionalFormatting>
  <conditionalFormatting sqref="Q101:Q103 S101:S103">
    <cfRule type="cellIs" dxfId="125" priority="43" operator="equal">
      <formula>YEAR(#REF!)</formula>
    </cfRule>
    <cfRule type="cellIs" dxfId="124" priority="44" operator="lessThan">
      <formula>YEAR(#REF!)</formula>
    </cfRule>
  </conditionalFormatting>
  <conditionalFormatting sqref="R101:R103">
    <cfRule type="cellIs" dxfId="123" priority="41" operator="equal">
      <formula>YEAR(#REF!)</formula>
    </cfRule>
    <cfRule type="cellIs" dxfId="122" priority="42" operator="lessThan">
      <formula>YEAR(#REF!)</formula>
    </cfRule>
  </conditionalFormatting>
  <conditionalFormatting sqref="S105">
    <cfRule type="cellIs" dxfId="121" priority="39" operator="equal">
      <formula>YEAR(#REF!)</formula>
    </cfRule>
    <cfRule type="cellIs" dxfId="120" priority="40" operator="lessThan">
      <formula>YEAR(#REF!)</formula>
    </cfRule>
  </conditionalFormatting>
  <conditionalFormatting sqref="R105">
    <cfRule type="cellIs" dxfId="119" priority="37" operator="equal">
      <formula>YEAR(#REF!)</formula>
    </cfRule>
    <cfRule type="cellIs" dxfId="118" priority="38" operator="lessThan">
      <formula>YEAR(#REF!)</formula>
    </cfRule>
  </conditionalFormatting>
  <conditionalFormatting sqref="S104">
    <cfRule type="cellIs" dxfId="117" priority="35" operator="equal">
      <formula>YEAR(#REF!)</formula>
    </cfRule>
    <cfRule type="cellIs" dxfId="116" priority="36" operator="lessThan">
      <formula>YEAR(#REF!)</formula>
    </cfRule>
  </conditionalFormatting>
  <conditionalFormatting sqref="R104">
    <cfRule type="cellIs" dxfId="115" priority="33" operator="equal">
      <formula>YEAR(#REF!)</formula>
    </cfRule>
    <cfRule type="cellIs" dxfId="114" priority="34" operator="lessThan">
      <formula>YEAR(#REF!)</formula>
    </cfRule>
  </conditionalFormatting>
  <conditionalFormatting sqref="Q104:Q105">
    <cfRule type="cellIs" dxfId="113" priority="31" operator="equal">
      <formula>YEAR(#REF!)</formula>
    </cfRule>
    <cfRule type="cellIs" dxfId="112" priority="32" operator="lessThan">
      <formula>YEAR(#REF!)</formula>
    </cfRule>
  </conditionalFormatting>
  <conditionalFormatting sqref="R168:R176">
    <cfRule type="cellIs" dxfId="111" priority="11" operator="equal">
      <formula>YEAR(#REF!)</formula>
    </cfRule>
    <cfRule type="cellIs" dxfId="110" priority="12" operator="lessThan">
      <formula>YEAR(#REF!)</formula>
    </cfRule>
  </conditionalFormatting>
  <conditionalFormatting sqref="Q111 S111">
    <cfRule type="cellIs" dxfId="109" priority="27" operator="equal">
      <formula>YEAR(#REF!)</formula>
    </cfRule>
    <cfRule type="cellIs" dxfId="108" priority="28" operator="lessThan">
      <formula>YEAR(#REF!)</formula>
    </cfRule>
  </conditionalFormatting>
  <conditionalFormatting sqref="R111">
    <cfRule type="cellIs" dxfId="107" priority="25" operator="equal">
      <formula>YEAR(#REF!)</formula>
    </cfRule>
    <cfRule type="cellIs" dxfId="106" priority="26" operator="lessThan">
      <formula>YEAR(#REF!)</formula>
    </cfRule>
  </conditionalFormatting>
  <conditionalFormatting sqref="L165">
    <cfRule type="cellIs" dxfId="105" priority="23" operator="equal">
      <formula>YEAR(#REF!)</formula>
    </cfRule>
    <cfRule type="cellIs" dxfId="104" priority="24" operator="lessThan">
      <formula>YEAR(#REF!)</formula>
    </cfRule>
  </conditionalFormatting>
  <conditionalFormatting sqref="L165">
    <cfRule type="cellIs" dxfId="103" priority="21" operator="equal">
      <formula>YEAR(#REF!)</formula>
    </cfRule>
    <cfRule type="cellIs" dxfId="102" priority="22" operator="lessThan">
      <formula>YEAR(#REF!)</formula>
    </cfRule>
  </conditionalFormatting>
  <conditionalFormatting sqref="Q165">
    <cfRule type="cellIs" dxfId="101" priority="19" operator="equal">
      <formula>YEAR(#REF!)</formula>
    </cfRule>
    <cfRule type="cellIs" dxfId="100" priority="20" operator="lessThan">
      <formula>YEAR(#REF!)</formula>
    </cfRule>
  </conditionalFormatting>
  <conditionalFormatting sqref="S177">
    <cfRule type="cellIs" dxfId="99" priority="17" operator="equal">
      <formula>YEAR(#REF!)</formula>
    </cfRule>
    <cfRule type="cellIs" dxfId="98" priority="18" operator="lessThan">
      <formula>YEAR(#REF!)</formula>
    </cfRule>
  </conditionalFormatting>
  <conditionalFormatting sqref="R177">
    <cfRule type="cellIs" dxfId="97" priority="15" operator="equal">
      <formula>YEAR(#REF!)</formula>
    </cfRule>
    <cfRule type="cellIs" dxfId="96" priority="16" operator="lessThan">
      <formula>YEAR(#REF!)</formula>
    </cfRule>
  </conditionalFormatting>
  <conditionalFormatting sqref="S168:S176">
    <cfRule type="cellIs" dxfId="95" priority="13" operator="equal">
      <formula>YEAR(#REF!)</formula>
    </cfRule>
    <cfRule type="cellIs" dxfId="94" priority="14" operator="lessThan">
      <formula>YEAR(#REF!)</formula>
    </cfRule>
  </conditionalFormatting>
  <conditionalFormatting sqref="Q177">
    <cfRule type="cellIs" dxfId="93" priority="9" operator="equal">
      <formula>YEAR(#REF!)</formula>
    </cfRule>
    <cfRule type="cellIs" dxfId="92" priority="10" operator="lessThan">
      <formula>YEAR(#REF!)</formula>
    </cfRule>
  </conditionalFormatting>
  <conditionalFormatting sqref="Q168:Q176">
    <cfRule type="cellIs" dxfId="91" priority="7" operator="equal">
      <formula>YEAR(#REF!)</formula>
    </cfRule>
    <cfRule type="cellIs" dxfId="90" priority="8" operator="lessThan">
      <formula>YEAR(#REF!)</formula>
    </cfRule>
  </conditionalFormatting>
  <conditionalFormatting sqref="L178:L179">
    <cfRule type="cellIs" dxfId="89" priority="5" operator="equal">
      <formula>YEAR(#REF!)</formula>
    </cfRule>
    <cfRule type="cellIs" dxfId="88" priority="6" operator="lessThan">
      <formula>YEAR(#REF!)</formula>
    </cfRule>
  </conditionalFormatting>
  <conditionalFormatting sqref="L178:L179">
    <cfRule type="cellIs" dxfId="87" priority="3" operator="equal">
      <formula>YEAR(#REF!)</formula>
    </cfRule>
    <cfRule type="cellIs" dxfId="86" priority="4" operator="lessThan">
      <formula>YEAR(#REF!)</formula>
    </cfRule>
  </conditionalFormatting>
  <conditionalFormatting sqref="Q178:Q179">
    <cfRule type="cellIs" dxfId="85" priority="1" operator="equal">
      <formula>YEAR(#REF!)</formula>
    </cfRule>
    <cfRule type="cellIs" dxfId="84" priority="2" operator="lessThan">
      <formula>YEAR(#REF!)</formula>
    </cfRule>
  </conditionalFormatting>
  <pageMargins left="0.7" right="0.7" top="0.75" bottom="0.75" header="0.3" footer="0.3"/>
  <pageSetup paperSize="8" scale="56" fitToHeight="0" orientation="landscape" r:id="rId1"/>
  <rowBreaks count="3" manualBreakCount="3">
    <brk id="59" max="18" man="1"/>
    <brk id="98" max="16383" man="1"/>
    <brk id="165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5E258-179E-4DA0-BEEC-DAB7CE009945}">
  <sheetPr>
    <pageSetUpPr fitToPage="1"/>
  </sheetPr>
  <dimension ref="A1:S20"/>
  <sheetViews>
    <sheetView view="pageBreakPreview" zoomScale="60" zoomScaleNormal="55" workbookViewId="0">
      <pane xSplit="5" ySplit="2" topLeftCell="F3" activePane="bottomRight" state="frozen"/>
      <selection pane="topRight" activeCell="D1" sqref="D1"/>
      <selection pane="bottomLeft" activeCell="A2" sqref="A2"/>
      <selection pane="bottomRight" activeCell="I21" sqref="I21"/>
    </sheetView>
  </sheetViews>
  <sheetFormatPr baseColWidth="10" defaultRowHeight="15" x14ac:dyDescent="0.25"/>
  <cols>
    <col min="1" max="1" width="17" style="2" bestFit="1" customWidth="1"/>
    <col min="2" max="2" width="31.5703125" customWidth="1"/>
    <col min="3" max="3" width="22.5703125" customWidth="1"/>
    <col min="4" max="4" width="73" bestFit="1" customWidth="1"/>
    <col min="5" max="5" width="14.5703125" customWidth="1"/>
    <col min="6" max="6" width="22.42578125" style="3" bestFit="1" customWidth="1"/>
    <col min="7" max="7" width="15.42578125" style="3" customWidth="1"/>
    <col min="8" max="8" width="13" customWidth="1"/>
    <col min="9" max="9" width="40.42578125" customWidth="1"/>
    <col min="10" max="10" width="11.5703125" customWidth="1"/>
    <col min="11" max="11" width="15.140625" customWidth="1"/>
    <col min="12" max="12" width="12.42578125" bestFit="1" customWidth="1"/>
    <col min="13" max="13" width="19.7109375" style="2" customWidth="1"/>
    <col min="14" max="14" width="48.140625" customWidth="1"/>
    <col min="15" max="18" width="8.7109375" customWidth="1"/>
    <col min="19" max="19" width="23" style="1" customWidth="1"/>
    <col min="20" max="20" width="25.140625" customWidth="1"/>
  </cols>
  <sheetData>
    <row r="1" spans="1:19" s="7" customFormat="1" ht="37.5" customHeight="1" x14ac:dyDescent="0.25">
      <c r="A1" s="372" t="s">
        <v>354</v>
      </c>
      <c r="B1" s="373"/>
      <c r="C1" s="372" t="s">
        <v>355</v>
      </c>
      <c r="D1" s="374"/>
      <c r="E1" s="375"/>
      <c r="F1" s="376" t="s">
        <v>106</v>
      </c>
      <c r="G1" s="377"/>
      <c r="H1" s="377"/>
      <c r="I1" s="377"/>
      <c r="J1" s="377"/>
      <c r="K1" s="377"/>
      <c r="L1" s="377"/>
      <c r="M1" s="377"/>
      <c r="N1" s="388" t="s">
        <v>104</v>
      </c>
      <c r="O1" s="380" t="s">
        <v>369</v>
      </c>
      <c r="P1" s="381"/>
      <c r="Q1" s="381"/>
      <c r="R1" s="382"/>
      <c r="S1" s="60" t="s">
        <v>656</v>
      </c>
    </row>
    <row r="2" spans="1:19" s="7" customFormat="1" ht="28.5" x14ac:dyDescent="0.25">
      <c r="A2" s="102" t="s">
        <v>1</v>
      </c>
      <c r="B2" s="102" t="s">
        <v>123</v>
      </c>
      <c r="C2" s="102" t="s">
        <v>403</v>
      </c>
      <c r="D2" s="70"/>
      <c r="E2" s="103" t="s">
        <v>4</v>
      </c>
      <c r="F2" s="83" t="s">
        <v>3</v>
      </c>
      <c r="G2" s="84" t="s">
        <v>0</v>
      </c>
      <c r="H2" s="58" t="s">
        <v>107</v>
      </c>
      <c r="I2" s="58" t="s">
        <v>108</v>
      </c>
      <c r="J2" s="58" t="s">
        <v>109</v>
      </c>
      <c r="K2" s="58" t="s">
        <v>110</v>
      </c>
      <c r="L2" s="58" t="s">
        <v>191</v>
      </c>
      <c r="M2" s="58" t="s">
        <v>111</v>
      </c>
      <c r="N2" s="389"/>
      <c r="O2" s="146" t="s">
        <v>639</v>
      </c>
      <c r="P2" s="146" t="s">
        <v>640</v>
      </c>
      <c r="Q2" s="201" t="s">
        <v>641</v>
      </c>
      <c r="R2" s="202" t="s">
        <v>642</v>
      </c>
      <c r="S2" s="60" t="s">
        <v>404</v>
      </c>
    </row>
    <row r="3" spans="1:19" ht="29.25" x14ac:dyDescent="0.25">
      <c r="A3" s="341"/>
      <c r="B3" s="341"/>
      <c r="C3" s="343" t="s">
        <v>405</v>
      </c>
      <c r="D3" s="27" t="s">
        <v>406</v>
      </c>
      <c r="E3" s="28">
        <v>1108027</v>
      </c>
      <c r="F3" s="4" t="s">
        <v>407</v>
      </c>
      <c r="G3" s="5" t="s">
        <v>408</v>
      </c>
      <c r="H3" s="6"/>
      <c r="I3" s="198" t="s">
        <v>409</v>
      </c>
      <c r="J3" s="31"/>
      <c r="K3" s="31"/>
      <c r="L3" s="31"/>
      <c r="M3" s="32"/>
      <c r="N3" s="74"/>
      <c r="O3" s="105"/>
      <c r="P3" s="105"/>
      <c r="Q3" s="105" t="s">
        <v>356</v>
      </c>
      <c r="R3" s="105"/>
      <c r="S3" s="34"/>
    </row>
    <row r="4" spans="1:19" x14ac:dyDescent="0.25">
      <c r="A4" s="341"/>
      <c r="B4" s="341"/>
      <c r="C4" s="341"/>
      <c r="D4" s="199" t="s">
        <v>410</v>
      </c>
      <c r="E4" s="19"/>
      <c r="F4" s="4" t="s">
        <v>100</v>
      </c>
      <c r="G4" s="5" t="s">
        <v>411</v>
      </c>
      <c r="H4" s="6"/>
      <c r="I4" s="6"/>
      <c r="J4" s="6"/>
      <c r="K4" s="6"/>
      <c r="L4" s="6"/>
      <c r="M4" s="20"/>
      <c r="N4" s="74"/>
      <c r="O4" s="106"/>
      <c r="P4" s="105"/>
      <c r="Q4" s="105" t="s">
        <v>356</v>
      </c>
      <c r="R4" s="105"/>
      <c r="S4" s="14"/>
    </row>
    <row r="5" spans="1:19" x14ac:dyDescent="0.25">
      <c r="A5" s="341"/>
      <c r="B5" s="341"/>
      <c r="C5" s="341"/>
      <c r="D5" s="200" t="s">
        <v>412</v>
      </c>
      <c r="E5" s="19">
        <v>1108028</v>
      </c>
      <c r="F5" s="4" t="s">
        <v>413</v>
      </c>
      <c r="G5" s="5">
        <v>5930</v>
      </c>
      <c r="H5" s="6"/>
      <c r="I5" s="6"/>
      <c r="J5" s="6"/>
      <c r="K5" s="6"/>
      <c r="L5" s="6"/>
      <c r="M5" s="20"/>
      <c r="N5" s="74"/>
      <c r="O5" s="106"/>
      <c r="P5" s="105"/>
      <c r="Q5" s="105" t="s">
        <v>356</v>
      </c>
      <c r="R5" s="105"/>
      <c r="S5" s="14"/>
    </row>
    <row r="6" spans="1:19" x14ac:dyDescent="0.25">
      <c r="A6" s="341"/>
      <c r="B6" s="341"/>
      <c r="C6" s="341"/>
      <c r="D6" s="200" t="s">
        <v>414</v>
      </c>
      <c r="E6" s="19">
        <v>1108026</v>
      </c>
      <c r="F6" s="4" t="s">
        <v>413</v>
      </c>
      <c r="G6" s="5">
        <v>5930</v>
      </c>
      <c r="H6" s="6"/>
      <c r="I6" s="6"/>
      <c r="J6" s="6"/>
      <c r="K6" s="6"/>
      <c r="L6" s="6"/>
      <c r="M6" s="20"/>
      <c r="N6" s="74"/>
      <c r="O6" s="106"/>
      <c r="P6" s="105"/>
      <c r="Q6" s="105" t="s">
        <v>356</v>
      </c>
      <c r="R6" s="105"/>
      <c r="S6" s="14"/>
    </row>
    <row r="7" spans="1:19" ht="29.25" x14ac:dyDescent="0.25">
      <c r="A7" s="341"/>
      <c r="B7" s="341"/>
      <c r="C7" s="343" t="s">
        <v>415</v>
      </c>
      <c r="D7" s="27" t="s">
        <v>406</v>
      </c>
      <c r="E7" s="19">
        <v>1108034</v>
      </c>
      <c r="F7" s="4" t="s">
        <v>407</v>
      </c>
      <c r="G7" s="5" t="s">
        <v>408</v>
      </c>
      <c r="H7" s="6"/>
      <c r="I7" s="198" t="s">
        <v>409</v>
      </c>
      <c r="J7" s="6"/>
      <c r="K7" s="6"/>
      <c r="L7" s="6"/>
      <c r="M7" s="20"/>
      <c r="N7" s="74"/>
      <c r="O7" s="106"/>
      <c r="P7" s="105"/>
      <c r="Q7" s="105" t="s">
        <v>356</v>
      </c>
      <c r="R7" s="105"/>
      <c r="S7" s="14"/>
    </row>
    <row r="8" spans="1:19" x14ac:dyDescent="0.25">
      <c r="A8" s="341"/>
      <c r="B8" s="341"/>
      <c r="C8" s="341"/>
      <c r="D8" s="199" t="s">
        <v>410</v>
      </c>
      <c r="E8" s="19"/>
      <c r="F8" s="4" t="s">
        <v>100</v>
      </c>
      <c r="G8" s="5" t="s">
        <v>411</v>
      </c>
      <c r="H8" s="5"/>
      <c r="I8" s="198"/>
      <c r="J8" s="6"/>
      <c r="K8" s="6"/>
      <c r="L8" s="6"/>
      <c r="M8" s="20"/>
      <c r="N8" s="74"/>
      <c r="O8" s="106"/>
      <c r="P8" s="105"/>
      <c r="Q8" s="105" t="s">
        <v>356</v>
      </c>
      <c r="R8" s="105"/>
      <c r="S8" s="14"/>
    </row>
    <row r="9" spans="1:19" x14ac:dyDescent="0.25">
      <c r="A9" s="341"/>
      <c r="B9" s="341"/>
      <c r="C9" s="341"/>
      <c r="D9" s="200" t="s">
        <v>412</v>
      </c>
      <c r="E9" s="19">
        <v>1108035</v>
      </c>
      <c r="F9" s="4" t="s">
        <v>413</v>
      </c>
      <c r="G9" s="5">
        <v>5930</v>
      </c>
      <c r="H9" s="5"/>
      <c r="I9" s="6"/>
      <c r="J9" s="6"/>
      <c r="K9" s="6"/>
      <c r="L9" s="6"/>
      <c r="M9" s="20"/>
      <c r="N9" s="74"/>
      <c r="O9" s="106"/>
      <c r="P9" s="105"/>
      <c r="Q9" s="105" t="s">
        <v>356</v>
      </c>
      <c r="R9" s="105"/>
      <c r="S9" s="14"/>
    </row>
    <row r="10" spans="1:19" x14ac:dyDescent="0.25">
      <c r="A10" s="341"/>
      <c r="B10" s="341"/>
      <c r="C10" s="341"/>
      <c r="D10" s="200" t="s">
        <v>414</v>
      </c>
      <c r="E10" s="19">
        <v>1108033</v>
      </c>
      <c r="F10" s="4" t="s">
        <v>413</v>
      </c>
      <c r="G10" s="5">
        <v>5930</v>
      </c>
      <c r="H10" s="5"/>
      <c r="I10" s="6"/>
      <c r="J10" s="6"/>
      <c r="K10" s="6"/>
      <c r="L10" s="6"/>
      <c r="M10" s="20"/>
      <c r="N10" s="74"/>
      <c r="O10" s="106"/>
      <c r="P10" s="105"/>
      <c r="Q10" s="105" t="s">
        <v>356</v>
      </c>
      <c r="R10" s="105"/>
      <c r="S10" s="14"/>
    </row>
    <row r="11" spans="1:19" x14ac:dyDescent="0.25">
      <c r="A11" s="341"/>
      <c r="B11" s="341"/>
      <c r="C11" s="343" t="s">
        <v>416</v>
      </c>
      <c r="D11" s="18" t="s">
        <v>417</v>
      </c>
      <c r="E11" s="19">
        <v>1108031</v>
      </c>
      <c r="F11" s="4" t="s">
        <v>413</v>
      </c>
      <c r="G11" s="5">
        <v>5930</v>
      </c>
      <c r="H11" s="6"/>
      <c r="I11" s="6"/>
      <c r="J11" s="6"/>
      <c r="K11" s="6"/>
      <c r="L11" s="6"/>
      <c r="M11" s="20"/>
      <c r="N11" s="74"/>
      <c r="O11" s="106"/>
      <c r="P11" s="105"/>
      <c r="Q11" s="105" t="s">
        <v>356</v>
      </c>
      <c r="R11" s="105"/>
      <c r="S11" s="14"/>
    </row>
    <row r="12" spans="1:19" x14ac:dyDescent="0.25">
      <c r="A12" s="341"/>
      <c r="B12" s="341"/>
      <c r="C12" s="342"/>
      <c r="D12" s="18" t="s">
        <v>418</v>
      </c>
      <c r="E12" s="19">
        <v>1108032</v>
      </c>
      <c r="F12" s="4" t="s">
        <v>413</v>
      </c>
      <c r="G12" s="5">
        <v>5930</v>
      </c>
      <c r="H12" s="6"/>
      <c r="I12" s="6"/>
      <c r="J12" s="6"/>
      <c r="K12" s="6"/>
      <c r="L12" s="6"/>
      <c r="M12" s="20"/>
      <c r="N12" s="74"/>
      <c r="O12" s="106"/>
      <c r="P12" s="105"/>
      <c r="Q12" s="105" t="s">
        <v>356</v>
      </c>
      <c r="R12" s="105"/>
      <c r="S12" s="14"/>
    </row>
    <row r="13" spans="1:19" ht="29.25" x14ac:dyDescent="0.25">
      <c r="A13" s="341"/>
      <c r="B13" s="341"/>
      <c r="C13" s="343" t="s">
        <v>251</v>
      </c>
      <c r="D13" s="18" t="s">
        <v>406</v>
      </c>
      <c r="E13" s="19">
        <v>1108030</v>
      </c>
      <c r="F13" s="4" t="s">
        <v>407</v>
      </c>
      <c r="G13" s="5" t="s">
        <v>408</v>
      </c>
      <c r="H13" s="6"/>
      <c r="I13" s="198" t="s">
        <v>409</v>
      </c>
      <c r="J13" s="6"/>
      <c r="K13" s="6"/>
      <c r="L13" s="6"/>
      <c r="M13" s="20"/>
      <c r="N13" s="74"/>
      <c r="O13" s="106"/>
      <c r="P13" s="105"/>
      <c r="Q13" s="105" t="s">
        <v>356</v>
      </c>
      <c r="R13" s="105"/>
      <c r="S13" s="14"/>
    </row>
    <row r="14" spans="1:19" x14ac:dyDescent="0.25">
      <c r="A14" s="341"/>
      <c r="B14" s="341"/>
      <c r="C14" s="341"/>
      <c r="D14" s="18" t="s">
        <v>412</v>
      </c>
      <c r="E14" s="19">
        <v>1108029</v>
      </c>
      <c r="F14" s="4" t="s">
        <v>413</v>
      </c>
      <c r="G14" s="5">
        <v>5930</v>
      </c>
      <c r="H14" s="6"/>
      <c r="I14" s="6"/>
      <c r="J14" s="6"/>
      <c r="K14" s="6"/>
      <c r="L14" s="6"/>
      <c r="M14" s="20"/>
      <c r="N14" s="74"/>
      <c r="O14" s="106"/>
      <c r="P14" s="105"/>
      <c r="Q14" s="105" t="s">
        <v>356</v>
      </c>
      <c r="R14" s="105"/>
      <c r="S14" s="14"/>
    </row>
    <row r="15" spans="1:19" x14ac:dyDescent="0.25">
      <c r="A15" s="341"/>
      <c r="B15" s="341"/>
      <c r="C15" s="342"/>
      <c r="D15" s="18" t="s">
        <v>419</v>
      </c>
      <c r="E15" s="19">
        <v>1108562</v>
      </c>
      <c r="F15" s="4"/>
      <c r="G15" s="5" t="s">
        <v>420</v>
      </c>
      <c r="H15" s="6"/>
      <c r="I15" s="6"/>
      <c r="J15" s="6">
        <v>2000</v>
      </c>
      <c r="K15" s="6">
        <v>690143</v>
      </c>
      <c r="L15" s="6" t="s">
        <v>421</v>
      </c>
      <c r="M15" s="20" t="s">
        <v>422</v>
      </c>
      <c r="N15" s="74"/>
      <c r="O15" s="106"/>
      <c r="P15" s="105"/>
      <c r="Q15" s="105" t="s">
        <v>356</v>
      </c>
      <c r="R15" s="105"/>
      <c r="S15" s="14"/>
    </row>
    <row r="16" spans="1:19" ht="29.25" x14ac:dyDescent="0.25">
      <c r="A16" s="341"/>
      <c r="B16" s="341"/>
      <c r="C16" s="343" t="s">
        <v>252</v>
      </c>
      <c r="D16" s="18" t="s">
        <v>406</v>
      </c>
      <c r="E16" s="19">
        <v>1108037</v>
      </c>
      <c r="F16" s="4" t="s">
        <v>407</v>
      </c>
      <c r="G16" s="5" t="s">
        <v>408</v>
      </c>
      <c r="H16" s="6"/>
      <c r="I16" s="198" t="s">
        <v>409</v>
      </c>
      <c r="J16" s="6"/>
      <c r="K16" s="6"/>
      <c r="L16" s="6"/>
      <c r="M16" s="20"/>
      <c r="N16" s="74"/>
      <c r="O16" s="106"/>
      <c r="P16" s="105"/>
      <c r="Q16" s="105" t="s">
        <v>356</v>
      </c>
      <c r="R16" s="105"/>
      <c r="S16" s="14"/>
    </row>
    <row r="17" spans="1:19" x14ac:dyDescent="0.25">
      <c r="A17" s="341"/>
      <c r="B17" s="341"/>
      <c r="C17" s="341"/>
      <c r="D17" s="18" t="s">
        <v>412</v>
      </c>
      <c r="E17" s="19">
        <v>1108036</v>
      </c>
      <c r="F17" s="4" t="s">
        <v>413</v>
      </c>
      <c r="G17" s="5">
        <v>5930</v>
      </c>
      <c r="H17" s="6"/>
      <c r="I17" s="6"/>
      <c r="J17" s="6"/>
      <c r="K17" s="6"/>
      <c r="L17" s="6"/>
      <c r="M17" s="20"/>
      <c r="N17" s="74"/>
      <c r="O17" s="106"/>
      <c r="P17" s="105"/>
      <c r="Q17" s="105" t="s">
        <v>356</v>
      </c>
      <c r="R17" s="105"/>
      <c r="S17" s="14"/>
    </row>
    <row r="18" spans="1:19" ht="15.75" thickBot="1" x14ac:dyDescent="0.3">
      <c r="A18" s="342"/>
      <c r="B18" s="342"/>
      <c r="C18" s="342"/>
      <c r="D18" s="18" t="s">
        <v>419</v>
      </c>
      <c r="E18" s="19">
        <v>1108564</v>
      </c>
      <c r="F18" s="4"/>
      <c r="G18" s="5" t="s">
        <v>420</v>
      </c>
      <c r="H18" s="5"/>
      <c r="I18" s="6"/>
      <c r="J18" s="6">
        <v>1999</v>
      </c>
      <c r="K18" s="6">
        <v>175579</v>
      </c>
      <c r="L18" s="6" t="s">
        <v>421</v>
      </c>
      <c r="M18" s="20" t="s">
        <v>422</v>
      </c>
      <c r="N18" s="74"/>
      <c r="O18" s="106"/>
      <c r="P18" s="105"/>
      <c r="Q18" s="105" t="s">
        <v>356</v>
      </c>
      <c r="R18" s="105"/>
      <c r="S18" s="14"/>
    </row>
    <row r="19" spans="1:19" x14ac:dyDescent="0.25">
      <c r="N19" s="383" t="s">
        <v>657</v>
      </c>
      <c r="O19" s="384"/>
      <c r="P19" s="384"/>
      <c r="Q19" s="384"/>
      <c r="R19" s="385"/>
      <c r="S19" s="326"/>
    </row>
    <row r="20" spans="1:19" x14ac:dyDescent="0.25">
      <c r="N20" s="386" t="s">
        <v>658</v>
      </c>
      <c r="O20" s="386"/>
      <c r="P20" s="386"/>
      <c r="Q20" s="386"/>
      <c r="R20" s="387"/>
      <c r="S20" s="327">
        <f>(S19/12)*43</f>
        <v>0</v>
      </c>
    </row>
  </sheetData>
  <mergeCells count="14">
    <mergeCell ref="N19:R19"/>
    <mergeCell ref="N20:R20"/>
    <mergeCell ref="N1:N2"/>
    <mergeCell ref="O1:R1"/>
    <mergeCell ref="A3:A18"/>
    <mergeCell ref="B3:B18"/>
    <mergeCell ref="C3:C6"/>
    <mergeCell ref="C7:C10"/>
    <mergeCell ref="C11:C12"/>
    <mergeCell ref="C13:C15"/>
    <mergeCell ref="C16:C18"/>
    <mergeCell ref="A1:B1"/>
    <mergeCell ref="C1:E1"/>
    <mergeCell ref="F1:M1"/>
  </mergeCells>
  <conditionalFormatting sqref="S4:S18">
    <cfRule type="cellIs" dxfId="83" priority="17" operator="equal">
      <formula>YEAR(#REF!)</formula>
    </cfRule>
    <cfRule type="cellIs" dxfId="82" priority="18" operator="lessThan">
      <formula>YEAR(#REF!)</formula>
    </cfRule>
  </conditionalFormatting>
  <conditionalFormatting sqref="S3">
    <cfRule type="cellIs" dxfId="81" priority="15" operator="equal">
      <formula>YEAR(#REF!)</formula>
    </cfRule>
    <cfRule type="cellIs" dxfId="80" priority="16" operator="lessThan">
      <formula>YEAR(#REF!)</formula>
    </cfRule>
  </conditionalFormatting>
  <conditionalFormatting sqref="N19:N20">
    <cfRule type="cellIs" dxfId="79" priority="5" operator="equal">
      <formula>YEAR(#REF!)</formula>
    </cfRule>
    <cfRule type="cellIs" dxfId="78" priority="6" operator="lessThan">
      <formula>YEAR(#REF!)</formula>
    </cfRule>
  </conditionalFormatting>
  <conditionalFormatting sqref="S19">
    <cfRule type="cellIs" dxfId="77" priority="3" operator="equal">
      <formula>YEAR(#REF!)</formula>
    </cfRule>
    <cfRule type="cellIs" dxfId="76" priority="4" operator="lessThan">
      <formula>YEAR(#REF!)</formula>
    </cfRule>
  </conditionalFormatting>
  <conditionalFormatting sqref="S20">
    <cfRule type="cellIs" dxfId="75" priority="1" operator="equal">
      <formula>YEAR(#REF!)</formula>
    </cfRule>
    <cfRule type="cellIs" dxfId="74" priority="2" operator="lessThan">
      <formula>YEAR(#REF!)</formula>
    </cfRule>
  </conditionalFormatting>
  <pageMargins left="0.7" right="0.7" top="0.75" bottom="0.75" header="0.3" footer="0.3"/>
  <pageSetup paperSize="8" scale="4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15"/>
  <sheetViews>
    <sheetView view="pageBreakPreview" zoomScale="55" zoomScaleNormal="70" zoomScaleSheetLayoutView="55" workbookViewId="0">
      <pane xSplit="6" ySplit="2" topLeftCell="G66" activePane="bottomRight" state="frozen"/>
      <selection pane="topRight" activeCell="D1" sqref="D1"/>
      <selection pane="bottomLeft" activeCell="A2" sqref="A2"/>
      <selection pane="bottomRight" activeCell="Q120" sqref="Q120"/>
    </sheetView>
  </sheetViews>
  <sheetFormatPr baseColWidth="10" defaultRowHeight="15" x14ac:dyDescent="0.25"/>
  <cols>
    <col min="1" max="1" width="4.140625" bestFit="1" customWidth="1"/>
    <col min="2" max="2" width="17" style="2" bestFit="1" customWidth="1"/>
    <col min="3" max="3" width="38.140625" customWidth="1"/>
    <col min="4" max="4" width="22.5703125" customWidth="1"/>
    <col min="5" max="5" width="10.140625" customWidth="1"/>
    <col min="6" max="6" width="14.5703125" customWidth="1"/>
    <col min="7" max="7" width="22.42578125" style="3" bestFit="1" customWidth="1"/>
    <col min="8" max="8" width="10.5703125" style="3" customWidth="1"/>
    <col min="9" max="9" width="13" customWidth="1"/>
    <col min="10" max="10" width="26.140625" bestFit="1" customWidth="1"/>
    <col min="11" max="11" width="11.5703125" customWidth="1"/>
    <col min="12" max="12" width="19.28515625" customWidth="1"/>
    <col min="13" max="13" width="12.42578125" bestFit="1" customWidth="1"/>
    <col min="14" max="14" width="21.5703125" style="2" customWidth="1"/>
    <col min="15" max="15" width="19.7109375" style="2" customWidth="1"/>
    <col min="16" max="16" width="13.85546875" bestFit="1" customWidth="1"/>
    <col min="17" max="17" width="57.7109375" customWidth="1"/>
    <col min="18" max="21" width="8.7109375" customWidth="1"/>
    <col min="22" max="22" width="23" style="1" customWidth="1"/>
  </cols>
  <sheetData>
    <row r="1" spans="1:22" s="7" customFormat="1" ht="15" customHeight="1" x14ac:dyDescent="0.25">
      <c r="A1" s="371" t="s">
        <v>358</v>
      </c>
      <c r="B1" s="372" t="s">
        <v>354</v>
      </c>
      <c r="C1" s="373"/>
      <c r="D1" s="372" t="s">
        <v>355</v>
      </c>
      <c r="E1" s="374"/>
      <c r="F1" s="375"/>
      <c r="G1" s="376" t="s">
        <v>106</v>
      </c>
      <c r="H1" s="377"/>
      <c r="I1" s="377"/>
      <c r="J1" s="377"/>
      <c r="K1" s="377"/>
      <c r="L1" s="377"/>
      <c r="M1" s="377"/>
      <c r="N1" s="377"/>
      <c r="O1" s="377"/>
      <c r="P1" s="390"/>
      <c r="Q1" s="388" t="s">
        <v>104</v>
      </c>
      <c r="R1" s="391" t="s">
        <v>367</v>
      </c>
      <c r="S1" s="381"/>
      <c r="T1" s="381"/>
      <c r="U1" s="382"/>
      <c r="V1" s="22" t="s">
        <v>6</v>
      </c>
    </row>
    <row r="2" spans="1:22" s="7" customFormat="1" ht="28.5" x14ac:dyDescent="0.25">
      <c r="A2" s="371"/>
      <c r="B2" s="102" t="s">
        <v>1</v>
      </c>
      <c r="C2" s="102" t="s">
        <v>123</v>
      </c>
      <c r="D2" s="71" t="s">
        <v>122</v>
      </c>
      <c r="E2" s="70"/>
      <c r="F2" s="103" t="s">
        <v>4</v>
      </c>
      <c r="G2" s="83" t="s">
        <v>3</v>
      </c>
      <c r="H2" s="84" t="s">
        <v>0</v>
      </c>
      <c r="I2" s="58" t="s">
        <v>107</v>
      </c>
      <c r="J2" s="58" t="s">
        <v>108</v>
      </c>
      <c r="K2" s="58" t="s">
        <v>109</v>
      </c>
      <c r="L2" s="58" t="s">
        <v>110</v>
      </c>
      <c r="M2" s="58" t="s">
        <v>191</v>
      </c>
      <c r="N2" s="58" t="s">
        <v>111</v>
      </c>
      <c r="O2" s="62" t="s">
        <v>112</v>
      </c>
      <c r="P2" s="59" t="s">
        <v>113</v>
      </c>
      <c r="Q2" s="389"/>
      <c r="R2" s="146" t="s">
        <v>639</v>
      </c>
      <c r="S2" s="146" t="s">
        <v>640</v>
      </c>
      <c r="T2" s="201" t="s">
        <v>641</v>
      </c>
      <c r="U2" s="202" t="s">
        <v>642</v>
      </c>
      <c r="V2" s="22" t="s">
        <v>7</v>
      </c>
    </row>
    <row r="3" spans="1:22" x14ac:dyDescent="0.25">
      <c r="A3" s="113">
        <v>1</v>
      </c>
      <c r="B3" s="352" t="s">
        <v>8</v>
      </c>
      <c r="C3" s="343" t="s">
        <v>31</v>
      </c>
      <c r="D3" s="343" t="s">
        <v>9</v>
      </c>
      <c r="E3" s="27"/>
      <c r="F3" s="28">
        <v>2001145</v>
      </c>
      <c r="G3" s="29" t="s">
        <v>114</v>
      </c>
      <c r="H3" s="30" t="s">
        <v>121</v>
      </c>
      <c r="I3" s="31" t="s">
        <v>115</v>
      </c>
      <c r="J3" s="31" t="s">
        <v>116</v>
      </c>
      <c r="K3" s="31">
        <v>1988</v>
      </c>
      <c r="L3" s="31" t="s">
        <v>117</v>
      </c>
      <c r="M3" s="31">
        <v>400</v>
      </c>
      <c r="N3" s="32" t="s">
        <v>118</v>
      </c>
      <c r="O3" s="20" t="s">
        <v>119</v>
      </c>
      <c r="P3" s="63" t="s">
        <v>120</v>
      </c>
      <c r="Q3" s="74" t="s">
        <v>315</v>
      </c>
      <c r="R3" s="105"/>
      <c r="S3" s="134"/>
      <c r="T3" s="125" t="s">
        <v>356</v>
      </c>
      <c r="U3" s="105"/>
      <c r="V3" s="33"/>
    </row>
    <row r="4" spans="1:22" s="116" customFormat="1" x14ac:dyDescent="0.25">
      <c r="A4" s="113">
        <v>2</v>
      </c>
      <c r="B4" s="345"/>
      <c r="C4" s="342"/>
      <c r="D4" s="342"/>
      <c r="E4" s="27"/>
      <c r="F4" s="28" t="s">
        <v>359</v>
      </c>
      <c r="G4" s="29" t="s">
        <v>114</v>
      </c>
      <c r="H4" s="30" t="s">
        <v>121</v>
      </c>
      <c r="I4" s="31" t="s">
        <v>115</v>
      </c>
      <c r="J4" s="31" t="s">
        <v>116</v>
      </c>
      <c r="K4" s="31">
        <v>2013</v>
      </c>
      <c r="L4" s="31">
        <v>109613</v>
      </c>
      <c r="M4" s="31">
        <v>630</v>
      </c>
      <c r="N4" s="32" t="s">
        <v>118</v>
      </c>
      <c r="O4" s="20" t="s">
        <v>360</v>
      </c>
      <c r="P4" s="63" t="s">
        <v>120</v>
      </c>
      <c r="Q4" s="74" t="s">
        <v>315</v>
      </c>
      <c r="R4" s="105"/>
      <c r="S4" s="134"/>
      <c r="T4" s="125" t="s">
        <v>356</v>
      </c>
      <c r="U4" s="105"/>
      <c r="V4" s="33"/>
    </row>
    <row r="5" spans="1:22" x14ac:dyDescent="0.25">
      <c r="A5" s="113">
        <v>3</v>
      </c>
      <c r="B5" s="345"/>
      <c r="C5" s="343" t="s">
        <v>32</v>
      </c>
      <c r="D5" s="343" t="s">
        <v>10</v>
      </c>
      <c r="E5" s="18" t="s">
        <v>133</v>
      </c>
      <c r="F5" s="19">
        <v>1900877</v>
      </c>
      <c r="G5" s="4" t="s">
        <v>5</v>
      </c>
      <c r="H5" s="5" t="s">
        <v>121</v>
      </c>
      <c r="I5" s="6" t="s">
        <v>129</v>
      </c>
      <c r="J5" s="6" t="s">
        <v>130</v>
      </c>
      <c r="K5" s="6">
        <v>2013</v>
      </c>
      <c r="L5" s="6">
        <v>1091577</v>
      </c>
      <c r="M5" s="6">
        <v>630</v>
      </c>
      <c r="N5" s="20" t="s">
        <v>124</v>
      </c>
      <c r="O5" s="20" t="s">
        <v>131</v>
      </c>
      <c r="P5" s="63" t="s">
        <v>120</v>
      </c>
      <c r="Q5" s="74" t="s">
        <v>128</v>
      </c>
      <c r="R5" s="106" t="s">
        <v>356</v>
      </c>
      <c r="S5" s="123"/>
      <c r="T5" s="126"/>
      <c r="U5" s="106" t="s">
        <v>356</v>
      </c>
      <c r="V5" s="13"/>
    </row>
    <row r="6" spans="1:22" x14ac:dyDescent="0.25">
      <c r="A6" s="113">
        <v>4</v>
      </c>
      <c r="B6" s="345"/>
      <c r="C6" s="341"/>
      <c r="D6" s="341"/>
      <c r="E6" s="18" t="s">
        <v>127</v>
      </c>
      <c r="F6" s="19">
        <v>1900879</v>
      </c>
      <c r="G6" s="4" t="s">
        <v>5</v>
      </c>
      <c r="H6" s="5" t="s">
        <v>121</v>
      </c>
      <c r="I6" s="6" t="s">
        <v>129</v>
      </c>
      <c r="J6" s="6" t="s">
        <v>130</v>
      </c>
      <c r="K6" s="6">
        <v>2013</v>
      </c>
      <c r="L6" s="6">
        <v>1091528</v>
      </c>
      <c r="M6" s="6">
        <v>630</v>
      </c>
      <c r="N6" s="20" t="s">
        <v>124</v>
      </c>
      <c r="O6" s="20" t="s">
        <v>132</v>
      </c>
      <c r="P6" s="63" t="s">
        <v>120</v>
      </c>
      <c r="Q6" s="74" t="s">
        <v>128</v>
      </c>
      <c r="R6" s="106" t="s">
        <v>356</v>
      </c>
      <c r="S6" s="123"/>
      <c r="T6" s="126"/>
      <c r="U6" s="106" t="s">
        <v>356</v>
      </c>
      <c r="V6" s="13"/>
    </row>
    <row r="7" spans="1:22" x14ac:dyDescent="0.25">
      <c r="A7" s="113">
        <v>5</v>
      </c>
      <c r="B7" s="345"/>
      <c r="C7" s="342"/>
      <c r="D7" s="342"/>
      <c r="E7" s="18" t="s">
        <v>126</v>
      </c>
      <c r="F7" s="19">
        <v>1900878</v>
      </c>
      <c r="G7" s="4" t="s">
        <v>5</v>
      </c>
      <c r="H7" s="5" t="s">
        <v>121</v>
      </c>
      <c r="I7" s="6" t="s">
        <v>129</v>
      </c>
      <c r="J7" s="6" t="s">
        <v>130</v>
      </c>
      <c r="K7" s="6">
        <v>2013</v>
      </c>
      <c r="L7" s="6">
        <v>1091529</v>
      </c>
      <c r="M7" s="6">
        <v>630</v>
      </c>
      <c r="N7" s="20" t="s">
        <v>124</v>
      </c>
      <c r="O7" s="20" t="s">
        <v>132</v>
      </c>
      <c r="P7" s="63" t="s">
        <v>120</v>
      </c>
      <c r="Q7" s="74" t="s">
        <v>128</v>
      </c>
      <c r="R7" s="106" t="s">
        <v>356</v>
      </c>
      <c r="S7" s="123"/>
      <c r="T7" s="126"/>
      <c r="U7" s="106" t="s">
        <v>356</v>
      </c>
      <c r="V7" s="13"/>
    </row>
    <row r="8" spans="1:22" x14ac:dyDescent="0.25">
      <c r="A8" s="113">
        <v>6</v>
      </c>
      <c r="B8" s="345"/>
      <c r="C8" s="343" t="s">
        <v>29</v>
      </c>
      <c r="D8" s="343" t="s">
        <v>11</v>
      </c>
      <c r="E8" s="18" t="s">
        <v>127</v>
      </c>
      <c r="F8" s="19">
        <v>2001253</v>
      </c>
      <c r="G8" s="4" t="s">
        <v>114</v>
      </c>
      <c r="H8" s="5" t="s">
        <v>121</v>
      </c>
      <c r="I8" s="5" t="s">
        <v>115</v>
      </c>
      <c r="J8" s="6" t="s">
        <v>130</v>
      </c>
      <c r="K8" s="6">
        <v>2001</v>
      </c>
      <c r="L8" s="6" t="s">
        <v>134</v>
      </c>
      <c r="M8" s="6">
        <v>315</v>
      </c>
      <c r="N8" s="20" t="s">
        <v>135</v>
      </c>
      <c r="O8" s="20" t="s">
        <v>136</v>
      </c>
      <c r="P8" s="63" t="s">
        <v>120</v>
      </c>
      <c r="Q8" s="74"/>
      <c r="R8" s="106" t="s">
        <v>356</v>
      </c>
      <c r="S8" s="123"/>
      <c r="T8" s="126"/>
      <c r="U8" s="106" t="s">
        <v>356</v>
      </c>
      <c r="V8" s="13"/>
    </row>
    <row r="9" spans="1:22" x14ac:dyDescent="0.25">
      <c r="A9" s="113">
        <v>7</v>
      </c>
      <c r="B9" s="345"/>
      <c r="C9" s="342"/>
      <c r="D9" s="342"/>
      <c r="E9" s="18" t="s">
        <v>126</v>
      </c>
      <c r="F9" s="19">
        <v>2001254</v>
      </c>
      <c r="G9" s="4" t="s">
        <v>114</v>
      </c>
      <c r="H9" s="5" t="s">
        <v>121</v>
      </c>
      <c r="I9" s="5" t="s">
        <v>115</v>
      </c>
      <c r="J9" s="6" t="s">
        <v>130</v>
      </c>
      <c r="K9" s="6">
        <v>2001</v>
      </c>
      <c r="L9" s="6" t="s">
        <v>134</v>
      </c>
      <c r="M9" s="6">
        <v>315</v>
      </c>
      <c r="N9" s="20" t="s">
        <v>135</v>
      </c>
      <c r="O9" s="20" t="s">
        <v>136</v>
      </c>
      <c r="P9" s="63" t="s">
        <v>120</v>
      </c>
      <c r="Q9" s="74"/>
      <c r="R9" s="106" t="s">
        <v>356</v>
      </c>
      <c r="S9" s="123"/>
      <c r="T9" s="126"/>
      <c r="U9" s="106" t="s">
        <v>356</v>
      </c>
      <c r="V9" s="13"/>
    </row>
    <row r="10" spans="1:22" x14ac:dyDescent="0.25">
      <c r="A10" s="113">
        <v>8</v>
      </c>
      <c r="B10" s="345"/>
      <c r="C10" s="343" t="s">
        <v>33</v>
      </c>
      <c r="D10" s="343" t="s">
        <v>12</v>
      </c>
      <c r="E10" s="18" t="s">
        <v>127</v>
      </c>
      <c r="F10" s="19">
        <v>2001163</v>
      </c>
      <c r="G10" s="4" t="s">
        <v>114</v>
      </c>
      <c r="H10" s="5" t="s">
        <v>121</v>
      </c>
      <c r="I10" s="5" t="s">
        <v>115</v>
      </c>
      <c r="J10" s="6" t="s">
        <v>116</v>
      </c>
      <c r="K10" s="6">
        <v>2003</v>
      </c>
      <c r="L10" s="6" t="s">
        <v>137</v>
      </c>
      <c r="M10" s="6">
        <v>160</v>
      </c>
      <c r="N10" s="20" t="s">
        <v>138</v>
      </c>
      <c r="O10" s="20" t="s">
        <v>139</v>
      </c>
      <c r="P10" s="63" t="s">
        <v>120</v>
      </c>
      <c r="Q10" s="74"/>
      <c r="R10" s="106"/>
      <c r="S10" s="123" t="s">
        <v>356</v>
      </c>
      <c r="T10" s="126"/>
      <c r="U10" s="106"/>
      <c r="V10" s="13"/>
    </row>
    <row r="11" spans="1:22" x14ac:dyDescent="0.25">
      <c r="A11" s="113">
        <v>9</v>
      </c>
      <c r="B11" s="345"/>
      <c r="C11" s="342"/>
      <c r="D11" s="342"/>
      <c r="E11" s="18" t="s">
        <v>126</v>
      </c>
      <c r="F11" s="19">
        <v>2001162</v>
      </c>
      <c r="G11" s="4" t="s">
        <v>114</v>
      </c>
      <c r="H11" s="5" t="s">
        <v>121</v>
      </c>
      <c r="I11" s="5" t="s">
        <v>148</v>
      </c>
      <c r="J11" s="6" t="s">
        <v>116</v>
      </c>
      <c r="K11" s="6">
        <v>2003</v>
      </c>
      <c r="L11" s="6" t="s">
        <v>140</v>
      </c>
      <c r="M11" s="6">
        <v>400</v>
      </c>
      <c r="N11" s="20" t="s">
        <v>118</v>
      </c>
      <c r="O11" s="20" t="s">
        <v>141</v>
      </c>
      <c r="P11" s="63" t="s">
        <v>120</v>
      </c>
      <c r="Q11" s="74"/>
      <c r="R11" s="106"/>
      <c r="S11" s="123" t="s">
        <v>356</v>
      </c>
      <c r="T11" s="126"/>
      <c r="U11" s="106"/>
      <c r="V11" s="13"/>
    </row>
    <row r="12" spans="1:22" x14ac:dyDescent="0.25">
      <c r="A12" s="113">
        <v>10</v>
      </c>
      <c r="B12" s="345"/>
      <c r="C12" s="18" t="s">
        <v>34</v>
      </c>
      <c r="D12" s="18" t="s">
        <v>13</v>
      </c>
      <c r="E12" s="18"/>
      <c r="F12" s="19">
        <v>2001998</v>
      </c>
      <c r="G12" s="4" t="s">
        <v>96</v>
      </c>
      <c r="H12" s="5" t="s">
        <v>147</v>
      </c>
      <c r="I12" s="6" t="s">
        <v>142</v>
      </c>
      <c r="J12" s="6" t="s">
        <v>143</v>
      </c>
      <c r="K12" s="6">
        <v>2006</v>
      </c>
      <c r="L12" s="6" t="s">
        <v>144</v>
      </c>
      <c r="M12" s="6">
        <v>630</v>
      </c>
      <c r="N12" s="20" t="s">
        <v>124</v>
      </c>
      <c r="O12" s="20" t="s">
        <v>146</v>
      </c>
      <c r="P12" s="63" t="s">
        <v>120</v>
      </c>
      <c r="Q12" s="74"/>
      <c r="R12" s="106"/>
      <c r="S12" s="123" t="s">
        <v>356</v>
      </c>
      <c r="T12" s="126"/>
      <c r="U12" s="106"/>
      <c r="V12" s="13"/>
    </row>
    <row r="13" spans="1:22" s="116" customFormat="1" x14ac:dyDescent="0.25">
      <c r="A13" s="113">
        <v>11</v>
      </c>
      <c r="B13" s="345"/>
      <c r="C13" s="18" t="s">
        <v>35</v>
      </c>
      <c r="D13" s="18" t="s">
        <v>14</v>
      </c>
      <c r="E13" s="18" t="s">
        <v>126</v>
      </c>
      <c r="F13" s="19">
        <v>2001146</v>
      </c>
      <c r="G13" s="4" t="s">
        <v>114</v>
      </c>
      <c r="H13" s="5" t="s">
        <v>121</v>
      </c>
      <c r="I13" s="6" t="s">
        <v>115</v>
      </c>
      <c r="J13" s="6" t="s">
        <v>116</v>
      </c>
      <c r="K13" s="6">
        <v>1988</v>
      </c>
      <c r="L13" s="6" t="s">
        <v>149</v>
      </c>
      <c r="M13" s="6">
        <v>630</v>
      </c>
      <c r="N13" s="20" t="s">
        <v>124</v>
      </c>
      <c r="O13" s="20" t="s">
        <v>150</v>
      </c>
      <c r="P13" s="63" t="s">
        <v>120</v>
      </c>
      <c r="Q13" s="74"/>
      <c r="R13" s="106"/>
      <c r="S13" s="123"/>
      <c r="T13" s="126" t="s">
        <v>356</v>
      </c>
      <c r="U13" s="106"/>
      <c r="V13" s="13"/>
    </row>
    <row r="14" spans="1:22" x14ac:dyDescent="0.25">
      <c r="A14" s="113">
        <v>12</v>
      </c>
      <c r="B14" s="345"/>
      <c r="C14" s="18" t="s">
        <v>158</v>
      </c>
      <c r="D14" s="18" t="s">
        <v>15</v>
      </c>
      <c r="E14" s="18"/>
      <c r="F14" s="19">
        <v>2001787</v>
      </c>
      <c r="G14" s="4" t="s">
        <v>98</v>
      </c>
      <c r="H14" s="5" t="s">
        <v>147</v>
      </c>
      <c r="I14" s="6" t="s">
        <v>159</v>
      </c>
      <c r="J14" s="6"/>
      <c r="K14" s="6">
        <v>2002</v>
      </c>
      <c r="L14" s="6">
        <v>282744</v>
      </c>
      <c r="M14" s="6">
        <v>630</v>
      </c>
      <c r="N14" s="20" t="s">
        <v>124</v>
      </c>
      <c r="O14" s="20" t="s">
        <v>146</v>
      </c>
      <c r="P14" s="63" t="s">
        <v>120</v>
      </c>
      <c r="Q14" s="74"/>
      <c r="R14" s="106"/>
      <c r="S14" s="123" t="s">
        <v>356</v>
      </c>
      <c r="T14" s="126"/>
      <c r="U14" s="106"/>
      <c r="V14" s="13"/>
    </row>
    <row r="15" spans="1:22" s="114" customFormat="1" x14ac:dyDescent="0.25">
      <c r="A15" s="113">
        <v>13</v>
      </c>
      <c r="B15" s="345"/>
      <c r="C15" s="18" t="s">
        <v>36</v>
      </c>
      <c r="D15" s="18" t="s">
        <v>16</v>
      </c>
      <c r="E15" s="18"/>
      <c r="F15" s="19">
        <v>2001129</v>
      </c>
      <c r="G15" s="4" t="s">
        <v>98</v>
      </c>
      <c r="H15" s="5" t="s">
        <v>121</v>
      </c>
      <c r="I15" s="6" t="s">
        <v>155</v>
      </c>
      <c r="J15" s="6" t="s">
        <v>116</v>
      </c>
      <c r="K15" s="6">
        <v>1987</v>
      </c>
      <c r="L15" s="6">
        <v>758878</v>
      </c>
      <c r="M15" s="6">
        <v>400</v>
      </c>
      <c r="N15" s="20" t="s">
        <v>118</v>
      </c>
      <c r="O15" s="20" t="s">
        <v>164</v>
      </c>
      <c r="P15" s="63" t="s">
        <v>120</v>
      </c>
      <c r="Q15" s="74"/>
      <c r="R15" s="106"/>
      <c r="S15" s="123" t="s">
        <v>356</v>
      </c>
      <c r="T15" s="126"/>
      <c r="U15" s="106"/>
      <c r="V15" s="13"/>
    </row>
    <row r="16" spans="1:22" x14ac:dyDescent="0.25">
      <c r="A16" s="113">
        <v>14</v>
      </c>
      <c r="B16" s="345"/>
      <c r="C16" s="343" t="s">
        <v>37</v>
      </c>
      <c r="D16" s="343" t="s">
        <v>17</v>
      </c>
      <c r="E16" s="18" t="s">
        <v>157</v>
      </c>
      <c r="F16" s="19">
        <v>1900866</v>
      </c>
      <c r="G16" s="4" t="s">
        <v>5</v>
      </c>
      <c r="H16" s="5" t="s">
        <v>121</v>
      </c>
      <c r="I16" s="6" t="s">
        <v>129</v>
      </c>
      <c r="J16" s="6" t="s">
        <v>130</v>
      </c>
      <c r="K16" s="6">
        <v>2013</v>
      </c>
      <c r="L16" s="6">
        <v>1090285</v>
      </c>
      <c r="M16" s="6">
        <v>400</v>
      </c>
      <c r="N16" s="20" t="s">
        <v>118</v>
      </c>
      <c r="O16" s="20" t="s">
        <v>161</v>
      </c>
      <c r="P16" s="63" t="s">
        <v>120</v>
      </c>
      <c r="Q16" s="74"/>
      <c r="R16" s="106"/>
      <c r="S16" s="123"/>
      <c r="T16" s="126" t="s">
        <v>356</v>
      </c>
      <c r="U16" s="106"/>
      <c r="V16" s="13"/>
    </row>
    <row r="17" spans="1:22" x14ac:dyDescent="0.25">
      <c r="A17" s="113">
        <v>15</v>
      </c>
      <c r="B17" s="345"/>
      <c r="C17" s="342"/>
      <c r="D17" s="342"/>
      <c r="E17" s="18" t="s">
        <v>127</v>
      </c>
      <c r="F17" s="19">
        <v>1900867</v>
      </c>
      <c r="G17" s="4" t="s">
        <v>5</v>
      </c>
      <c r="H17" s="5" t="s">
        <v>121</v>
      </c>
      <c r="I17" s="6" t="s">
        <v>129</v>
      </c>
      <c r="J17" s="6" t="s">
        <v>130</v>
      </c>
      <c r="K17" s="6">
        <v>2013</v>
      </c>
      <c r="L17" s="6">
        <v>1090269</v>
      </c>
      <c r="M17" s="6">
        <v>160</v>
      </c>
      <c r="N17" s="20" t="s">
        <v>138</v>
      </c>
      <c r="O17" s="20" t="s">
        <v>162</v>
      </c>
      <c r="P17" s="63" t="s">
        <v>120</v>
      </c>
      <c r="Q17" s="74"/>
      <c r="R17" s="106"/>
      <c r="S17" s="123"/>
      <c r="T17" s="126" t="s">
        <v>356</v>
      </c>
      <c r="U17" s="106"/>
      <c r="V17" s="13"/>
    </row>
    <row r="18" spans="1:22" s="114" customFormat="1" x14ac:dyDescent="0.25">
      <c r="A18" s="113">
        <v>16</v>
      </c>
      <c r="B18" s="345"/>
      <c r="C18" s="343" t="s">
        <v>38</v>
      </c>
      <c r="D18" s="343" t="s">
        <v>18</v>
      </c>
      <c r="E18" s="18" t="s">
        <v>157</v>
      </c>
      <c r="F18" s="19">
        <v>2001127</v>
      </c>
      <c r="G18" s="4" t="s">
        <v>98</v>
      </c>
      <c r="H18" s="5" t="s">
        <v>121</v>
      </c>
      <c r="I18" s="6" t="s">
        <v>155</v>
      </c>
      <c r="J18" s="6" t="s">
        <v>116</v>
      </c>
      <c r="K18" s="6">
        <v>1987</v>
      </c>
      <c r="L18" s="6">
        <v>758879</v>
      </c>
      <c r="M18" s="6">
        <v>400</v>
      </c>
      <c r="N18" s="20" t="s">
        <v>118</v>
      </c>
      <c r="O18" s="20" t="s">
        <v>163</v>
      </c>
      <c r="P18" s="63" t="s">
        <v>120</v>
      </c>
      <c r="Q18" s="74"/>
      <c r="R18" s="106"/>
      <c r="S18" s="123"/>
      <c r="T18" s="126" t="s">
        <v>356</v>
      </c>
      <c r="U18" s="106"/>
      <c r="V18"/>
    </row>
    <row r="19" spans="1:22" s="114" customFormat="1" x14ac:dyDescent="0.25">
      <c r="A19" s="113">
        <v>17</v>
      </c>
      <c r="B19" s="345"/>
      <c r="C19" s="342"/>
      <c r="D19" s="342"/>
      <c r="E19" s="18" t="s">
        <v>156</v>
      </c>
      <c r="F19" s="19">
        <v>2001128</v>
      </c>
      <c r="G19" s="4" t="s">
        <v>98</v>
      </c>
      <c r="H19" s="5" t="s">
        <v>121</v>
      </c>
      <c r="I19" s="6" t="s">
        <v>155</v>
      </c>
      <c r="J19" s="6" t="s">
        <v>116</v>
      </c>
      <c r="K19" s="6">
        <v>1987</v>
      </c>
      <c r="L19" s="6">
        <v>758880</v>
      </c>
      <c r="M19" s="6">
        <v>400</v>
      </c>
      <c r="N19" s="20" t="s">
        <v>118</v>
      </c>
      <c r="O19" s="20" t="s">
        <v>163</v>
      </c>
      <c r="P19" s="63" t="s">
        <v>120</v>
      </c>
      <c r="Q19" s="74"/>
      <c r="R19" s="106"/>
      <c r="S19" s="123"/>
      <c r="T19" s="126" t="s">
        <v>356</v>
      </c>
      <c r="U19" s="106"/>
      <c r="V19" s="13"/>
    </row>
    <row r="20" spans="1:22" x14ac:dyDescent="0.25">
      <c r="A20" s="113">
        <v>18</v>
      </c>
      <c r="B20" s="345"/>
      <c r="C20" s="343" t="s">
        <v>39</v>
      </c>
      <c r="D20" s="343" t="s">
        <v>19</v>
      </c>
      <c r="E20" s="18" t="s">
        <v>169</v>
      </c>
      <c r="F20" s="19">
        <v>2001886</v>
      </c>
      <c r="G20" s="4" t="s">
        <v>114</v>
      </c>
      <c r="H20" s="5" t="s">
        <v>121</v>
      </c>
      <c r="I20" s="5" t="s">
        <v>115</v>
      </c>
      <c r="J20" s="6"/>
      <c r="K20" s="6">
        <v>1994</v>
      </c>
      <c r="L20" s="6" t="s">
        <v>165</v>
      </c>
      <c r="M20" s="6">
        <v>800</v>
      </c>
      <c r="N20" s="20" t="s">
        <v>166</v>
      </c>
      <c r="O20" s="20" t="s">
        <v>167</v>
      </c>
      <c r="P20" s="63" t="s">
        <v>120</v>
      </c>
      <c r="Q20" s="74"/>
      <c r="R20" s="106" t="s">
        <v>356</v>
      </c>
      <c r="S20" s="123"/>
      <c r="T20" s="126"/>
      <c r="U20" s="106" t="s">
        <v>356</v>
      </c>
      <c r="V20" s="13"/>
    </row>
    <row r="21" spans="1:22" x14ac:dyDescent="0.25">
      <c r="A21" s="113">
        <v>19</v>
      </c>
      <c r="B21" s="345"/>
      <c r="C21" s="342"/>
      <c r="D21" s="342"/>
      <c r="E21" s="18" t="s">
        <v>170</v>
      </c>
      <c r="F21" s="19">
        <v>2001887</v>
      </c>
      <c r="G21" s="4" t="s">
        <v>114</v>
      </c>
      <c r="H21" s="5" t="s">
        <v>121</v>
      </c>
      <c r="I21" s="5" t="s">
        <v>115</v>
      </c>
      <c r="J21" s="6"/>
      <c r="K21" s="6">
        <v>1994</v>
      </c>
      <c r="L21" s="6" t="s">
        <v>168</v>
      </c>
      <c r="M21" s="6">
        <v>800</v>
      </c>
      <c r="N21" s="20" t="s">
        <v>166</v>
      </c>
      <c r="O21" s="20" t="s">
        <v>167</v>
      </c>
      <c r="P21" s="63" t="s">
        <v>120</v>
      </c>
      <c r="Q21" s="74"/>
      <c r="R21" s="106" t="s">
        <v>356</v>
      </c>
      <c r="S21" s="123"/>
      <c r="T21" s="126"/>
      <c r="U21" s="106" t="s">
        <v>356</v>
      </c>
      <c r="V21" s="13"/>
    </row>
    <row r="22" spans="1:22" x14ac:dyDescent="0.25">
      <c r="A22" s="113">
        <v>20</v>
      </c>
      <c r="B22" s="345"/>
      <c r="C22" s="343" t="s">
        <v>322</v>
      </c>
      <c r="D22" s="18" t="s">
        <v>40</v>
      </c>
      <c r="E22" s="18"/>
      <c r="F22" s="19">
        <v>2001088</v>
      </c>
      <c r="G22" s="4" t="s">
        <v>99</v>
      </c>
      <c r="H22" s="5" t="s">
        <v>121</v>
      </c>
      <c r="I22" s="6" t="s">
        <v>173</v>
      </c>
      <c r="J22" s="6" t="s">
        <v>116</v>
      </c>
      <c r="K22" s="6">
        <v>1996</v>
      </c>
      <c r="L22" s="6">
        <v>157789</v>
      </c>
      <c r="M22" s="6">
        <v>1000</v>
      </c>
      <c r="N22" s="20" t="s">
        <v>153</v>
      </c>
      <c r="O22" s="20" t="s">
        <v>174</v>
      </c>
      <c r="P22" s="63" t="s">
        <v>120</v>
      </c>
      <c r="Q22" s="74"/>
      <c r="R22" s="106" t="s">
        <v>356</v>
      </c>
      <c r="S22" s="123"/>
      <c r="T22" s="126"/>
      <c r="U22" s="106" t="s">
        <v>356</v>
      </c>
      <c r="V22" s="13"/>
    </row>
    <row r="23" spans="1:22" x14ac:dyDescent="0.25">
      <c r="A23" s="113">
        <v>21</v>
      </c>
      <c r="B23" s="345"/>
      <c r="C23" s="342"/>
      <c r="D23" s="18" t="s">
        <v>41</v>
      </c>
      <c r="E23" s="18"/>
      <c r="F23" s="19">
        <v>2001090</v>
      </c>
      <c r="G23" s="4" t="s">
        <v>99</v>
      </c>
      <c r="H23" s="5" t="s">
        <v>121</v>
      </c>
      <c r="I23" s="6" t="s">
        <v>171</v>
      </c>
      <c r="J23" s="6" t="s">
        <v>116</v>
      </c>
      <c r="K23" s="6">
        <v>1996</v>
      </c>
      <c r="L23" s="6">
        <v>157790</v>
      </c>
      <c r="M23" s="6">
        <v>1000</v>
      </c>
      <c r="N23" s="20" t="s">
        <v>153</v>
      </c>
      <c r="O23" s="20" t="s">
        <v>172</v>
      </c>
      <c r="P23" s="63" t="s">
        <v>120</v>
      </c>
      <c r="Q23" s="74"/>
      <c r="R23" s="106" t="s">
        <v>356</v>
      </c>
      <c r="S23" s="123"/>
      <c r="T23" s="126"/>
      <c r="U23" s="106" t="s">
        <v>356</v>
      </c>
      <c r="V23" s="13"/>
    </row>
    <row r="24" spans="1:22" x14ac:dyDescent="0.25">
      <c r="A24" s="113">
        <v>22</v>
      </c>
      <c r="B24" s="345"/>
      <c r="C24" s="343" t="s">
        <v>323</v>
      </c>
      <c r="D24" s="18" t="s">
        <v>42</v>
      </c>
      <c r="E24" s="18"/>
      <c r="F24" s="19">
        <v>2001840</v>
      </c>
      <c r="G24" s="4" t="s">
        <v>100</v>
      </c>
      <c r="H24" s="5" t="s">
        <v>147</v>
      </c>
      <c r="I24" s="6" t="s">
        <v>159</v>
      </c>
      <c r="J24" s="6"/>
      <c r="K24" s="6">
        <v>2001</v>
      </c>
      <c r="L24" s="6">
        <v>281894</v>
      </c>
      <c r="M24" s="6">
        <v>1000</v>
      </c>
      <c r="N24" s="20" t="s">
        <v>153</v>
      </c>
      <c r="O24" s="20" t="s">
        <v>174</v>
      </c>
      <c r="P24" s="63" t="s">
        <v>120</v>
      </c>
      <c r="Q24" s="74"/>
      <c r="R24" s="106" t="s">
        <v>356</v>
      </c>
      <c r="S24" s="123"/>
      <c r="T24" s="126"/>
      <c r="U24" s="106" t="s">
        <v>356</v>
      </c>
      <c r="V24" s="13"/>
    </row>
    <row r="25" spans="1:22" x14ac:dyDescent="0.25">
      <c r="A25" s="113">
        <v>23</v>
      </c>
      <c r="B25" s="345"/>
      <c r="C25" s="342"/>
      <c r="D25" s="18" t="s">
        <v>43</v>
      </c>
      <c r="E25" s="18"/>
      <c r="F25" s="19">
        <v>2001839</v>
      </c>
      <c r="G25" s="4" t="s">
        <v>100</v>
      </c>
      <c r="H25" s="5" t="s">
        <v>147</v>
      </c>
      <c r="I25" s="6" t="s">
        <v>159</v>
      </c>
      <c r="J25" s="6"/>
      <c r="K25" s="6">
        <v>2001</v>
      </c>
      <c r="L25" s="6">
        <v>281895</v>
      </c>
      <c r="M25" s="6">
        <v>1000</v>
      </c>
      <c r="N25" s="20" t="s">
        <v>153</v>
      </c>
      <c r="O25" s="20" t="s">
        <v>174</v>
      </c>
      <c r="P25" s="63" t="s">
        <v>120</v>
      </c>
      <c r="Q25" s="74"/>
      <c r="R25" s="106" t="s">
        <v>356</v>
      </c>
      <c r="S25" s="123"/>
      <c r="T25" s="126"/>
      <c r="U25" s="106" t="s">
        <v>356</v>
      </c>
      <c r="V25" s="13"/>
    </row>
    <row r="26" spans="1:22" x14ac:dyDescent="0.25">
      <c r="A26" s="113">
        <v>24</v>
      </c>
      <c r="B26" s="345"/>
      <c r="C26" s="343" t="s">
        <v>328</v>
      </c>
      <c r="D26" s="343" t="s">
        <v>44</v>
      </c>
      <c r="E26" s="18" t="s">
        <v>248</v>
      </c>
      <c r="F26" s="19">
        <v>1108508</v>
      </c>
      <c r="G26" s="4" t="s">
        <v>5</v>
      </c>
      <c r="H26" s="5" t="s">
        <v>121</v>
      </c>
      <c r="I26" s="6" t="s">
        <v>129</v>
      </c>
      <c r="J26" s="6" t="s">
        <v>130</v>
      </c>
      <c r="K26" s="6">
        <v>2012</v>
      </c>
      <c r="L26" s="6" t="s">
        <v>183</v>
      </c>
      <c r="M26" s="6" t="s">
        <v>184</v>
      </c>
      <c r="N26" s="20" t="s">
        <v>185</v>
      </c>
      <c r="O26" s="20"/>
      <c r="P26" s="63" t="s">
        <v>160</v>
      </c>
      <c r="Q26" s="74" t="s">
        <v>186</v>
      </c>
      <c r="R26" s="106"/>
      <c r="S26" s="123"/>
      <c r="T26" s="126" t="s">
        <v>356</v>
      </c>
      <c r="U26" s="106"/>
      <c r="V26" s="13"/>
    </row>
    <row r="27" spans="1:22" x14ac:dyDescent="0.25">
      <c r="A27" s="113">
        <v>25</v>
      </c>
      <c r="B27" s="345"/>
      <c r="C27" s="341"/>
      <c r="D27" s="341"/>
      <c r="E27" s="18" t="s">
        <v>304</v>
      </c>
      <c r="F27" s="19">
        <v>2002994</v>
      </c>
      <c r="G27" s="4" t="s">
        <v>296</v>
      </c>
      <c r="H27" s="5" t="s">
        <v>121</v>
      </c>
      <c r="I27" s="6" t="s">
        <v>297</v>
      </c>
      <c r="J27" s="6" t="s">
        <v>298</v>
      </c>
      <c r="K27" s="6">
        <v>1999</v>
      </c>
      <c r="L27" s="6" t="s">
        <v>299</v>
      </c>
      <c r="M27" s="6">
        <v>2000</v>
      </c>
      <c r="N27" s="20" t="s">
        <v>300</v>
      </c>
      <c r="O27" s="20" t="s">
        <v>303</v>
      </c>
      <c r="P27" s="63"/>
      <c r="Q27" s="74"/>
      <c r="R27" s="106"/>
      <c r="S27" s="123"/>
      <c r="T27" s="126" t="s">
        <v>356</v>
      </c>
      <c r="U27" s="106"/>
      <c r="V27" s="13"/>
    </row>
    <row r="28" spans="1:22" x14ac:dyDescent="0.25">
      <c r="A28" s="113">
        <v>26</v>
      </c>
      <c r="B28" s="345"/>
      <c r="C28" s="341"/>
      <c r="D28" s="341"/>
      <c r="E28" s="18" t="s">
        <v>305</v>
      </c>
      <c r="F28" s="19">
        <v>2002997</v>
      </c>
      <c r="G28" s="4" t="s">
        <v>296</v>
      </c>
      <c r="H28" s="5" t="s">
        <v>121</v>
      </c>
      <c r="I28" s="6" t="s">
        <v>297</v>
      </c>
      <c r="J28" s="6" t="s">
        <v>298</v>
      </c>
      <c r="K28" s="6">
        <v>1999</v>
      </c>
      <c r="L28" s="6" t="s">
        <v>301</v>
      </c>
      <c r="M28" s="6">
        <v>2000</v>
      </c>
      <c r="N28" s="20" t="s">
        <v>300</v>
      </c>
      <c r="O28" s="20" t="s">
        <v>303</v>
      </c>
      <c r="P28" s="63"/>
      <c r="Q28" s="74"/>
      <c r="R28" s="106"/>
      <c r="S28" s="123"/>
      <c r="T28" s="126" t="s">
        <v>356</v>
      </c>
      <c r="U28" s="106"/>
      <c r="V28" s="13"/>
    </row>
    <row r="29" spans="1:22" x14ac:dyDescent="0.25">
      <c r="A29" s="113">
        <v>27</v>
      </c>
      <c r="B29" s="345"/>
      <c r="C29" s="341"/>
      <c r="D29" s="342"/>
      <c r="E29" s="18" t="s">
        <v>306</v>
      </c>
      <c r="F29" s="19">
        <v>2003000</v>
      </c>
      <c r="G29" s="4" t="s">
        <v>296</v>
      </c>
      <c r="H29" s="5" t="s">
        <v>121</v>
      </c>
      <c r="I29" s="6" t="s">
        <v>297</v>
      </c>
      <c r="J29" s="6" t="s">
        <v>298</v>
      </c>
      <c r="K29" s="6">
        <v>1999</v>
      </c>
      <c r="L29" s="6" t="s">
        <v>302</v>
      </c>
      <c r="M29" s="6">
        <v>2000</v>
      </c>
      <c r="N29" s="20" t="s">
        <v>300</v>
      </c>
      <c r="O29" s="20" t="s">
        <v>303</v>
      </c>
      <c r="P29" s="63"/>
      <c r="Q29" s="74"/>
      <c r="R29" s="106"/>
      <c r="S29" s="123"/>
      <c r="T29" s="126" t="s">
        <v>356</v>
      </c>
      <c r="U29" s="106"/>
      <c r="V29" s="13"/>
    </row>
    <row r="30" spans="1:22" x14ac:dyDescent="0.25">
      <c r="A30" s="113">
        <v>28</v>
      </c>
      <c r="B30" s="345"/>
      <c r="C30" s="341"/>
      <c r="D30" s="343" t="s">
        <v>45</v>
      </c>
      <c r="E30" s="18" t="s">
        <v>249</v>
      </c>
      <c r="F30" s="19">
        <v>1900515</v>
      </c>
      <c r="G30" s="4" t="s">
        <v>5</v>
      </c>
      <c r="H30" s="5" t="s">
        <v>121</v>
      </c>
      <c r="I30" s="6" t="s">
        <v>129</v>
      </c>
      <c r="J30" s="6" t="s">
        <v>130</v>
      </c>
      <c r="K30" s="6">
        <v>2012</v>
      </c>
      <c r="L30" s="6" t="s">
        <v>187</v>
      </c>
      <c r="M30" s="6" t="s">
        <v>184</v>
      </c>
      <c r="N30" s="20" t="s">
        <v>185</v>
      </c>
      <c r="O30" s="20"/>
      <c r="P30" s="63" t="s">
        <v>160</v>
      </c>
      <c r="Q30" s="74" t="s">
        <v>186</v>
      </c>
      <c r="R30" s="106"/>
      <c r="S30" s="123"/>
      <c r="T30" s="126" t="s">
        <v>356</v>
      </c>
      <c r="U30" s="106"/>
      <c r="V30" s="13"/>
    </row>
    <row r="31" spans="1:22" x14ac:dyDescent="0.25">
      <c r="A31" s="113">
        <v>29</v>
      </c>
      <c r="B31" s="345"/>
      <c r="C31" s="341"/>
      <c r="D31" s="341"/>
      <c r="E31" s="18" t="s">
        <v>307</v>
      </c>
      <c r="F31" s="19">
        <v>1108517</v>
      </c>
      <c r="G31" s="4" t="s">
        <v>5</v>
      </c>
      <c r="H31" s="5" t="s">
        <v>121</v>
      </c>
      <c r="I31" s="5" t="s">
        <v>129</v>
      </c>
      <c r="J31" s="6" t="s">
        <v>298</v>
      </c>
      <c r="K31" s="6">
        <v>2012</v>
      </c>
      <c r="L31" s="6" t="s">
        <v>310</v>
      </c>
      <c r="M31" s="6">
        <v>2250</v>
      </c>
      <c r="N31" s="20" t="s">
        <v>311</v>
      </c>
      <c r="O31" s="20" t="s">
        <v>314</v>
      </c>
      <c r="P31" s="63"/>
      <c r="Q31" s="74"/>
      <c r="R31" s="106"/>
      <c r="S31" s="123"/>
      <c r="T31" s="126" t="s">
        <v>356</v>
      </c>
      <c r="U31" s="106"/>
      <c r="V31" s="13"/>
    </row>
    <row r="32" spans="1:22" x14ac:dyDescent="0.25">
      <c r="A32" s="113">
        <v>30</v>
      </c>
      <c r="B32" s="345"/>
      <c r="C32" s="341"/>
      <c r="D32" s="341"/>
      <c r="E32" s="18" t="s">
        <v>308</v>
      </c>
      <c r="F32" s="19">
        <v>1108518</v>
      </c>
      <c r="G32" s="4" t="s">
        <v>5</v>
      </c>
      <c r="H32" s="5" t="s">
        <v>121</v>
      </c>
      <c r="I32" s="5" t="s">
        <v>129</v>
      </c>
      <c r="J32" s="6" t="s">
        <v>298</v>
      </c>
      <c r="K32" s="6">
        <v>2012</v>
      </c>
      <c r="L32" s="6" t="s">
        <v>312</v>
      </c>
      <c r="M32" s="6">
        <v>2250</v>
      </c>
      <c r="N32" s="20" t="s">
        <v>311</v>
      </c>
      <c r="O32" s="20" t="s">
        <v>314</v>
      </c>
      <c r="P32" s="63"/>
      <c r="Q32" s="74"/>
      <c r="R32" s="106"/>
      <c r="S32" s="123"/>
      <c r="T32" s="126" t="s">
        <v>356</v>
      </c>
      <c r="U32" s="106"/>
      <c r="V32" s="13"/>
    </row>
    <row r="33" spans="1:22" x14ac:dyDescent="0.25">
      <c r="A33" s="113">
        <v>31</v>
      </c>
      <c r="B33" s="345"/>
      <c r="C33" s="341"/>
      <c r="D33" s="342"/>
      <c r="E33" s="18" t="s">
        <v>309</v>
      </c>
      <c r="F33" s="19">
        <v>1108519</v>
      </c>
      <c r="G33" s="4" t="s">
        <v>5</v>
      </c>
      <c r="H33" s="5" t="s">
        <v>121</v>
      </c>
      <c r="I33" s="5" t="s">
        <v>129</v>
      </c>
      <c r="J33" s="6" t="s">
        <v>298</v>
      </c>
      <c r="K33" s="6">
        <v>2012</v>
      </c>
      <c r="L33" s="6" t="s">
        <v>313</v>
      </c>
      <c r="M33" s="6">
        <v>2250</v>
      </c>
      <c r="N33" s="20" t="s">
        <v>311</v>
      </c>
      <c r="O33" s="20" t="s">
        <v>314</v>
      </c>
      <c r="P33" s="63"/>
      <c r="Q33" s="74"/>
      <c r="R33" s="106"/>
      <c r="S33" s="123"/>
      <c r="T33" s="126" t="s">
        <v>356</v>
      </c>
      <c r="U33" s="106"/>
      <c r="V33" s="13"/>
    </row>
    <row r="34" spans="1:22" x14ac:dyDescent="0.25">
      <c r="A34" s="113">
        <v>32</v>
      </c>
      <c r="B34" s="345"/>
      <c r="C34" s="341"/>
      <c r="D34" s="18" t="s">
        <v>324</v>
      </c>
      <c r="E34" s="18"/>
      <c r="F34" s="19">
        <v>1108055</v>
      </c>
      <c r="G34" s="4" t="s">
        <v>5</v>
      </c>
      <c r="H34" s="5" t="s">
        <v>121</v>
      </c>
      <c r="I34" s="6" t="s">
        <v>129</v>
      </c>
      <c r="J34" s="6" t="s">
        <v>130</v>
      </c>
      <c r="K34" s="6">
        <v>2012</v>
      </c>
      <c r="L34" s="6" t="s">
        <v>175</v>
      </c>
      <c r="M34" s="6">
        <v>2500</v>
      </c>
      <c r="N34" s="20" t="s">
        <v>176</v>
      </c>
      <c r="O34" s="20" t="s">
        <v>177</v>
      </c>
      <c r="P34" s="63" t="s">
        <v>120</v>
      </c>
      <c r="Q34" s="74"/>
      <c r="R34" s="106"/>
      <c r="S34" s="123"/>
      <c r="T34" s="126" t="s">
        <v>356</v>
      </c>
      <c r="U34" s="106"/>
      <c r="V34" s="13"/>
    </row>
    <row r="35" spans="1:22" x14ac:dyDescent="0.25">
      <c r="A35" s="113">
        <v>33</v>
      </c>
      <c r="B35" s="345"/>
      <c r="C35" s="341"/>
      <c r="D35" s="18" t="s">
        <v>325</v>
      </c>
      <c r="E35" s="18"/>
      <c r="F35" s="19">
        <v>1108049</v>
      </c>
      <c r="G35" s="4" t="s">
        <v>5</v>
      </c>
      <c r="H35" s="5" t="s">
        <v>121</v>
      </c>
      <c r="I35" s="6" t="s">
        <v>129</v>
      </c>
      <c r="J35" s="6" t="s">
        <v>130</v>
      </c>
      <c r="K35" s="6">
        <v>2012</v>
      </c>
      <c r="L35" s="6" t="s">
        <v>178</v>
      </c>
      <c r="M35" s="6">
        <v>2500</v>
      </c>
      <c r="N35" s="20" t="s">
        <v>176</v>
      </c>
      <c r="O35" s="20" t="s">
        <v>177</v>
      </c>
      <c r="P35" s="63" t="s">
        <v>120</v>
      </c>
      <c r="Q35" s="74"/>
      <c r="R35" s="106"/>
      <c r="S35" s="123"/>
      <c r="T35" s="126" t="s">
        <v>356</v>
      </c>
      <c r="U35" s="106"/>
      <c r="V35" s="13"/>
    </row>
    <row r="36" spans="1:22" x14ac:dyDescent="0.25">
      <c r="A36" s="113">
        <v>34</v>
      </c>
      <c r="B36" s="345"/>
      <c r="C36" s="341"/>
      <c r="D36" s="18" t="s">
        <v>326</v>
      </c>
      <c r="E36" s="18"/>
      <c r="F36" s="19">
        <v>1109963</v>
      </c>
      <c r="G36" s="4" t="s">
        <v>5</v>
      </c>
      <c r="H36" s="5" t="s">
        <v>121</v>
      </c>
      <c r="I36" s="6" t="s">
        <v>129</v>
      </c>
      <c r="J36" s="6" t="s">
        <v>130</v>
      </c>
      <c r="K36" s="6">
        <v>43739</v>
      </c>
      <c r="L36" s="6" t="s">
        <v>179</v>
      </c>
      <c r="M36" s="6">
        <v>1600</v>
      </c>
      <c r="N36" s="20" t="s">
        <v>180</v>
      </c>
      <c r="O36" s="20" t="s">
        <v>181</v>
      </c>
      <c r="P36" s="63" t="s">
        <v>120</v>
      </c>
      <c r="Q36" s="74"/>
      <c r="R36" s="106"/>
      <c r="S36" s="123"/>
      <c r="T36" s="126" t="s">
        <v>356</v>
      </c>
      <c r="U36" s="106"/>
      <c r="V36" s="13"/>
    </row>
    <row r="37" spans="1:22" x14ac:dyDescent="0.25">
      <c r="A37" s="113">
        <v>35</v>
      </c>
      <c r="B37" s="345"/>
      <c r="C37" s="342"/>
      <c r="D37" s="18" t="s">
        <v>327</v>
      </c>
      <c r="E37" s="18"/>
      <c r="F37" s="19">
        <v>1109971</v>
      </c>
      <c r="G37" s="4" t="s">
        <v>5</v>
      </c>
      <c r="H37" s="5" t="s">
        <v>121</v>
      </c>
      <c r="I37" s="6" t="s">
        <v>129</v>
      </c>
      <c r="J37" s="6" t="s">
        <v>130</v>
      </c>
      <c r="K37" s="6">
        <v>43739</v>
      </c>
      <c r="L37" s="6" t="s">
        <v>182</v>
      </c>
      <c r="M37" s="6">
        <v>1600</v>
      </c>
      <c r="N37" s="20" t="s">
        <v>180</v>
      </c>
      <c r="O37" s="20" t="s">
        <v>181</v>
      </c>
      <c r="P37" s="63" t="s">
        <v>120</v>
      </c>
      <c r="Q37" s="74"/>
      <c r="R37" s="106"/>
      <c r="S37" s="123"/>
      <c r="T37" s="126" t="s">
        <v>356</v>
      </c>
      <c r="U37" s="106"/>
      <c r="V37" s="13"/>
    </row>
    <row r="38" spans="1:22" x14ac:dyDescent="0.25">
      <c r="A38" s="113">
        <v>36</v>
      </c>
      <c r="B38" s="345"/>
      <c r="C38" s="343" t="s">
        <v>329</v>
      </c>
      <c r="D38" s="343" t="s">
        <v>55</v>
      </c>
      <c r="E38" s="18" t="s">
        <v>169</v>
      </c>
      <c r="F38" s="19">
        <v>2001805</v>
      </c>
      <c r="G38" s="4" t="s">
        <v>101</v>
      </c>
      <c r="H38" s="5" t="s">
        <v>147</v>
      </c>
      <c r="I38" s="5" t="s">
        <v>159</v>
      </c>
      <c r="J38" s="6" t="s">
        <v>143</v>
      </c>
      <c r="K38" s="6">
        <v>2004</v>
      </c>
      <c r="L38" s="6">
        <v>49041618</v>
      </c>
      <c r="M38" s="6">
        <v>800</v>
      </c>
      <c r="N38" s="20" t="s">
        <v>166</v>
      </c>
      <c r="O38" s="20" t="s">
        <v>188</v>
      </c>
      <c r="P38" s="63" t="s">
        <v>120</v>
      </c>
      <c r="Q38" s="74"/>
      <c r="R38" s="106"/>
      <c r="S38" s="123"/>
      <c r="T38" s="126" t="s">
        <v>356</v>
      </c>
      <c r="U38" s="106"/>
      <c r="V38" s="13"/>
    </row>
    <row r="39" spans="1:22" x14ac:dyDescent="0.25">
      <c r="A39" s="113">
        <v>37</v>
      </c>
      <c r="B39" s="345"/>
      <c r="C39" s="341"/>
      <c r="D39" s="342"/>
      <c r="E39" s="18" t="s">
        <v>170</v>
      </c>
      <c r="F39" s="19">
        <v>2001804</v>
      </c>
      <c r="G39" s="4" t="s">
        <v>101</v>
      </c>
      <c r="H39" s="5" t="s">
        <v>147</v>
      </c>
      <c r="I39" s="5" t="s">
        <v>159</v>
      </c>
      <c r="J39" s="6" t="s">
        <v>143</v>
      </c>
      <c r="K39" s="6">
        <v>2004</v>
      </c>
      <c r="L39" s="6">
        <v>49041617</v>
      </c>
      <c r="M39" s="6">
        <v>800</v>
      </c>
      <c r="N39" s="20" t="s">
        <v>166</v>
      </c>
      <c r="O39" s="20" t="s">
        <v>188</v>
      </c>
      <c r="P39" s="63" t="s">
        <v>120</v>
      </c>
      <c r="Q39" s="74"/>
      <c r="R39" s="106"/>
      <c r="S39" s="123"/>
      <c r="T39" s="126" t="s">
        <v>356</v>
      </c>
      <c r="U39" s="106"/>
      <c r="V39" s="13"/>
    </row>
    <row r="40" spans="1:22" x14ac:dyDescent="0.25">
      <c r="A40" s="113">
        <v>38</v>
      </c>
      <c r="B40" s="345"/>
      <c r="C40" s="342"/>
      <c r="D40" s="18" t="s">
        <v>56</v>
      </c>
      <c r="E40" s="18" t="s">
        <v>190</v>
      </c>
      <c r="F40" s="19">
        <v>2002323</v>
      </c>
      <c r="G40" s="4" t="s">
        <v>101</v>
      </c>
      <c r="H40" s="5" t="s">
        <v>147</v>
      </c>
      <c r="I40" s="6" t="s">
        <v>159</v>
      </c>
      <c r="J40" s="6" t="s">
        <v>143</v>
      </c>
      <c r="K40" s="6">
        <v>2008</v>
      </c>
      <c r="L40" s="6">
        <v>1407845</v>
      </c>
      <c r="M40" s="6">
        <v>400</v>
      </c>
      <c r="N40" s="20" t="s">
        <v>118</v>
      </c>
      <c r="O40" s="20" t="s">
        <v>189</v>
      </c>
      <c r="P40" s="63" t="s">
        <v>120</v>
      </c>
      <c r="Q40" s="74"/>
      <c r="R40" s="106"/>
      <c r="S40" s="123"/>
      <c r="T40" s="126" t="s">
        <v>356</v>
      </c>
      <c r="U40" s="106"/>
      <c r="V40" s="13"/>
    </row>
    <row r="41" spans="1:22" x14ac:dyDescent="0.25">
      <c r="A41" s="113">
        <v>39</v>
      </c>
      <c r="B41" s="345"/>
      <c r="C41" s="343" t="s">
        <v>30</v>
      </c>
      <c r="D41" s="343" t="s">
        <v>20</v>
      </c>
      <c r="E41" s="18" t="s">
        <v>169</v>
      </c>
      <c r="F41" s="19"/>
      <c r="G41" s="4" t="s">
        <v>192</v>
      </c>
      <c r="H41" s="5" t="s">
        <v>121</v>
      </c>
      <c r="I41" s="5" t="s">
        <v>115</v>
      </c>
      <c r="J41" s="6" t="s">
        <v>116</v>
      </c>
      <c r="K41" s="6">
        <v>1997</v>
      </c>
      <c r="L41" s="6" t="s">
        <v>193</v>
      </c>
      <c r="M41" s="6">
        <v>630</v>
      </c>
      <c r="N41" s="20" t="s">
        <v>194</v>
      </c>
      <c r="O41" s="20" t="s">
        <v>195</v>
      </c>
      <c r="P41" s="63" t="s">
        <v>120</v>
      </c>
      <c r="Q41" s="74"/>
      <c r="R41" s="107"/>
      <c r="S41" s="135"/>
      <c r="T41" s="127"/>
      <c r="U41" s="107"/>
      <c r="V41" s="13"/>
    </row>
    <row r="42" spans="1:22" x14ac:dyDescent="0.25">
      <c r="A42" s="113">
        <v>40</v>
      </c>
      <c r="B42" s="345"/>
      <c r="C42" s="342"/>
      <c r="D42" s="342"/>
      <c r="E42" s="18" t="s">
        <v>170</v>
      </c>
      <c r="F42" s="19"/>
      <c r="G42" s="4" t="s">
        <v>192</v>
      </c>
      <c r="H42" s="5" t="s">
        <v>121</v>
      </c>
      <c r="I42" s="5" t="s">
        <v>115</v>
      </c>
      <c r="J42" s="6" t="s">
        <v>116</v>
      </c>
      <c r="K42" s="6">
        <v>1997</v>
      </c>
      <c r="L42" s="6" t="s">
        <v>196</v>
      </c>
      <c r="M42" s="6">
        <v>630</v>
      </c>
      <c r="N42" s="20" t="s">
        <v>194</v>
      </c>
      <c r="O42" s="20" t="s">
        <v>195</v>
      </c>
      <c r="P42" s="63" t="s">
        <v>120</v>
      </c>
      <c r="Q42" s="74"/>
      <c r="R42" s="107"/>
      <c r="S42" s="135"/>
      <c r="T42" s="127"/>
      <c r="U42" s="107"/>
      <c r="V42" s="13"/>
    </row>
    <row r="43" spans="1:22" x14ac:dyDescent="0.25">
      <c r="A43" s="113">
        <v>41</v>
      </c>
      <c r="B43" s="345"/>
      <c r="C43" s="18" t="s">
        <v>46</v>
      </c>
      <c r="D43" s="18" t="s">
        <v>21</v>
      </c>
      <c r="E43" s="18"/>
      <c r="F43" s="19">
        <v>2001104</v>
      </c>
      <c r="G43" s="4" t="s">
        <v>192</v>
      </c>
      <c r="H43" s="5" t="s">
        <v>147</v>
      </c>
      <c r="I43" s="6" t="s">
        <v>142</v>
      </c>
      <c r="J43" s="6" t="s">
        <v>143</v>
      </c>
      <c r="K43" s="6">
        <v>1998</v>
      </c>
      <c r="L43" s="6" t="s">
        <v>197</v>
      </c>
      <c r="M43" s="6">
        <v>400</v>
      </c>
      <c r="N43" s="20" t="s">
        <v>198</v>
      </c>
      <c r="O43" s="20" t="s">
        <v>141</v>
      </c>
      <c r="P43" s="63" t="s">
        <v>120</v>
      </c>
      <c r="Q43" s="74"/>
      <c r="R43" s="106" t="s">
        <v>356</v>
      </c>
      <c r="S43" s="123"/>
      <c r="T43" s="126"/>
      <c r="U43" s="106" t="s">
        <v>356</v>
      </c>
      <c r="V43" s="13"/>
    </row>
    <row r="44" spans="1:22" s="114" customFormat="1" x14ac:dyDescent="0.25">
      <c r="A44" s="113">
        <v>42</v>
      </c>
      <c r="B44" s="345"/>
      <c r="C44" s="343" t="s">
        <v>361</v>
      </c>
      <c r="D44" s="343" t="s">
        <v>330</v>
      </c>
      <c r="E44" s="18" t="s">
        <v>169</v>
      </c>
      <c r="F44" s="19">
        <v>2001902</v>
      </c>
      <c r="G44" s="4" t="s">
        <v>192</v>
      </c>
      <c r="H44" s="5" t="s">
        <v>147</v>
      </c>
      <c r="I44" s="6"/>
      <c r="J44" s="6" t="s">
        <v>143</v>
      </c>
      <c r="K44" s="6">
        <v>1999</v>
      </c>
      <c r="L44" s="6" t="s">
        <v>199</v>
      </c>
      <c r="M44" s="6">
        <v>1600</v>
      </c>
      <c r="N44" s="20" t="s">
        <v>200</v>
      </c>
      <c r="O44" s="20" t="s">
        <v>201</v>
      </c>
      <c r="P44" s="63" t="s">
        <v>120</v>
      </c>
      <c r="Q44" s="74"/>
      <c r="R44" s="106"/>
      <c r="S44" s="123"/>
      <c r="T44" s="126" t="s">
        <v>356</v>
      </c>
      <c r="U44" s="106"/>
      <c r="V44" s="13"/>
    </row>
    <row r="45" spans="1:22" s="114" customFormat="1" x14ac:dyDescent="0.25">
      <c r="A45" s="113">
        <v>43</v>
      </c>
      <c r="B45" s="345"/>
      <c r="C45" s="342"/>
      <c r="D45" s="342" t="s">
        <v>331</v>
      </c>
      <c r="E45" s="18" t="s">
        <v>170</v>
      </c>
      <c r="F45" s="19">
        <v>2001895</v>
      </c>
      <c r="G45" s="4" t="s">
        <v>192</v>
      </c>
      <c r="H45" s="5" t="s">
        <v>147</v>
      </c>
      <c r="I45" s="6"/>
      <c r="J45" s="6" t="s">
        <v>143</v>
      </c>
      <c r="K45" s="6">
        <v>1999</v>
      </c>
      <c r="L45" s="6" t="s">
        <v>202</v>
      </c>
      <c r="M45" s="6">
        <v>1600</v>
      </c>
      <c r="N45" s="20" t="s">
        <v>200</v>
      </c>
      <c r="O45" s="20" t="s">
        <v>201</v>
      </c>
      <c r="P45" s="63" t="s">
        <v>120</v>
      </c>
      <c r="Q45" s="74"/>
      <c r="R45" s="106"/>
      <c r="S45" s="123"/>
      <c r="T45" s="126" t="s">
        <v>356</v>
      </c>
      <c r="U45" s="106"/>
      <c r="V45" s="13"/>
    </row>
    <row r="46" spans="1:22" x14ac:dyDescent="0.25">
      <c r="A46" s="113">
        <v>44</v>
      </c>
      <c r="B46" s="345"/>
      <c r="C46" s="18" t="s">
        <v>47</v>
      </c>
      <c r="D46" s="18" t="s">
        <v>22</v>
      </c>
      <c r="E46" s="18"/>
      <c r="F46" s="19">
        <v>2001821</v>
      </c>
      <c r="G46" s="4" t="s">
        <v>100</v>
      </c>
      <c r="H46" s="5" t="s">
        <v>121</v>
      </c>
      <c r="I46" s="5" t="s">
        <v>203</v>
      </c>
      <c r="J46" s="6" t="s">
        <v>116</v>
      </c>
      <c r="K46" s="6"/>
      <c r="L46" s="6">
        <v>34118570</v>
      </c>
      <c r="M46" s="6">
        <v>400</v>
      </c>
      <c r="N46" s="20" t="s">
        <v>204</v>
      </c>
      <c r="O46" s="20" t="s">
        <v>205</v>
      </c>
      <c r="P46" s="63" t="s">
        <v>120</v>
      </c>
      <c r="Q46" s="74" t="s">
        <v>128</v>
      </c>
      <c r="R46" s="106"/>
      <c r="S46" s="123"/>
      <c r="T46" s="126" t="s">
        <v>356</v>
      </c>
      <c r="U46" s="106"/>
      <c r="V46" s="13"/>
    </row>
    <row r="47" spans="1:22" x14ac:dyDescent="0.25">
      <c r="A47" s="113">
        <v>45</v>
      </c>
      <c r="B47" s="345"/>
      <c r="C47" s="343" t="s">
        <v>332</v>
      </c>
      <c r="D47" s="18" t="s">
        <v>49</v>
      </c>
      <c r="E47" s="18"/>
      <c r="F47" s="19">
        <v>1107917</v>
      </c>
      <c r="G47" s="4" t="s">
        <v>192</v>
      </c>
      <c r="H47" s="5" t="s">
        <v>147</v>
      </c>
      <c r="I47" s="6" t="s">
        <v>142</v>
      </c>
      <c r="J47" s="6" t="s">
        <v>206</v>
      </c>
      <c r="K47" s="6">
        <v>2007</v>
      </c>
      <c r="L47" s="6" t="s">
        <v>207</v>
      </c>
      <c r="M47" s="6">
        <v>400</v>
      </c>
      <c r="N47" s="20" t="s">
        <v>118</v>
      </c>
      <c r="O47" s="20" t="s">
        <v>141</v>
      </c>
      <c r="P47" s="63" t="s">
        <v>120</v>
      </c>
      <c r="Q47" s="74"/>
      <c r="R47" s="106"/>
      <c r="S47" s="123"/>
      <c r="T47" s="126" t="s">
        <v>356</v>
      </c>
      <c r="U47" s="106"/>
      <c r="V47" s="13"/>
    </row>
    <row r="48" spans="1:22" x14ac:dyDescent="0.25">
      <c r="A48" s="113">
        <v>46</v>
      </c>
      <c r="B48" s="345"/>
      <c r="C48" s="342"/>
      <c r="D48" s="18" t="s">
        <v>48</v>
      </c>
      <c r="E48" s="18"/>
      <c r="F48" s="19">
        <v>2002410</v>
      </c>
      <c r="G48" s="4" t="s">
        <v>192</v>
      </c>
      <c r="H48" s="5" t="s">
        <v>147</v>
      </c>
      <c r="I48" s="6" t="s">
        <v>142</v>
      </c>
      <c r="J48" s="6" t="s">
        <v>206</v>
      </c>
      <c r="K48" s="6">
        <v>2007</v>
      </c>
      <c r="L48" s="6" t="s">
        <v>208</v>
      </c>
      <c r="M48" s="6">
        <v>400</v>
      </c>
      <c r="N48" s="20" t="s">
        <v>118</v>
      </c>
      <c r="O48" s="20" t="s">
        <v>141</v>
      </c>
      <c r="P48" s="63" t="s">
        <v>120</v>
      </c>
      <c r="Q48" s="74"/>
      <c r="R48" s="106"/>
      <c r="S48" s="123"/>
      <c r="T48" s="126" t="s">
        <v>356</v>
      </c>
      <c r="U48" s="106"/>
      <c r="V48" s="13"/>
    </row>
    <row r="49" spans="1:22" x14ac:dyDescent="0.25">
      <c r="A49" s="113">
        <v>47</v>
      </c>
      <c r="B49" s="345"/>
      <c r="C49" s="18" t="s">
        <v>357</v>
      </c>
      <c r="D49" s="18" t="s">
        <v>50</v>
      </c>
      <c r="E49" s="18"/>
      <c r="F49" s="19">
        <v>2002365</v>
      </c>
      <c r="G49" s="4" t="s">
        <v>101</v>
      </c>
      <c r="H49" s="5" t="s">
        <v>147</v>
      </c>
      <c r="I49" s="6" t="s">
        <v>159</v>
      </c>
      <c r="J49" s="6" t="s">
        <v>143</v>
      </c>
      <c r="K49" s="6">
        <v>2009</v>
      </c>
      <c r="L49" s="6">
        <v>650960</v>
      </c>
      <c r="M49" s="6">
        <v>1000</v>
      </c>
      <c r="N49" s="20" t="s">
        <v>209</v>
      </c>
      <c r="O49" s="20" t="s">
        <v>210</v>
      </c>
      <c r="P49" s="63" t="s">
        <v>120</v>
      </c>
      <c r="Q49" s="74" t="s">
        <v>128</v>
      </c>
      <c r="R49" s="106"/>
      <c r="S49" s="123" t="s">
        <v>356</v>
      </c>
      <c r="T49" s="126"/>
      <c r="U49" s="106"/>
      <c r="V49" s="13"/>
    </row>
    <row r="50" spans="1:22" x14ac:dyDescent="0.25">
      <c r="A50" s="113">
        <v>48</v>
      </c>
      <c r="B50" s="345"/>
      <c r="C50" s="18" t="s">
        <v>333</v>
      </c>
      <c r="D50" s="18" t="s">
        <v>334</v>
      </c>
      <c r="E50" s="18"/>
      <c r="F50" s="19">
        <v>1108556</v>
      </c>
      <c r="G50" s="4" t="s">
        <v>5</v>
      </c>
      <c r="H50" s="5" t="s">
        <v>121</v>
      </c>
      <c r="I50" s="6" t="s">
        <v>129</v>
      </c>
      <c r="J50" s="6" t="s">
        <v>116</v>
      </c>
      <c r="K50" s="6">
        <v>2013</v>
      </c>
      <c r="L50" s="6" t="s">
        <v>211</v>
      </c>
      <c r="M50" s="6">
        <v>250</v>
      </c>
      <c r="N50" s="20" t="s">
        <v>212</v>
      </c>
      <c r="O50" s="63" t="s">
        <v>152</v>
      </c>
      <c r="P50" s="63" t="s">
        <v>120</v>
      </c>
      <c r="Q50" s="75"/>
      <c r="R50" s="106"/>
      <c r="S50" s="123" t="s">
        <v>356</v>
      </c>
      <c r="T50" s="126"/>
      <c r="U50" s="106"/>
      <c r="V50" s="13"/>
    </row>
    <row r="51" spans="1:22" x14ac:dyDescent="0.25">
      <c r="A51" s="113">
        <v>49</v>
      </c>
      <c r="B51" s="345"/>
      <c r="C51" s="343" t="s">
        <v>23</v>
      </c>
      <c r="D51" s="18" t="s">
        <v>335</v>
      </c>
      <c r="E51" s="18"/>
      <c r="F51" s="19">
        <v>7007076</v>
      </c>
      <c r="G51" s="4" t="s">
        <v>5</v>
      </c>
      <c r="H51" s="5" t="s">
        <v>147</v>
      </c>
      <c r="I51" s="6" t="s">
        <v>142</v>
      </c>
      <c r="J51" s="6" t="s">
        <v>143</v>
      </c>
      <c r="K51" s="6">
        <v>2011</v>
      </c>
      <c r="L51" s="6" t="s">
        <v>213</v>
      </c>
      <c r="M51" s="6">
        <v>1600</v>
      </c>
      <c r="N51" s="20" t="s">
        <v>268</v>
      </c>
      <c r="O51" s="63" t="s">
        <v>201</v>
      </c>
      <c r="P51" s="63" t="s">
        <v>120</v>
      </c>
      <c r="Q51" s="75"/>
      <c r="R51" s="106" t="s">
        <v>356</v>
      </c>
      <c r="S51" s="123"/>
      <c r="T51" s="126"/>
      <c r="U51" s="106" t="s">
        <v>356</v>
      </c>
      <c r="V51" s="13"/>
    </row>
    <row r="52" spans="1:22" x14ac:dyDescent="0.25">
      <c r="A52" s="113">
        <v>50</v>
      </c>
      <c r="B52" s="345"/>
      <c r="C52" s="341"/>
      <c r="D52" s="18" t="s">
        <v>336</v>
      </c>
      <c r="E52" s="18"/>
      <c r="F52" s="19">
        <v>7007727</v>
      </c>
      <c r="G52" s="4" t="s">
        <v>5</v>
      </c>
      <c r="H52" s="5" t="s">
        <v>147</v>
      </c>
      <c r="I52" s="6" t="s">
        <v>142</v>
      </c>
      <c r="J52" s="6" t="s">
        <v>143</v>
      </c>
      <c r="K52" s="6">
        <v>2011</v>
      </c>
      <c r="L52" s="6" t="s">
        <v>215</v>
      </c>
      <c r="M52" s="6">
        <v>1600</v>
      </c>
      <c r="N52" s="20" t="s">
        <v>268</v>
      </c>
      <c r="O52" s="63" t="s">
        <v>201</v>
      </c>
      <c r="P52" s="63" t="s">
        <v>120</v>
      </c>
      <c r="Q52" s="75"/>
      <c r="R52" s="106" t="s">
        <v>356</v>
      </c>
      <c r="S52" s="123"/>
      <c r="T52" s="126"/>
      <c r="U52" s="106" t="s">
        <v>356</v>
      </c>
      <c r="V52" s="13"/>
    </row>
    <row r="53" spans="1:22" x14ac:dyDescent="0.25">
      <c r="A53" s="113">
        <v>51</v>
      </c>
      <c r="B53" s="345"/>
      <c r="C53" s="341"/>
      <c r="D53" s="18" t="s">
        <v>337</v>
      </c>
      <c r="E53" s="18"/>
      <c r="F53" s="19">
        <v>7007080</v>
      </c>
      <c r="G53" s="4" t="s">
        <v>5</v>
      </c>
      <c r="H53" s="5" t="s">
        <v>147</v>
      </c>
      <c r="I53" s="6" t="s">
        <v>142</v>
      </c>
      <c r="J53" s="6" t="s">
        <v>143</v>
      </c>
      <c r="K53" s="6">
        <v>2011</v>
      </c>
      <c r="L53" s="6" t="s">
        <v>216</v>
      </c>
      <c r="M53" s="6">
        <v>1600</v>
      </c>
      <c r="N53" s="20" t="s">
        <v>268</v>
      </c>
      <c r="O53" s="63" t="s">
        <v>201</v>
      </c>
      <c r="P53" s="63" t="s">
        <v>120</v>
      </c>
      <c r="Q53" s="75"/>
      <c r="R53" s="106" t="s">
        <v>356</v>
      </c>
      <c r="S53" s="123"/>
      <c r="T53" s="126"/>
      <c r="U53" s="106" t="s">
        <v>356</v>
      </c>
      <c r="V53" s="13"/>
    </row>
    <row r="54" spans="1:22" x14ac:dyDescent="0.25">
      <c r="A54" s="113">
        <v>52</v>
      </c>
      <c r="B54" s="345"/>
      <c r="C54" s="341"/>
      <c r="D54" s="18" t="s">
        <v>338</v>
      </c>
      <c r="E54" s="18"/>
      <c r="F54" s="19">
        <v>7007731</v>
      </c>
      <c r="G54" s="4" t="s">
        <v>5</v>
      </c>
      <c r="H54" s="5" t="s">
        <v>147</v>
      </c>
      <c r="I54" s="6" t="s">
        <v>142</v>
      </c>
      <c r="J54" s="6" t="s">
        <v>143</v>
      </c>
      <c r="K54" s="6">
        <v>2011</v>
      </c>
      <c r="L54" s="6" t="s">
        <v>217</v>
      </c>
      <c r="M54" s="6">
        <v>1600</v>
      </c>
      <c r="N54" s="20" t="s">
        <v>268</v>
      </c>
      <c r="O54" s="63" t="s">
        <v>201</v>
      </c>
      <c r="P54" s="63" t="s">
        <v>120</v>
      </c>
      <c r="Q54" s="75"/>
      <c r="R54" s="106" t="s">
        <v>356</v>
      </c>
      <c r="S54" s="123"/>
      <c r="T54" s="126"/>
      <c r="U54" s="106" t="s">
        <v>356</v>
      </c>
      <c r="V54" s="13"/>
    </row>
    <row r="55" spans="1:22" x14ac:dyDescent="0.25">
      <c r="A55" s="113">
        <v>53</v>
      </c>
      <c r="B55" s="345"/>
      <c r="C55" s="341"/>
      <c r="D55" s="18" t="s">
        <v>339</v>
      </c>
      <c r="E55" s="18"/>
      <c r="F55" s="19">
        <v>7007084</v>
      </c>
      <c r="G55" s="4" t="s">
        <v>5</v>
      </c>
      <c r="H55" s="5" t="s">
        <v>147</v>
      </c>
      <c r="I55" s="6" t="s">
        <v>142</v>
      </c>
      <c r="J55" s="6" t="s">
        <v>143</v>
      </c>
      <c r="K55" s="6">
        <v>2011</v>
      </c>
      <c r="L55" s="6" t="s">
        <v>218</v>
      </c>
      <c r="M55" s="6">
        <v>1600</v>
      </c>
      <c r="N55" s="20" t="s">
        <v>268</v>
      </c>
      <c r="O55" s="63" t="s">
        <v>201</v>
      </c>
      <c r="P55" s="63" t="s">
        <v>120</v>
      </c>
      <c r="Q55" s="75"/>
      <c r="R55" s="106" t="s">
        <v>356</v>
      </c>
      <c r="S55" s="123"/>
      <c r="T55" s="126"/>
      <c r="U55" s="106" t="s">
        <v>356</v>
      </c>
      <c r="V55" s="13"/>
    </row>
    <row r="56" spans="1:22" x14ac:dyDescent="0.25">
      <c r="A56" s="113">
        <v>54</v>
      </c>
      <c r="B56" s="345"/>
      <c r="C56" s="342"/>
      <c r="D56" s="18" t="s">
        <v>340</v>
      </c>
      <c r="E56" s="18"/>
      <c r="F56" s="19">
        <v>7007735</v>
      </c>
      <c r="G56" s="4" t="s">
        <v>5</v>
      </c>
      <c r="H56" s="5" t="s">
        <v>147</v>
      </c>
      <c r="I56" s="6" t="s">
        <v>142</v>
      </c>
      <c r="J56" s="6" t="s">
        <v>143</v>
      </c>
      <c r="K56" s="6">
        <v>2011</v>
      </c>
      <c r="L56" s="6" t="s">
        <v>218</v>
      </c>
      <c r="M56" s="6">
        <v>1600</v>
      </c>
      <c r="N56" s="20" t="s">
        <v>268</v>
      </c>
      <c r="O56" s="63" t="s">
        <v>201</v>
      </c>
      <c r="P56" s="63" t="s">
        <v>120</v>
      </c>
      <c r="Q56" s="75"/>
      <c r="R56" s="106" t="s">
        <v>356</v>
      </c>
      <c r="S56" s="123"/>
      <c r="T56" s="126"/>
      <c r="U56" s="106" t="s">
        <v>356</v>
      </c>
      <c r="V56" s="13"/>
    </row>
    <row r="57" spans="1:22" x14ac:dyDescent="0.25">
      <c r="A57" s="113">
        <v>55</v>
      </c>
      <c r="B57" s="345"/>
      <c r="C57" s="343" t="s">
        <v>341</v>
      </c>
      <c r="D57" s="18" t="s">
        <v>51</v>
      </c>
      <c r="E57" s="18"/>
      <c r="F57" s="19">
        <v>8003970</v>
      </c>
      <c r="G57" s="4" t="s">
        <v>5</v>
      </c>
      <c r="H57" s="5" t="s">
        <v>121</v>
      </c>
      <c r="I57" s="6" t="s">
        <v>129</v>
      </c>
      <c r="J57" s="6" t="s">
        <v>130</v>
      </c>
      <c r="K57" s="6">
        <v>2012</v>
      </c>
      <c r="L57" s="6" t="s">
        <v>219</v>
      </c>
      <c r="M57" s="6">
        <v>630</v>
      </c>
      <c r="N57" s="20" t="s">
        <v>124</v>
      </c>
      <c r="O57" s="63" t="s">
        <v>146</v>
      </c>
      <c r="P57" s="63" t="s">
        <v>120</v>
      </c>
      <c r="Q57" s="75"/>
      <c r="R57" s="106" t="s">
        <v>356</v>
      </c>
      <c r="S57" s="123"/>
      <c r="T57" s="126"/>
      <c r="U57" s="106" t="s">
        <v>356</v>
      </c>
      <c r="V57" s="13"/>
    </row>
    <row r="58" spans="1:22" x14ac:dyDescent="0.25">
      <c r="A58" s="113">
        <v>56</v>
      </c>
      <c r="B58" s="345"/>
      <c r="C58" s="342"/>
      <c r="D58" s="18" t="s">
        <v>52</v>
      </c>
      <c r="E58" s="18"/>
      <c r="F58" s="19">
        <v>8003971</v>
      </c>
      <c r="G58" s="4" t="s">
        <v>5</v>
      </c>
      <c r="H58" s="5" t="s">
        <v>121</v>
      </c>
      <c r="I58" s="6" t="s">
        <v>129</v>
      </c>
      <c r="J58" s="6" t="s">
        <v>130</v>
      </c>
      <c r="K58" s="6">
        <v>2012</v>
      </c>
      <c r="L58" s="6" t="s">
        <v>220</v>
      </c>
      <c r="M58" s="6">
        <v>630</v>
      </c>
      <c r="N58" s="20" t="s">
        <v>124</v>
      </c>
      <c r="O58" s="63" t="s">
        <v>146</v>
      </c>
      <c r="P58" s="63" t="s">
        <v>120</v>
      </c>
      <c r="Q58" s="75"/>
      <c r="R58" s="106" t="s">
        <v>356</v>
      </c>
      <c r="S58" s="123"/>
      <c r="T58" s="126"/>
      <c r="U58" s="106" t="s">
        <v>356</v>
      </c>
      <c r="V58" s="13"/>
    </row>
    <row r="59" spans="1:22" x14ac:dyDescent="0.25">
      <c r="A59" s="113">
        <v>57</v>
      </c>
      <c r="B59" s="345"/>
      <c r="C59" s="343" t="s">
        <v>342</v>
      </c>
      <c r="D59" s="18" t="s">
        <v>53</v>
      </c>
      <c r="E59" s="18"/>
      <c r="F59" s="19">
        <v>9100017</v>
      </c>
      <c r="G59" s="4" t="s">
        <v>365</v>
      </c>
      <c r="H59" s="5" t="s">
        <v>147</v>
      </c>
      <c r="I59" s="5" t="s">
        <v>221</v>
      </c>
      <c r="J59" s="6" t="s">
        <v>222</v>
      </c>
      <c r="K59" s="6">
        <v>2013</v>
      </c>
      <c r="L59" s="6"/>
      <c r="M59" s="6">
        <v>1600</v>
      </c>
      <c r="N59" s="20" t="s">
        <v>200</v>
      </c>
      <c r="O59" s="63" t="s">
        <v>201</v>
      </c>
      <c r="P59" s="63" t="s">
        <v>120</v>
      </c>
      <c r="Q59" s="75"/>
      <c r="R59" s="106" t="s">
        <v>356</v>
      </c>
      <c r="S59" s="123"/>
      <c r="T59" s="126"/>
      <c r="U59" s="106" t="s">
        <v>356</v>
      </c>
      <c r="V59" s="13"/>
    </row>
    <row r="60" spans="1:22" x14ac:dyDescent="0.25">
      <c r="A60" s="113">
        <v>58</v>
      </c>
      <c r="B60" s="345"/>
      <c r="C60" s="342"/>
      <c r="D60" s="23" t="s">
        <v>54</v>
      </c>
      <c r="E60" s="23"/>
      <c r="F60" s="24">
        <v>9100016</v>
      </c>
      <c r="G60" s="4" t="s">
        <v>365</v>
      </c>
      <c r="H60" s="5" t="s">
        <v>147</v>
      </c>
      <c r="I60" s="5" t="s">
        <v>221</v>
      </c>
      <c r="J60" s="6" t="s">
        <v>222</v>
      </c>
      <c r="K60" s="6">
        <v>2013</v>
      </c>
      <c r="L60" s="6" t="s">
        <v>223</v>
      </c>
      <c r="M60" s="6">
        <v>1600</v>
      </c>
      <c r="N60" s="20" t="s">
        <v>200</v>
      </c>
      <c r="O60" s="64" t="s">
        <v>201</v>
      </c>
      <c r="P60" s="63" t="s">
        <v>120</v>
      </c>
      <c r="Q60" s="76"/>
      <c r="R60" s="106" t="s">
        <v>356</v>
      </c>
      <c r="S60" s="123"/>
      <c r="T60" s="126"/>
      <c r="U60" s="106" t="s">
        <v>356</v>
      </c>
      <c r="V60" s="25"/>
    </row>
    <row r="61" spans="1:22" x14ac:dyDescent="0.25">
      <c r="A61" s="113">
        <v>59</v>
      </c>
      <c r="B61" s="345"/>
      <c r="C61" s="343" t="s">
        <v>343</v>
      </c>
      <c r="D61" s="343" t="s">
        <v>83</v>
      </c>
      <c r="E61" s="23" t="s">
        <v>127</v>
      </c>
      <c r="F61" s="24">
        <v>2001988</v>
      </c>
      <c r="G61" s="4" t="s">
        <v>99</v>
      </c>
      <c r="H61" s="5" t="s">
        <v>121</v>
      </c>
      <c r="I61" s="5" t="s">
        <v>115</v>
      </c>
      <c r="J61" s="6" t="s">
        <v>116</v>
      </c>
      <c r="K61" s="6">
        <v>1991</v>
      </c>
      <c r="L61" s="6">
        <v>105008</v>
      </c>
      <c r="M61" s="6">
        <v>250</v>
      </c>
      <c r="N61" s="20" t="s">
        <v>151</v>
      </c>
      <c r="O61" s="64" t="s">
        <v>152</v>
      </c>
      <c r="P61" s="63" t="s">
        <v>120</v>
      </c>
      <c r="Q61" s="76"/>
      <c r="R61" s="106"/>
      <c r="S61" s="123" t="s">
        <v>356</v>
      </c>
      <c r="T61" s="126"/>
      <c r="U61" s="106"/>
      <c r="V61" s="25"/>
    </row>
    <row r="62" spans="1:22" x14ac:dyDescent="0.25">
      <c r="A62" s="113">
        <v>60</v>
      </c>
      <c r="B62" s="345"/>
      <c r="C62" s="341"/>
      <c r="D62" s="341"/>
      <c r="E62" s="23" t="s">
        <v>224</v>
      </c>
      <c r="F62" s="24">
        <v>1108562</v>
      </c>
      <c r="G62" s="4" t="s">
        <v>99</v>
      </c>
      <c r="H62" s="5" t="s">
        <v>121</v>
      </c>
      <c r="I62" s="5" t="s">
        <v>115</v>
      </c>
      <c r="J62" s="6" t="s">
        <v>116</v>
      </c>
      <c r="K62" s="6">
        <v>1991</v>
      </c>
      <c r="L62" s="6">
        <v>111174</v>
      </c>
      <c r="M62" s="6">
        <v>100</v>
      </c>
      <c r="N62" s="20" t="s">
        <v>362</v>
      </c>
      <c r="O62" s="64" t="s">
        <v>364</v>
      </c>
      <c r="P62" s="63" t="s">
        <v>120</v>
      </c>
      <c r="Q62" s="76"/>
      <c r="R62" s="106"/>
      <c r="S62" s="123" t="s">
        <v>356</v>
      </c>
      <c r="T62" s="126"/>
      <c r="U62" s="106"/>
      <c r="V62" s="25"/>
    </row>
    <row r="63" spans="1:22" x14ac:dyDescent="0.25">
      <c r="A63" s="113">
        <v>61</v>
      </c>
      <c r="B63" s="345"/>
      <c r="C63" s="341"/>
      <c r="D63" s="341"/>
      <c r="E63" s="23" t="s">
        <v>225</v>
      </c>
      <c r="F63" s="24">
        <v>1108564</v>
      </c>
      <c r="G63" s="4" t="s">
        <v>99</v>
      </c>
      <c r="H63" s="5" t="s">
        <v>121</v>
      </c>
      <c r="I63" s="5" t="s">
        <v>115</v>
      </c>
      <c r="J63" s="6" t="s">
        <v>116</v>
      </c>
      <c r="K63" s="6">
        <v>1991</v>
      </c>
      <c r="L63" s="6">
        <v>111175</v>
      </c>
      <c r="M63" s="6">
        <v>100</v>
      </c>
      <c r="N63" s="20" t="s">
        <v>362</v>
      </c>
      <c r="O63" s="64" t="s">
        <v>364</v>
      </c>
      <c r="P63" s="63" t="s">
        <v>120</v>
      </c>
      <c r="Q63" s="76"/>
      <c r="R63" s="106"/>
      <c r="S63" s="123" t="s">
        <v>356</v>
      </c>
      <c r="T63" s="126"/>
      <c r="U63" s="106"/>
      <c r="V63" s="25"/>
    </row>
    <row r="64" spans="1:22" x14ac:dyDescent="0.25">
      <c r="A64" s="113">
        <v>62</v>
      </c>
      <c r="B64" s="345"/>
      <c r="C64" s="341"/>
      <c r="D64" s="341"/>
      <c r="E64" s="23" t="s">
        <v>226</v>
      </c>
      <c r="F64" s="24"/>
      <c r="G64" s="4" t="s">
        <v>99</v>
      </c>
      <c r="H64" s="5" t="s">
        <v>121</v>
      </c>
      <c r="I64" s="5" t="s">
        <v>115</v>
      </c>
      <c r="J64" s="6" t="s">
        <v>116</v>
      </c>
      <c r="K64" s="6">
        <v>2000</v>
      </c>
      <c r="L64" s="6">
        <v>187374</v>
      </c>
      <c r="M64" s="6"/>
      <c r="N64" s="20" t="s">
        <v>363</v>
      </c>
      <c r="O64" s="64"/>
      <c r="P64" s="72"/>
      <c r="Q64" s="76"/>
      <c r="R64" s="106"/>
      <c r="S64" s="123" t="s">
        <v>356</v>
      </c>
      <c r="T64" s="126"/>
      <c r="U64" s="106"/>
      <c r="V64" s="25"/>
    </row>
    <row r="65" spans="1:22" ht="15.75" thickBot="1" x14ac:dyDescent="0.3">
      <c r="A65" s="113">
        <v>63</v>
      </c>
      <c r="B65" s="347"/>
      <c r="C65" s="340"/>
      <c r="D65" s="340"/>
      <c r="E65" s="23" t="s">
        <v>227</v>
      </c>
      <c r="F65" s="24"/>
      <c r="G65" s="4" t="s">
        <v>99</v>
      </c>
      <c r="H65" s="5" t="s">
        <v>121</v>
      </c>
      <c r="I65" s="119" t="s">
        <v>115</v>
      </c>
      <c r="J65" s="6" t="s">
        <v>116</v>
      </c>
      <c r="K65" s="6">
        <v>1999</v>
      </c>
      <c r="L65" s="6">
        <v>182693</v>
      </c>
      <c r="M65" s="6"/>
      <c r="N65" s="20" t="s">
        <v>363</v>
      </c>
      <c r="O65" s="64"/>
      <c r="P65" s="72"/>
      <c r="Q65" s="76"/>
      <c r="R65" s="106"/>
      <c r="S65" s="123" t="s">
        <v>356</v>
      </c>
      <c r="T65" s="126"/>
      <c r="U65" s="106"/>
      <c r="V65" s="25"/>
    </row>
    <row r="66" spans="1:22" x14ac:dyDescent="0.25">
      <c r="A66" s="113">
        <v>64</v>
      </c>
      <c r="B66" s="339" t="s">
        <v>24</v>
      </c>
      <c r="C66" s="339" t="s">
        <v>57</v>
      </c>
      <c r="D66" s="339" t="s">
        <v>59</v>
      </c>
      <c r="E66" s="36" t="s">
        <v>169</v>
      </c>
      <c r="F66" s="37">
        <v>2002162</v>
      </c>
      <c r="G66" s="38" t="s">
        <v>114</v>
      </c>
      <c r="H66" s="39" t="s">
        <v>147</v>
      </c>
      <c r="I66" s="31" t="s">
        <v>142</v>
      </c>
      <c r="J66" s="40" t="s">
        <v>228</v>
      </c>
      <c r="K66" s="40">
        <v>2010</v>
      </c>
      <c r="L66" s="40">
        <v>1029791</v>
      </c>
      <c r="M66" s="40">
        <v>1000</v>
      </c>
      <c r="N66" s="41" t="s">
        <v>269</v>
      </c>
      <c r="O66" s="65" t="s">
        <v>154</v>
      </c>
      <c r="P66" s="86" t="s">
        <v>214</v>
      </c>
      <c r="Q66" s="77"/>
      <c r="R66" s="108" t="s">
        <v>356</v>
      </c>
      <c r="S66" s="136"/>
      <c r="T66" s="129"/>
      <c r="U66" s="108" t="s">
        <v>356</v>
      </c>
      <c r="V66" s="42"/>
    </row>
    <row r="67" spans="1:22" x14ac:dyDescent="0.25">
      <c r="A67" s="113">
        <v>65</v>
      </c>
      <c r="B67" s="341"/>
      <c r="C67" s="342"/>
      <c r="D67" s="342"/>
      <c r="E67" s="27" t="s">
        <v>170</v>
      </c>
      <c r="F67" s="28">
        <v>2002161</v>
      </c>
      <c r="G67" s="29" t="s">
        <v>114</v>
      </c>
      <c r="H67" s="30" t="s">
        <v>147</v>
      </c>
      <c r="I67" s="6" t="s">
        <v>142</v>
      </c>
      <c r="J67" s="31" t="s">
        <v>229</v>
      </c>
      <c r="K67" s="31">
        <v>2010</v>
      </c>
      <c r="L67" s="31">
        <v>1028586</v>
      </c>
      <c r="M67" s="31">
        <v>1000</v>
      </c>
      <c r="N67" s="32" t="s">
        <v>269</v>
      </c>
      <c r="O67" s="68" t="s">
        <v>154</v>
      </c>
      <c r="P67" s="87" t="s">
        <v>214</v>
      </c>
      <c r="Q67" s="85"/>
      <c r="R67" s="106" t="s">
        <v>356</v>
      </c>
      <c r="S67" s="123"/>
      <c r="T67" s="126"/>
      <c r="U67" s="106" t="s">
        <v>356</v>
      </c>
      <c r="V67" s="33"/>
    </row>
    <row r="68" spans="1:22" x14ac:dyDescent="0.25">
      <c r="A68" s="113">
        <v>66</v>
      </c>
      <c r="B68" s="341"/>
      <c r="C68" s="343" t="s">
        <v>58</v>
      </c>
      <c r="D68" s="343" t="s">
        <v>60</v>
      </c>
      <c r="E68" s="18" t="s">
        <v>169</v>
      </c>
      <c r="F68" s="19">
        <v>2001020</v>
      </c>
      <c r="G68" s="4" t="s">
        <v>114</v>
      </c>
      <c r="H68" s="5" t="s">
        <v>121</v>
      </c>
      <c r="I68" s="6"/>
      <c r="J68" s="6"/>
      <c r="K68" s="6">
        <v>1991</v>
      </c>
      <c r="L68" s="6">
        <v>17657602</v>
      </c>
      <c r="M68" s="6">
        <v>800</v>
      </c>
      <c r="N68" s="20" t="s">
        <v>270</v>
      </c>
      <c r="O68" s="63" t="s">
        <v>295</v>
      </c>
      <c r="P68" s="63" t="s">
        <v>214</v>
      </c>
      <c r="Q68" s="74"/>
      <c r="R68" s="106"/>
      <c r="S68" s="123"/>
      <c r="T68" s="126" t="s">
        <v>356</v>
      </c>
      <c r="U68" s="106"/>
      <c r="V68" s="13"/>
    </row>
    <row r="69" spans="1:22" x14ac:dyDescent="0.25">
      <c r="A69" s="113">
        <v>67</v>
      </c>
      <c r="B69" s="341"/>
      <c r="C69" s="342"/>
      <c r="D69" s="342"/>
      <c r="E69" s="23" t="s">
        <v>170</v>
      </c>
      <c r="F69" s="19">
        <v>2001019</v>
      </c>
      <c r="G69" s="4" t="s">
        <v>114</v>
      </c>
      <c r="H69" s="5" t="s">
        <v>121</v>
      </c>
      <c r="I69" s="6"/>
      <c r="J69" s="6"/>
      <c r="K69" s="6">
        <v>1991</v>
      </c>
      <c r="L69" s="6">
        <v>17657601</v>
      </c>
      <c r="M69" s="6">
        <v>800</v>
      </c>
      <c r="N69" s="20" t="s">
        <v>270</v>
      </c>
      <c r="O69" s="63" t="s">
        <v>295</v>
      </c>
      <c r="P69" s="63" t="s">
        <v>214</v>
      </c>
      <c r="Q69" s="74"/>
      <c r="R69" s="106"/>
      <c r="S69" s="123"/>
      <c r="T69" s="126" t="s">
        <v>356</v>
      </c>
      <c r="U69" s="106"/>
      <c r="V69" s="13"/>
    </row>
    <row r="70" spans="1:22" ht="15.75" thickBot="1" x14ac:dyDescent="0.3">
      <c r="A70" s="113">
        <v>70</v>
      </c>
      <c r="B70" s="340"/>
      <c r="C70" s="16" t="s">
        <v>83</v>
      </c>
      <c r="D70" s="16"/>
      <c r="E70" s="16" t="s">
        <v>366</v>
      </c>
      <c r="F70" s="17"/>
      <c r="G70" s="8" t="s">
        <v>5</v>
      </c>
      <c r="H70" s="9" t="s">
        <v>121</v>
      </c>
      <c r="I70" s="10" t="s">
        <v>236</v>
      </c>
      <c r="J70" s="10"/>
      <c r="K70" s="10">
        <v>2012</v>
      </c>
      <c r="L70" s="10">
        <v>1085897</v>
      </c>
      <c r="M70" s="10">
        <v>160</v>
      </c>
      <c r="N70" s="21" t="s">
        <v>319</v>
      </c>
      <c r="O70" s="66" t="s">
        <v>139</v>
      </c>
      <c r="P70" s="66" t="s">
        <v>214</v>
      </c>
      <c r="Q70" s="78" t="s">
        <v>318</v>
      </c>
      <c r="R70" s="109"/>
      <c r="S70" s="124"/>
      <c r="T70" s="130" t="s">
        <v>356</v>
      </c>
      <c r="U70" s="109"/>
      <c r="V70" s="11"/>
    </row>
    <row r="71" spans="1:22" x14ac:dyDescent="0.25">
      <c r="A71" s="113">
        <v>71</v>
      </c>
      <c r="B71" s="339" t="s">
        <v>25</v>
      </c>
      <c r="C71" s="339" t="s">
        <v>25</v>
      </c>
      <c r="D71" s="339"/>
      <c r="E71" s="36" t="s">
        <v>170</v>
      </c>
      <c r="F71" s="37">
        <v>2000416</v>
      </c>
      <c r="G71" s="38" t="s">
        <v>230</v>
      </c>
      <c r="H71" s="39" t="s">
        <v>121</v>
      </c>
      <c r="I71" s="40"/>
      <c r="J71" s="40" t="s">
        <v>116</v>
      </c>
      <c r="K71" s="40">
        <v>1999</v>
      </c>
      <c r="L71" s="40">
        <v>9915670</v>
      </c>
      <c r="M71" s="40">
        <v>1000</v>
      </c>
      <c r="N71" s="41" t="s">
        <v>269</v>
      </c>
      <c r="O71" s="65" t="s">
        <v>154</v>
      </c>
      <c r="P71" s="65" t="s">
        <v>214</v>
      </c>
      <c r="Q71" s="82"/>
      <c r="R71" s="105" t="s">
        <v>356</v>
      </c>
      <c r="S71" s="134"/>
      <c r="T71" s="125"/>
      <c r="U71" s="105" t="s">
        <v>356</v>
      </c>
      <c r="V71" s="42"/>
    </row>
    <row r="72" spans="1:22" ht="15.75" thickBot="1" x14ac:dyDescent="0.3">
      <c r="A72" s="113">
        <v>72</v>
      </c>
      <c r="B72" s="340"/>
      <c r="C72" s="340"/>
      <c r="D72" s="340"/>
      <c r="E72" s="88" t="s">
        <v>169</v>
      </c>
      <c r="F72" s="89">
        <v>2000415</v>
      </c>
      <c r="G72" s="90" t="s">
        <v>230</v>
      </c>
      <c r="H72" s="91" t="s">
        <v>121</v>
      </c>
      <c r="I72" s="92"/>
      <c r="J72" s="92" t="s">
        <v>116</v>
      </c>
      <c r="K72" s="92">
        <v>1999</v>
      </c>
      <c r="L72" s="92">
        <v>9915671</v>
      </c>
      <c r="M72" s="92">
        <v>1000</v>
      </c>
      <c r="N72" s="93" t="s">
        <v>269</v>
      </c>
      <c r="O72" s="73" t="s">
        <v>154</v>
      </c>
      <c r="P72" s="69" t="s">
        <v>214</v>
      </c>
      <c r="Q72" s="79"/>
      <c r="R72" s="109" t="s">
        <v>356</v>
      </c>
      <c r="S72" s="124"/>
      <c r="T72" s="130"/>
      <c r="U72" s="109" t="s">
        <v>356</v>
      </c>
      <c r="V72" s="94"/>
    </row>
    <row r="73" spans="1:22" ht="15.75" thickBot="1" x14ac:dyDescent="0.3">
      <c r="A73" s="113">
        <v>73</v>
      </c>
      <c r="B73" s="44" t="s">
        <v>26</v>
      </c>
      <c r="C73" s="45" t="s">
        <v>26</v>
      </c>
      <c r="D73" s="45" t="s">
        <v>83</v>
      </c>
      <c r="E73" s="45"/>
      <c r="F73" s="46">
        <v>2002086</v>
      </c>
      <c r="G73" s="47" t="s">
        <v>114</v>
      </c>
      <c r="H73" s="48" t="s">
        <v>121</v>
      </c>
      <c r="I73" s="49" t="s">
        <v>231</v>
      </c>
      <c r="J73" s="49" t="s">
        <v>116</v>
      </c>
      <c r="K73" s="49">
        <v>2009</v>
      </c>
      <c r="L73" s="49">
        <v>1033846</v>
      </c>
      <c r="M73" s="49">
        <v>630</v>
      </c>
      <c r="N73" s="50" t="s">
        <v>274</v>
      </c>
      <c r="O73" s="67" t="s">
        <v>146</v>
      </c>
      <c r="P73" s="96" t="s">
        <v>214</v>
      </c>
      <c r="Q73" s="80" t="s">
        <v>105</v>
      </c>
      <c r="R73" s="111"/>
      <c r="S73" s="137"/>
      <c r="T73" s="131" t="s">
        <v>356</v>
      </c>
      <c r="U73" s="111"/>
      <c r="V73" s="51"/>
    </row>
    <row r="74" spans="1:22" x14ac:dyDescent="0.25">
      <c r="A74" s="113">
        <v>74</v>
      </c>
      <c r="B74" s="339" t="s">
        <v>2</v>
      </c>
      <c r="C74" s="339" t="s">
        <v>344</v>
      </c>
      <c r="D74" s="36" t="s">
        <v>61</v>
      </c>
      <c r="E74" s="36" t="s">
        <v>190</v>
      </c>
      <c r="F74" s="37">
        <v>2002132</v>
      </c>
      <c r="G74" s="38" t="s">
        <v>101</v>
      </c>
      <c r="H74" s="39" t="s">
        <v>147</v>
      </c>
      <c r="I74" s="40" t="s">
        <v>159</v>
      </c>
      <c r="J74" s="40"/>
      <c r="K74" s="40">
        <v>2009</v>
      </c>
      <c r="L74" s="40">
        <v>16093261</v>
      </c>
      <c r="M74" s="40">
        <v>1000</v>
      </c>
      <c r="N74" s="41" t="s">
        <v>273</v>
      </c>
      <c r="O74" s="65" t="s">
        <v>294</v>
      </c>
      <c r="P74" s="63" t="s">
        <v>214</v>
      </c>
      <c r="Q74" s="82"/>
      <c r="R74" s="105"/>
      <c r="S74" s="134" t="s">
        <v>356</v>
      </c>
      <c r="T74" s="125"/>
      <c r="U74" s="105"/>
      <c r="V74" s="42"/>
    </row>
    <row r="75" spans="1:22" x14ac:dyDescent="0.25">
      <c r="A75" s="113">
        <v>75</v>
      </c>
      <c r="B75" s="341"/>
      <c r="C75" s="341"/>
      <c r="D75" s="343" t="s">
        <v>62</v>
      </c>
      <c r="E75" s="27" t="s">
        <v>169</v>
      </c>
      <c r="F75" s="28">
        <v>2002130</v>
      </c>
      <c r="G75" s="29" t="s">
        <v>101</v>
      </c>
      <c r="H75" s="30" t="s">
        <v>147</v>
      </c>
      <c r="I75" s="31" t="s">
        <v>159</v>
      </c>
      <c r="J75" s="31"/>
      <c r="K75" s="31">
        <v>2009</v>
      </c>
      <c r="L75" s="31">
        <v>16094131</v>
      </c>
      <c r="M75" s="6">
        <v>1600</v>
      </c>
      <c r="N75" s="32" t="s">
        <v>272</v>
      </c>
      <c r="O75" s="68" t="s">
        <v>285</v>
      </c>
      <c r="P75" s="63" t="s">
        <v>214</v>
      </c>
      <c r="Q75" s="81"/>
      <c r="R75" s="106"/>
      <c r="S75" s="123" t="s">
        <v>356</v>
      </c>
      <c r="T75" s="126"/>
      <c r="U75" s="106"/>
      <c r="V75" s="33"/>
    </row>
    <row r="76" spans="1:22" x14ac:dyDescent="0.25">
      <c r="A76" s="113">
        <v>76</v>
      </c>
      <c r="B76" s="341"/>
      <c r="C76" s="342"/>
      <c r="D76" s="342"/>
      <c r="E76" s="27" t="s">
        <v>170</v>
      </c>
      <c r="F76" s="28">
        <v>2002131</v>
      </c>
      <c r="G76" s="29" t="s">
        <v>101</v>
      </c>
      <c r="H76" s="30" t="s">
        <v>147</v>
      </c>
      <c r="I76" s="31" t="s">
        <v>159</v>
      </c>
      <c r="J76" s="31"/>
      <c r="K76" s="31">
        <v>2009</v>
      </c>
      <c r="L76" s="31">
        <v>16094307</v>
      </c>
      <c r="M76" s="6">
        <v>1600</v>
      </c>
      <c r="N76" s="32" t="s">
        <v>272</v>
      </c>
      <c r="O76" s="68" t="s">
        <v>285</v>
      </c>
      <c r="P76" s="63" t="s">
        <v>214</v>
      </c>
      <c r="Q76" s="81"/>
      <c r="R76" s="106"/>
      <c r="S76" s="123" t="s">
        <v>356</v>
      </c>
      <c r="T76" s="126"/>
      <c r="U76" s="106"/>
      <c r="V76" s="33"/>
    </row>
    <row r="77" spans="1:22" x14ac:dyDescent="0.25">
      <c r="A77" s="113">
        <v>77</v>
      </c>
      <c r="B77" s="341"/>
      <c r="C77" s="343" t="s">
        <v>86</v>
      </c>
      <c r="D77" s="18" t="s">
        <v>63</v>
      </c>
      <c r="E77" s="18"/>
      <c r="F77" s="19">
        <v>1100041</v>
      </c>
      <c r="G77" s="4" t="s">
        <v>235</v>
      </c>
      <c r="H77" s="5" t="s">
        <v>121</v>
      </c>
      <c r="I77" s="6"/>
      <c r="J77" s="6" t="s">
        <v>116</v>
      </c>
      <c r="K77" s="6">
        <v>2010</v>
      </c>
      <c r="L77" s="6">
        <v>11111014907</v>
      </c>
      <c r="M77" s="6">
        <v>400</v>
      </c>
      <c r="N77" s="20" t="s">
        <v>277</v>
      </c>
      <c r="O77" s="63" t="s">
        <v>286</v>
      </c>
      <c r="P77" s="63" t="s">
        <v>214</v>
      </c>
      <c r="Q77" s="74"/>
      <c r="R77" s="106" t="s">
        <v>356</v>
      </c>
      <c r="S77" s="123"/>
      <c r="T77" s="126"/>
      <c r="U77" s="106" t="s">
        <v>356</v>
      </c>
      <c r="V77" s="13"/>
    </row>
    <row r="78" spans="1:22" x14ac:dyDescent="0.25">
      <c r="A78" s="113">
        <v>78</v>
      </c>
      <c r="B78" s="341"/>
      <c r="C78" s="342"/>
      <c r="D78" s="18" t="s">
        <v>64</v>
      </c>
      <c r="E78" s="18"/>
      <c r="F78" s="19">
        <v>2002073</v>
      </c>
      <c r="G78" s="4" t="s">
        <v>232</v>
      </c>
      <c r="H78" s="5" t="s">
        <v>121</v>
      </c>
      <c r="I78" s="6" t="s">
        <v>203</v>
      </c>
      <c r="J78" s="6" t="s">
        <v>234</v>
      </c>
      <c r="K78" s="6">
        <v>2008</v>
      </c>
      <c r="L78" s="6">
        <v>38085243</v>
      </c>
      <c r="M78" s="6">
        <v>400</v>
      </c>
      <c r="N78" s="20" t="s">
        <v>277</v>
      </c>
      <c r="O78" s="63" t="s">
        <v>286</v>
      </c>
      <c r="P78" s="63" t="s">
        <v>214</v>
      </c>
      <c r="Q78" s="74"/>
      <c r="R78" s="106" t="s">
        <v>356</v>
      </c>
      <c r="S78" s="123"/>
      <c r="T78" s="126"/>
      <c r="U78" s="106" t="s">
        <v>356</v>
      </c>
      <c r="V78" s="13"/>
    </row>
    <row r="79" spans="1:22" x14ac:dyDescent="0.25">
      <c r="A79" s="113">
        <v>79</v>
      </c>
      <c r="B79" s="341"/>
      <c r="C79" s="343" t="s">
        <v>347</v>
      </c>
      <c r="D79" s="18" t="s">
        <v>65</v>
      </c>
      <c r="E79" s="18"/>
      <c r="F79" s="19">
        <v>1100068</v>
      </c>
      <c r="G79" s="4" t="s">
        <v>235</v>
      </c>
      <c r="H79" s="5" t="s">
        <v>121</v>
      </c>
      <c r="I79" s="6"/>
      <c r="J79" s="6" t="s">
        <v>116</v>
      </c>
      <c r="K79" s="6">
        <v>2010</v>
      </c>
      <c r="L79" s="6">
        <v>11111014909</v>
      </c>
      <c r="M79" s="6">
        <v>400</v>
      </c>
      <c r="N79" s="20" t="s">
        <v>277</v>
      </c>
      <c r="O79" s="63" t="s">
        <v>286</v>
      </c>
      <c r="P79" s="63" t="s">
        <v>214</v>
      </c>
      <c r="Q79" s="74"/>
      <c r="R79" s="106" t="s">
        <v>356</v>
      </c>
      <c r="S79" s="123"/>
      <c r="T79" s="126"/>
      <c r="U79" s="106" t="s">
        <v>356</v>
      </c>
      <c r="V79" s="13"/>
    </row>
    <row r="80" spans="1:22" x14ac:dyDescent="0.25">
      <c r="A80" s="113">
        <v>80</v>
      </c>
      <c r="B80" s="341"/>
      <c r="C80" s="342"/>
      <c r="D80" s="18" t="s">
        <v>66</v>
      </c>
      <c r="E80" s="18"/>
      <c r="F80" s="19">
        <v>1100069</v>
      </c>
      <c r="G80" s="4" t="s">
        <v>114</v>
      </c>
      <c r="H80" s="5" t="s">
        <v>121</v>
      </c>
      <c r="I80" s="5" t="s">
        <v>236</v>
      </c>
      <c r="J80" s="6" t="s">
        <v>234</v>
      </c>
      <c r="K80" s="6"/>
      <c r="L80" s="6" t="s">
        <v>237</v>
      </c>
      <c r="M80" s="6">
        <v>400</v>
      </c>
      <c r="N80" s="20" t="s">
        <v>277</v>
      </c>
      <c r="O80" s="63" t="s">
        <v>286</v>
      </c>
      <c r="P80" s="63" t="s">
        <v>214</v>
      </c>
      <c r="Q80" s="74"/>
      <c r="R80" s="106" t="s">
        <v>356</v>
      </c>
      <c r="S80" s="123"/>
      <c r="T80" s="126"/>
      <c r="U80" s="106" t="s">
        <v>356</v>
      </c>
      <c r="V80" s="13"/>
    </row>
    <row r="81" spans="1:22" x14ac:dyDescent="0.25">
      <c r="A81" s="113">
        <v>81</v>
      </c>
      <c r="B81" s="341"/>
      <c r="C81" s="343" t="s">
        <v>345</v>
      </c>
      <c r="D81" s="18" t="s">
        <v>67</v>
      </c>
      <c r="E81" s="18"/>
      <c r="F81" s="19">
        <v>1100415</v>
      </c>
      <c r="G81" s="4" t="s">
        <v>235</v>
      </c>
      <c r="H81" s="5" t="s">
        <v>147</v>
      </c>
      <c r="I81" s="6"/>
      <c r="J81" s="6" t="s">
        <v>238</v>
      </c>
      <c r="K81" s="6">
        <v>2011</v>
      </c>
      <c r="L81" s="6">
        <v>27998</v>
      </c>
      <c r="M81" s="6">
        <v>1000</v>
      </c>
      <c r="N81" s="20" t="s">
        <v>278</v>
      </c>
      <c r="O81" s="63" t="s">
        <v>287</v>
      </c>
      <c r="P81" s="63" t="s">
        <v>214</v>
      </c>
      <c r="Q81" s="74"/>
      <c r="R81" s="106"/>
      <c r="S81" s="123" t="s">
        <v>356</v>
      </c>
      <c r="T81" s="126"/>
      <c r="U81" s="106"/>
      <c r="V81" s="13"/>
    </row>
    <row r="82" spans="1:22" x14ac:dyDescent="0.25">
      <c r="A82" s="113">
        <v>82</v>
      </c>
      <c r="B82" s="341"/>
      <c r="C82" s="342"/>
      <c r="D82" s="18" t="s">
        <v>68</v>
      </c>
      <c r="E82" s="18"/>
      <c r="F82" s="19">
        <v>1100416</v>
      </c>
      <c r="G82" s="4" t="s">
        <v>235</v>
      </c>
      <c r="H82" s="5" t="s">
        <v>147</v>
      </c>
      <c r="I82" s="6"/>
      <c r="J82" s="6" t="s">
        <v>238</v>
      </c>
      <c r="K82" s="6">
        <v>2011</v>
      </c>
      <c r="L82" s="6">
        <v>27999</v>
      </c>
      <c r="M82" s="6">
        <v>1000</v>
      </c>
      <c r="N82" s="20" t="s">
        <v>278</v>
      </c>
      <c r="O82" s="63" t="s">
        <v>287</v>
      </c>
      <c r="P82" s="63" t="s">
        <v>214</v>
      </c>
      <c r="Q82" s="74"/>
      <c r="R82" s="106"/>
      <c r="S82" s="123" t="s">
        <v>356</v>
      </c>
      <c r="T82" s="126"/>
      <c r="U82" s="106"/>
      <c r="V82" s="13"/>
    </row>
    <row r="83" spans="1:22" x14ac:dyDescent="0.25">
      <c r="A83" s="113">
        <v>83</v>
      </c>
      <c r="B83" s="341"/>
      <c r="C83" s="343" t="s">
        <v>346</v>
      </c>
      <c r="D83" s="18" t="s">
        <v>69</v>
      </c>
      <c r="E83" s="18"/>
      <c r="F83" s="19">
        <v>1100148</v>
      </c>
      <c r="G83" s="4" t="s">
        <v>235</v>
      </c>
      <c r="H83" s="5" t="s">
        <v>147</v>
      </c>
      <c r="I83" s="6"/>
      <c r="J83" s="6" t="s">
        <v>238</v>
      </c>
      <c r="K83" s="6">
        <v>2011</v>
      </c>
      <c r="L83" s="6" t="s">
        <v>239</v>
      </c>
      <c r="M83" s="6">
        <v>800</v>
      </c>
      <c r="N83" s="20" t="s">
        <v>279</v>
      </c>
      <c r="O83" s="63" t="s">
        <v>288</v>
      </c>
      <c r="P83" s="63" t="s">
        <v>214</v>
      </c>
      <c r="Q83" s="74"/>
      <c r="R83" s="106" t="s">
        <v>356</v>
      </c>
      <c r="S83" s="123"/>
      <c r="T83" s="126"/>
      <c r="U83" s="106" t="s">
        <v>356</v>
      </c>
      <c r="V83" s="13"/>
    </row>
    <row r="84" spans="1:22" x14ac:dyDescent="0.25">
      <c r="A84" s="113">
        <v>84</v>
      </c>
      <c r="B84" s="341"/>
      <c r="C84" s="342"/>
      <c r="D84" s="18" t="s">
        <v>70</v>
      </c>
      <c r="E84" s="18"/>
      <c r="F84" s="19">
        <v>1100149</v>
      </c>
      <c r="G84" s="4" t="s">
        <v>235</v>
      </c>
      <c r="H84" s="5" t="s">
        <v>147</v>
      </c>
      <c r="I84" s="6"/>
      <c r="J84" s="6" t="s">
        <v>238</v>
      </c>
      <c r="K84" s="6">
        <v>2011</v>
      </c>
      <c r="L84" s="6">
        <v>27472</v>
      </c>
      <c r="M84" s="6">
        <v>800</v>
      </c>
      <c r="N84" s="20" t="s">
        <v>279</v>
      </c>
      <c r="O84" s="63" t="s">
        <v>288</v>
      </c>
      <c r="P84" s="63" t="s">
        <v>214</v>
      </c>
      <c r="Q84" s="74"/>
      <c r="R84" s="106" t="s">
        <v>356</v>
      </c>
      <c r="S84" s="123"/>
      <c r="T84" s="126"/>
      <c r="U84" s="106" t="s">
        <v>356</v>
      </c>
      <c r="V84" s="13"/>
    </row>
    <row r="85" spans="1:22" x14ac:dyDescent="0.25">
      <c r="A85" s="113">
        <v>85</v>
      </c>
      <c r="B85" s="341"/>
      <c r="C85" s="343" t="s">
        <v>348</v>
      </c>
      <c r="D85" s="343" t="s">
        <v>71</v>
      </c>
      <c r="E85" s="18" t="s">
        <v>242</v>
      </c>
      <c r="F85" s="19">
        <v>1100199</v>
      </c>
      <c r="G85" s="4" t="s">
        <v>235</v>
      </c>
      <c r="H85" s="5" t="s">
        <v>147</v>
      </c>
      <c r="I85" s="6"/>
      <c r="J85" s="6" t="s">
        <v>238</v>
      </c>
      <c r="K85" s="6">
        <v>2011</v>
      </c>
      <c r="L85" s="6">
        <v>27418</v>
      </c>
      <c r="M85" s="6">
        <v>400</v>
      </c>
      <c r="N85" s="20" t="s">
        <v>277</v>
      </c>
      <c r="O85" s="63" t="s">
        <v>289</v>
      </c>
      <c r="P85" s="63" t="s">
        <v>214</v>
      </c>
      <c r="Q85" s="74"/>
      <c r="R85" s="106" t="s">
        <v>356</v>
      </c>
      <c r="S85" s="123"/>
      <c r="T85" s="126"/>
      <c r="U85" s="106" t="s">
        <v>356</v>
      </c>
      <c r="V85" s="13"/>
    </row>
    <row r="86" spans="1:22" x14ac:dyDescent="0.25">
      <c r="A86" s="113">
        <v>86</v>
      </c>
      <c r="B86" s="341"/>
      <c r="C86" s="341"/>
      <c r="D86" s="342"/>
      <c r="E86" s="18" t="s">
        <v>243</v>
      </c>
      <c r="F86" s="19"/>
      <c r="G86" s="4" t="s">
        <v>114</v>
      </c>
      <c r="H86" s="5" t="s">
        <v>121</v>
      </c>
      <c r="I86" s="6"/>
      <c r="J86" s="6" t="s">
        <v>130</v>
      </c>
      <c r="K86" s="6">
        <v>2007</v>
      </c>
      <c r="L86" s="6" t="s">
        <v>240</v>
      </c>
      <c r="M86" s="6">
        <v>1000</v>
      </c>
      <c r="N86" s="20" t="s">
        <v>273</v>
      </c>
      <c r="O86" s="63" t="s">
        <v>290</v>
      </c>
      <c r="P86" s="63" t="s">
        <v>214</v>
      </c>
      <c r="Q86" s="74"/>
      <c r="R86" s="106" t="s">
        <v>356</v>
      </c>
      <c r="S86" s="123"/>
      <c r="T86" s="126"/>
      <c r="U86" s="106" t="s">
        <v>356</v>
      </c>
      <c r="V86" s="13"/>
    </row>
    <row r="87" spans="1:22" x14ac:dyDescent="0.25">
      <c r="A87" s="113">
        <v>87</v>
      </c>
      <c r="B87" s="341"/>
      <c r="C87" s="341"/>
      <c r="D87" s="343" t="s">
        <v>72</v>
      </c>
      <c r="E87" s="18" t="s">
        <v>244</v>
      </c>
      <c r="F87" s="19">
        <v>1100200</v>
      </c>
      <c r="G87" s="4" t="s">
        <v>235</v>
      </c>
      <c r="H87" s="5" t="s">
        <v>147</v>
      </c>
      <c r="I87" s="6"/>
      <c r="J87" s="6" t="s">
        <v>238</v>
      </c>
      <c r="K87" s="6">
        <v>2011</v>
      </c>
      <c r="L87" s="6">
        <v>27413</v>
      </c>
      <c r="M87" s="6">
        <v>400</v>
      </c>
      <c r="N87" s="20" t="s">
        <v>271</v>
      </c>
      <c r="O87" s="63" t="s">
        <v>289</v>
      </c>
      <c r="P87" s="63"/>
      <c r="Q87" s="74"/>
      <c r="R87" s="106" t="s">
        <v>356</v>
      </c>
      <c r="S87" s="123"/>
      <c r="T87" s="126"/>
      <c r="U87" s="106" t="s">
        <v>356</v>
      </c>
      <c r="V87" s="13"/>
    </row>
    <row r="88" spans="1:22" x14ac:dyDescent="0.25">
      <c r="A88" s="113">
        <v>88</v>
      </c>
      <c r="B88" s="341"/>
      <c r="C88" s="342"/>
      <c r="D88" s="342"/>
      <c r="E88" s="18" t="s">
        <v>245</v>
      </c>
      <c r="F88" s="19"/>
      <c r="G88" s="4" t="s">
        <v>114</v>
      </c>
      <c r="H88" s="5" t="s">
        <v>121</v>
      </c>
      <c r="I88" s="6"/>
      <c r="J88" s="6" t="s">
        <v>116</v>
      </c>
      <c r="K88" s="6">
        <v>2007</v>
      </c>
      <c r="L88" s="6" t="s">
        <v>241</v>
      </c>
      <c r="M88" s="6">
        <v>1000</v>
      </c>
      <c r="N88" s="20" t="s">
        <v>273</v>
      </c>
      <c r="O88" s="63" t="s">
        <v>290</v>
      </c>
      <c r="P88" s="63" t="s">
        <v>214</v>
      </c>
      <c r="Q88" s="74"/>
      <c r="R88" s="106" t="s">
        <v>356</v>
      </c>
      <c r="S88" s="123"/>
      <c r="T88" s="126"/>
      <c r="U88" s="106" t="s">
        <v>356</v>
      </c>
      <c r="V88" s="13"/>
    </row>
    <row r="89" spans="1:22" x14ac:dyDescent="0.25">
      <c r="A89" s="113">
        <v>89</v>
      </c>
      <c r="B89" s="341"/>
      <c r="C89" s="343" t="s">
        <v>349</v>
      </c>
      <c r="D89" s="18" t="s">
        <v>73</v>
      </c>
      <c r="E89" s="18"/>
      <c r="F89" s="19">
        <v>1100271</v>
      </c>
      <c r="G89" s="4" t="s">
        <v>235</v>
      </c>
      <c r="H89" s="5" t="s">
        <v>147</v>
      </c>
      <c r="I89" s="6"/>
      <c r="J89" s="6" t="s">
        <v>238</v>
      </c>
      <c r="K89" s="6">
        <v>2011</v>
      </c>
      <c r="L89" s="6">
        <v>28006</v>
      </c>
      <c r="M89" s="6">
        <v>1600</v>
      </c>
      <c r="N89" s="20" t="s">
        <v>276</v>
      </c>
      <c r="O89" s="63" t="s">
        <v>291</v>
      </c>
      <c r="P89" s="63" t="s">
        <v>214</v>
      </c>
      <c r="Q89" s="74"/>
      <c r="R89" s="106"/>
      <c r="S89" s="123" t="s">
        <v>356</v>
      </c>
      <c r="T89" s="126"/>
      <c r="U89" s="106"/>
      <c r="V89" s="13"/>
    </row>
    <row r="90" spans="1:22" x14ac:dyDescent="0.25">
      <c r="A90" s="113">
        <v>90</v>
      </c>
      <c r="B90" s="341"/>
      <c r="C90" s="342"/>
      <c r="D90" s="18" t="s">
        <v>74</v>
      </c>
      <c r="E90" s="18"/>
      <c r="F90" s="19">
        <v>1100272</v>
      </c>
      <c r="G90" s="4" t="s">
        <v>235</v>
      </c>
      <c r="H90" s="5" t="s">
        <v>147</v>
      </c>
      <c r="I90" s="6"/>
      <c r="J90" s="6" t="s">
        <v>238</v>
      </c>
      <c r="K90" s="6">
        <v>2011</v>
      </c>
      <c r="L90" s="6">
        <v>27999</v>
      </c>
      <c r="M90" s="6">
        <v>1600</v>
      </c>
      <c r="N90" s="20" t="s">
        <v>276</v>
      </c>
      <c r="O90" s="63" t="s">
        <v>291</v>
      </c>
      <c r="P90" s="63" t="s">
        <v>214</v>
      </c>
      <c r="Q90" s="74"/>
      <c r="R90" s="106"/>
      <c r="S90" s="123" t="s">
        <v>356</v>
      </c>
      <c r="T90" s="126"/>
      <c r="U90" s="106"/>
      <c r="V90" s="13"/>
    </row>
    <row r="91" spans="1:22" x14ac:dyDescent="0.25">
      <c r="A91" s="113">
        <v>91</v>
      </c>
      <c r="B91" s="341"/>
      <c r="C91" s="343" t="s">
        <v>350</v>
      </c>
      <c r="D91" s="18" t="s">
        <v>75</v>
      </c>
      <c r="E91" s="18"/>
      <c r="F91" s="19">
        <v>1100354</v>
      </c>
      <c r="G91" s="4" t="s">
        <v>233</v>
      </c>
      <c r="H91" s="5" t="s">
        <v>147</v>
      </c>
      <c r="I91" s="6"/>
      <c r="J91" s="6" t="s">
        <v>238</v>
      </c>
      <c r="K91" s="6">
        <v>2011</v>
      </c>
      <c r="L91" s="6">
        <v>28118</v>
      </c>
      <c r="M91" s="6" t="s">
        <v>145</v>
      </c>
      <c r="N91" s="20" t="s">
        <v>316</v>
      </c>
      <c r="O91" s="63" t="s">
        <v>317</v>
      </c>
      <c r="P91" s="63" t="s">
        <v>214</v>
      </c>
      <c r="Q91" s="74"/>
      <c r="R91" s="106" t="s">
        <v>356</v>
      </c>
      <c r="S91" s="123"/>
      <c r="T91" s="126"/>
      <c r="U91" s="106" t="s">
        <v>356</v>
      </c>
      <c r="V91" s="13"/>
    </row>
    <row r="92" spans="1:22" x14ac:dyDescent="0.25">
      <c r="A92" s="113">
        <v>92</v>
      </c>
      <c r="B92" s="341"/>
      <c r="C92" s="342"/>
      <c r="D92" s="18" t="s">
        <v>76</v>
      </c>
      <c r="E92" s="18"/>
      <c r="F92" s="19">
        <v>1100355</v>
      </c>
      <c r="G92" s="4" t="s">
        <v>97</v>
      </c>
      <c r="H92" s="5" t="s">
        <v>147</v>
      </c>
      <c r="I92" s="6"/>
      <c r="J92" s="6"/>
      <c r="K92" s="6">
        <v>1973</v>
      </c>
      <c r="L92" s="6"/>
      <c r="M92" s="6"/>
      <c r="N92" s="20"/>
      <c r="O92" s="63"/>
      <c r="P92" s="63" t="s">
        <v>214</v>
      </c>
      <c r="Q92" s="74"/>
      <c r="R92" s="106" t="s">
        <v>356</v>
      </c>
      <c r="S92" s="123"/>
      <c r="T92" s="126"/>
      <c r="U92" s="106" t="s">
        <v>356</v>
      </c>
      <c r="V92" s="13"/>
    </row>
    <row r="93" spans="1:22" x14ac:dyDescent="0.25">
      <c r="A93" s="113">
        <v>93</v>
      </c>
      <c r="B93" s="341"/>
      <c r="C93" s="343" t="s">
        <v>328</v>
      </c>
      <c r="D93" s="18" t="s">
        <v>77</v>
      </c>
      <c r="E93" s="18"/>
      <c r="F93" s="19">
        <v>1100320</v>
      </c>
      <c r="G93" s="4" t="s">
        <v>235</v>
      </c>
      <c r="H93" s="5" t="s">
        <v>147</v>
      </c>
      <c r="I93" s="6"/>
      <c r="J93" s="6" t="s">
        <v>238</v>
      </c>
      <c r="K93" s="6">
        <v>2011</v>
      </c>
      <c r="L93" s="6">
        <v>27480</v>
      </c>
      <c r="M93" s="6">
        <v>1250</v>
      </c>
      <c r="N93" s="20" t="s">
        <v>275</v>
      </c>
      <c r="O93" s="63" t="s">
        <v>293</v>
      </c>
      <c r="P93" s="63" t="s">
        <v>214</v>
      </c>
      <c r="Q93" s="74"/>
      <c r="R93" s="106" t="s">
        <v>356</v>
      </c>
      <c r="S93" s="123"/>
      <c r="T93" s="126"/>
      <c r="U93" s="106" t="s">
        <v>356</v>
      </c>
      <c r="V93" s="13"/>
    </row>
    <row r="94" spans="1:22" x14ac:dyDescent="0.25">
      <c r="A94" s="113">
        <v>94</v>
      </c>
      <c r="B94" s="341"/>
      <c r="C94" s="342"/>
      <c r="D94" s="18" t="s">
        <v>78</v>
      </c>
      <c r="E94" s="18"/>
      <c r="F94" s="19">
        <v>1100321</v>
      </c>
      <c r="G94" s="4" t="s">
        <v>235</v>
      </c>
      <c r="H94" s="5" t="s">
        <v>147</v>
      </c>
      <c r="I94" s="6"/>
      <c r="J94" s="6" t="s">
        <v>238</v>
      </c>
      <c r="K94" s="6">
        <v>2011</v>
      </c>
      <c r="L94" s="6">
        <v>27481</v>
      </c>
      <c r="M94" s="6">
        <v>1250</v>
      </c>
      <c r="N94" s="20" t="s">
        <v>275</v>
      </c>
      <c r="O94" s="63" t="s">
        <v>293</v>
      </c>
      <c r="P94" s="63" t="s">
        <v>214</v>
      </c>
      <c r="Q94" s="74"/>
      <c r="R94" s="106" t="s">
        <v>356</v>
      </c>
      <c r="S94" s="123"/>
      <c r="T94" s="126"/>
      <c r="U94" s="106" t="s">
        <v>356</v>
      </c>
      <c r="V94" s="13"/>
    </row>
    <row r="95" spans="1:22" x14ac:dyDescent="0.25">
      <c r="A95" s="113">
        <v>95</v>
      </c>
      <c r="B95" s="341"/>
      <c r="C95" s="343" t="s">
        <v>351</v>
      </c>
      <c r="D95" s="341" t="s">
        <v>79</v>
      </c>
      <c r="E95" s="18" t="s">
        <v>248</v>
      </c>
      <c r="F95" s="19"/>
      <c r="G95" s="4" t="s">
        <v>246</v>
      </c>
      <c r="H95" s="5" t="s">
        <v>121</v>
      </c>
      <c r="I95" s="6"/>
      <c r="J95" s="6" t="s">
        <v>116</v>
      </c>
      <c r="K95" s="6">
        <v>2011</v>
      </c>
      <c r="L95" s="6">
        <v>11878</v>
      </c>
      <c r="M95" s="6"/>
      <c r="N95" s="20" t="s">
        <v>247</v>
      </c>
      <c r="O95" s="63"/>
      <c r="P95" s="63" t="s">
        <v>160</v>
      </c>
      <c r="Q95" s="74" t="s">
        <v>186</v>
      </c>
      <c r="R95" s="106" t="s">
        <v>356</v>
      </c>
      <c r="S95" s="123"/>
      <c r="T95" s="126"/>
      <c r="U95" s="106" t="s">
        <v>356</v>
      </c>
      <c r="V95" s="13"/>
    </row>
    <row r="96" spans="1:22" x14ac:dyDescent="0.25">
      <c r="A96" s="113">
        <v>96</v>
      </c>
      <c r="B96" s="341"/>
      <c r="C96" s="341"/>
      <c r="D96" s="341"/>
      <c r="E96" s="18" t="s">
        <v>253</v>
      </c>
      <c r="F96" s="19">
        <v>1100814</v>
      </c>
      <c r="G96" s="4" t="s">
        <v>235</v>
      </c>
      <c r="H96" s="5" t="s">
        <v>121</v>
      </c>
      <c r="I96" s="6"/>
      <c r="J96" s="6" t="s">
        <v>130</v>
      </c>
      <c r="K96" s="6">
        <v>2011</v>
      </c>
      <c r="L96" s="117">
        <v>11111101468</v>
      </c>
      <c r="M96" s="6">
        <v>2500</v>
      </c>
      <c r="N96" s="20" t="s">
        <v>281</v>
      </c>
      <c r="O96" s="63" t="s">
        <v>292</v>
      </c>
      <c r="P96" s="63" t="s">
        <v>214</v>
      </c>
      <c r="Q96" s="74"/>
      <c r="R96" s="106" t="s">
        <v>356</v>
      </c>
      <c r="S96" s="123"/>
      <c r="T96" s="126"/>
      <c r="U96" s="106" t="s">
        <v>356</v>
      </c>
      <c r="V96" s="13"/>
    </row>
    <row r="97" spans="1:22" x14ac:dyDescent="0.25">
      <c r="A97" s="113">
        <v>97</v>
      </c>
      <c r="B97" s="341"/>
      <c r="C97" s="341"/>
      <c r="D97" s="342"/>
      <c r="E97" s="18" t="s">
        <v>254</v>
      </c>
      <c r="F97" s="19">
        <v>1100813</v>
      </c>
      <c r="G97" s="4" t="s">
        <v>235</v>
      </c>
      <c r="H97" s="5" t="s">
        <v>121</v>
      </c>
      <c r="I97" s="6"/>
      <c r="J97" s="6" t="s">
        <v>130</v>
      </c>
      <c r="K97" s="6">
        <v>2011</v>
      </c>
      <c r="L97" s="6">
        <v>11111102701</v>
      </c>
      <c r="M97" s="6">
        <v>2500</v>
      </c>
      <c r="N97" s="20" t="s">
        <v>281</v>
      </c>
      <c r="O97" s="63" t="s">
        <v>292</v>
      </c>
      <c r="P97" s="63" t="s">
        <v>214</v>
      </c>
      <c r="Q97" s="74"/>
      <c r="R97" s="106" t="s">
        <v>356</v>
      </c>
      <c r="S97" s="123"/>
      <c r="T97" s="126"/>
      <c r="U97" s="106" t="s">
        <v>356</v>
      </c>
      <c r="V97" s="13"/>
    </row>
    <row r="98" spans="1:22" x14ac:dyDescent="0.25">
      <c r="A98" s="113">
        <v>98</v>
      </c>
      <c r="B98" s="341"/>
      <c r="C98" s="341"/>
      <c r="D98" s="341" t="s">
        <v>80</v>
      </c>
      <c r="E98" s="18" t="s">
        <v>249</v>
      </c>
      <c r="F98" s="19"/>
      <c r="G98" s="4" t="s">
        <v>246</v>
      </c>
      <c r="H98" s="5" t="s">
        <v>121</v>
      </c>
      <c r="I98" s="6"/>
      <c r="J98" s="6" t="s">
        <v>116</v>
      </c>
      <c r="K98" s="6">
        <v>2011</v>
      </c>
      <c r="L98" s="6">
        <v>11876</v>
      </c>
      <c r="M98" s="6"/>
      <c r="N98" s="20" t="s">
        <v>247</v>
      </c>
      <c r="O98" s="63"/>
      <c r="P98" s="63" t="s">
        <v>160</v>
      </c>
      <c r="Q98" s="74" t="s">
        <v>186</v>
      </c>
      <c r="R98" s="106" t="s">
        <v>356</v>
      </c>
      <c r="S98" s="123"/>
      <c r="T98" s="126"/>
      <c r="U98" s="106" t="s">
        <v>356</v>
      </c>
      <c r="V98" s="13"/>
    </row>
    <row r="99" spans="1:22" x14ac:dyDescent="0.25">
      <c r="A99" s="113">
        <v>99</v>
      </c>
      <c r="B99" s="341"/>
      <c r="C99" s="341"/>
      <c r="D99" s="341"/>
      <c r="E99" s="18" t="s">
        <v>255</v>
      </c>
      <c r="F99" s="19">
        <v>1100806</v>
      </c>
      <c r="G99" s="4" t="s">
        <v>235</v>
      </c>
      <c r="H99" s="5" t="s">
        <v>121</v>
      </c>
      <c r="I99" s="6"/>
      <c r="J99" s="6" t="s">
        <v>130</v>
      </c>
      <c r="K99" s="6">
        <v>2011</v>
      </c>
      <c r="L99" s="6">
        <v>11111102702</v>
      </c>
      <c r="M99" s="6">
        <v>2500</v>
      </c>
      <c r="N99" s="20" t="s">
        <v>281</v>
      </c>
      <c r="O99" s="63" t="s">
        <v>292</v>
      </c>
      <c r="P99" s="63" t="s">
        <v>214</v>
      </c>
      <c r="Q99" s="74"/>
      <c r="R99" s="106" t="s">
        <v>356</v>
      </c>
      <c r="S99" s="123"/>
      <c r="T99" s="126"/>
      <c r="U99" s="106" t="s">
        <v>356</v>
      </c>
      <c r="V99" s="13"/>
    </row>
    <row r="100" spans="1:22" x14ac:dyDescent="0.25">
      <c r="A100" s="113">
        <v>100</v>
      </c>
      <c r="B100" s="341"/>
      <c r="C100" s="341"/>
      <c r="D100" s="342"/>
      <c r="E100" s="18" t="s">
        <v>256</v>
      </c>
      <c r="F100" s="19">
        <v>1100805</v>
      </c>
      <c r="G100" s="4" t="s">
        <v>235</v>
      </c>
      <c r="H100" s="5" t="s">
        <v>121</v>
      </c>
      <c r="I100" s="6"/>
      <c r="J100" s="6" t="s">
        <v>130</v>
      </c>
      <c r="K100" s="6">
        <v>2011</v>
      </c>
      <c r="L100" s="6">
        <v>11111102703</v>
      </c>
      <c r="M100" s="6">
        <v>2500</v>
      </c>
      <c r="N100" s="20" t="s">
        <v>280</v>
      </c>
      <c r="O100" s="63" t="s">
        <v>292</v>
      </c>
      <c r="P100" s="63" t="s">
        <v>214</v>
      </c>
      <c r="Q100" s="74"/>
      <c r="R100" s="106" t="s">
        <v>356</v>
      </c>
      <c r="S100" s="123"/>
      <c r="T100" s="126"/>
      <c r="U100" s="106" t="s">
        <v>356</v>
      </c>
      <c r="V100" s="13"/>
    </row>
    <row r="101" spans="1:22" x14ac:dyDescent="0.25">
      <c r="A101" s="113">
        <v>101</v>
      </c>
      <c r="B101" s="341"/>
      <c r="C101" s="341"/>
      <c r="D101" s="18" t="s">
        <v>81</v>
      </c>
      <c r="E101" s="18"/>
      <c r="F101" s="19">
        <v>1100610</v>
      </c>
      <c r="G101" s="4" t="s">
        <v>235</v>
      </c>
      <c r="H101" s="5" t="s">
        <v>121</v>
      </c>
      <c r="I101" s="6" t="s">
        <v>250</v>
      </c>
      <c r="J101" s="6" t="s">
        <v>116</v>
      </c>
      <c r="K101" s="6">
        <v>2011</v>
      </c>
      <c r="L101" s="6">
        <v>11111101156</v>
      </c>
      <c r="M101" s="6">
        <v>250</v>
      </c>
      <c r="N101" s="20" t="s">
        <v>282</v>
      </c>
      <c r="O101" s="63" t="s">
        <v>283</v>
      </c>
      <c r="P101" s="63" t="s">
        <v>214</v>
      </c>
      <c r="Q101" s="74"/>
      <c r="R101" s="106" t="s">
        <v>356</v>
      </c>
      <c r="S101" s="123"/>
      <c r="T101" s="126"/>
      <c r="U101" s="106" t="s">
        <v>356</v>
      </c>
      <c r="V101" s="13"/>
    </row>
    <row r="102" spans="1:22" ht="15.75" thickBot="1" x14ac:dyDescent="0.3">
      <c r="A102" s="113">
        <v>102</v>
      </c>
      <c r="B102" s="340"/>
      <c r="C102" s="340"/>
      <c r="D102" s="16" t="s">
        <v>82</v>
      </c>
      <c r="E102" s="18"/>
      <c r="F102" s="19">
        <v>1100624</v>
      </c>
      <c r="G102" s="4" t="s">
        <v>235</v>
      </c>
      <c r="H102" s="5" t="s">
        <v>121</v>
      </c>
      <c r="I102" s="6" t="s">
        <v>250</v>
      </c>
      <c r="J102" s="6" t="s">
        <v>116</v>
      </c>
      <c r="K102" s="6">
        <v>2011</v>
      </c>
      <c r="L102" s="6">
        <v>11111101155</v>
      </c>
      <c r="M102" s="6">
        <v>250</v>
      </c>
      <c r="N102" s="20" t="s">
        <v>282</v>
      </c>
      <c r="O102" s="63" t="s">
        <v>283</v>
      </c>
      <c r="P102" s="63" t="s">
        <v>214</v>
      </c>
      <c r="Q102" s="78"/>
      <c r="R102" s="110" t="s">
        <v>356</v>
      </c>
      <c r="S102" s="138"/>
      <c r="T102" s="128"/>
      <c r="U102" s="110" t="s">
        <v>356</v>
      </c>
      <c r="V102" s="11"/>
    </row>
    <row r="103" spans="1:22" x14ac:dyDescent="0.25">
      <c r="A103" s="113">
        <v>103</v>
      </c>
      <c r="B103" s="339" t="s">
        <v>27</v>
      </c>
      <c r="C103" s="339" t="s">
        <v>27</v>
      </c>
      <c r="D103" s="339" t="s">
        <v>84</v>
      </c>
      <c r="E103" s="36" t="s">
        <v>169</v>
      </c>
      <c r="F103" s="37"/>
      <c r="G103" s="38" t="s">
        <v>114</v>
      </c>
      <c r="H103" s="39" t="s">
        <v>147</v>
      </c>
      <c r="I103" s="40" t="s">
        <v>142</v>
      </c>
      <c r="J103" s="40" t="s">
        <v>143</v>
      </c>
      <c r="K103" s="40">
        <v>2008</v>
      </c>
      <c r="L103" s="40" t="s">
        <v>320</v>
      </c>
      <c r="M103" s="40">
        <v>630</v>
      </c>
      <c r="N103" s="41" t="s">
        <v>274</v>
      </c>
      <c r="O103" s="65" t="s">
        <v>146</v>
      </c>
      <c r="P103" s="86" t="s">
        <v>214</v>
      </c>
      <c r="Q103" s="77"/>
      <c r="R103" s="108"/>
      <c r="S103" s="136" t="s">
        <v>356</v>
      </c>
      <c r="T103" s="129"/>
      <c r="U103" s="108"/>
      <c r="V103" s="42"/>
    </row>
    <row r="104" spans="1:22" ht="15.75" thickBot="1" x14ac:dyDescent="0.3">
      <c r="A104" s="113">
        <v>104</v>
      </c>
      <c r="B104" s="340"/>
      <c r="C104" s="340"/>
      <c r="D104" s="340"/>
      <c r="E104" s="16" t="s">
        <v>170</v>
      </c>
      <c r="F104" s="17"/>
      <c r="G104" s="8" t="s">
        <v>114</v>
      </c>
      <c r="H104" s="9" t="s">
        <v>147</v>
      </c>
      <c r="I104" s="10" t="s">
        <v>142</v>
      </c>
      <c r="J104" s="10" t="s">
        <v>143</v>
      </c>
      <c r="K104" s="10">
        <v>2008</v>
      </c>
      <c r="L104" s="10" t="s">
        <v>321</v>
      </c>
      <c r="M104" s="10">
        <v>630</v>
      </c>
      <c r="N104" s="21" t="s">
        <v>274</v>
      </c>
      <c r="O104" s="66" t="s">
        <v>146</v>
      </c>
      <c r="P104" s="66" t="s">
        <v>214</v>
      </c>
      <c r="Q104" s="78"/>
      <c r="R104" s="110"/>
      <c r="S104" s="138" t="s">
        <v>356</v>
      </c>
      <c r="T104" s="128"/>
      <c r="U104" s="110"/>
      <c r="V104" s="11"/>
    </row>
    <row r="105" spans="1:22" x14ac:dyDescent="0.25">
      <c r="A105" s="113">
        <v>105</v>
      </c>
      <c r="B105" s="339" t="s">
        <v>353</v>
      </c>
      <c r="C105" s="339" t="s">
        <v>85</v>
      </c>
      <c r="D105" s="339" t="s">
        <v>89</v>
      </c>
      <c r="E105" s="36" t="s">
        <v>251</v>
      </c>
      <c r="F105" s="37">
        <v>2001724</v>
      </c>
      <c r="G105" s="38" t="s">
        <v>114</v>
      </c>
      <c r="H105" s="39" t="s">
        <v>121</v>
      </c>
      <c r="I105" s="40"/>
      <c r="J105" s="40" t="s">
        <v>116</v>
      </c>
      <c r="K105" s="40">
        <v>1987</v>
      </c>
      <c r="L105" s="40" t="s">
        <v>257</v>
      </c>
      <c r="M105" s="40">
        <v>400</v>
      </c>
      <c r="N105" s="41" t="s">
        <v>267</v>
      </c>
      <c r="O105" s="65" t="s">
        <v>258</v>
      </c>
      <c r="P105" s="65" t="s">
        <v>120</v>
      </c>
      <c r="Q105" s="82"/>
      <c r="R105" s="112" t="s">
        <v>356</v>
      </c>
      <c r="S105" s="139"/>
      <c r="T105" s="133"/>
      <c r="U105" s="112" t="s">
        <v>356</v>
      </c>
      <c r="V105" s="33"/>
    </row>
    <row r="106" spans="1:22" x14ac:dyDescent="0.25">
      <c r="A106" s="113">
        <v>106</v>
      </c>
      <c r="B106" s="341"/>
      <c r="C106" s="342"/>
      <c r="D106" s="342"/>
      <c r="E106" s="52" t="s">
        <v>252</v>
      </c>
      <c r="F106" s="53">
        <v>2001723</v>
      </c>
      <c r="G106" s="54" t="s">
        <v>114</v>
      </c>
      <c r="H106" s="55" t="s">
        <v>121</v>
      </c>
      <c r="I106" s="31"/>
      <c r="J106" s="31" t="s">
        <v>116</v>
      </c>
      <c r="K106" s="31">
        <v>2001</v>
      </c>
      <c r="L106" s="31" t="s">
        <v>259</v>
      </c>
      <c r="M106" s="31">
        <v>630</v>
      </c>
      <c r="N106" s="32" t="s">
        <v>274</v>
      </c>
      <c r="O106" s="68" t="s">
        <v>146</v>
      </c>
      <c r="P106" s="97" t="s">
        <v>120</v>
      </c>
      <c r="Q106" s="74"/>
      <c r="R106" s="110" t="s">
        <v>356</v>
      </c>
      <c r="S106" s="138"/>
      <c r="T106" s="128"/>
      <c r="U106" s="110" t="s">
        <v>356</v>
      </c>
      <c r="V106" s="56"/>
    </row>
    <row r="107" spans="1:22" ht="15.75" thickBot="1" x14ac:dyDescent="0.3">
      <c r="A107" s="113">
        <v>107</v>
      </c>
      <c r="B107" s="340"/>
      <c r="C107" s="16" t="s">
        <v>88</v>
      </c>
      <c r="D107" s="16" t="s">
        <v>90</v>
      </c>
      <c r="E107" s="16"/>
      <c r="F107" s="17">
        <v>2001984</v>
      </c>
      <c r="G107" s="8" t="s">
        <v>5</v>
      </c>
      <c r="H107" s="9" t="s">
        <v>121</v>
      </c>
      <c r="I107" s="92" t="s">
        <v>115</v>
      </c>
      <c r="J107" s="92" t="s">
        <v>130</v>
      </c>
      <c r="K107" s="92">
        <v>2001</v>
      </c>
      <c r="L107" s="92" t="s">
        <v>260</v>
      </c>
      <c r="M107" s="10">
        <v>400</v>
      </c>
      <c r="N107" s="93" t="s">
        <v>267</v>
      </c>
      <c r="O107" s="73" t="s">
        <v>261</v>
      </c>
      <c r="P107" s="73" t="s">
        <v>120</v>
      </c>
      <c r="Q107" s="98" t="s">
        <v>318</v>
      </c>
      <c r="R107" s="109" t="s">
        <v>356</v>
      </c>
      <c r="S107" s="124"/>
      <c r="T107" s="130"/>
      <c r="U107" s="109" t="s">
        <v>356</v>
      </c>
      <c r="V107" s="25"/>
    </row>
    <row r="108" spans="1:22" x14ac:dyDescent="0.25">
      <c r="A108" s="113">
        <v>108</v>
      </c>
      <c r="B108" s="341" t="s">
        <v>352</v>
      </c>
      <c r="C108" s="27" t="s">
        <v>91</v>
      </c>
      <c r="D108" s="27" t="s">
        <v>92</v>
      </c>
      <c r="E108" s="27"/>
      <c r="F108" s="28">
        <v>2001974</v>
      </c>
      <c r="G108" s="29" t="s">
        <v>114</v>
      </c>
      <c r="H108" s="30" t="s">
        <v>121</v>
      </c>
      <c r="I108" s="31"/>
      <c r="J108" s="31" t="s">
        <v>116</v>
      </c>
      <c r="K108" s="31">
        <v>1991</v>
      </c>
      <c r="L108" s="31" t="s">
        <v>262</v>
      </c>
      <c r="M108" s="31">
        <v>630</v>
      </c>
      <c r="N108" s="32" t="s">
        <v>274</v>
      </c>
      <c r="O108" s="68" t="s">
        <v>125</v>
      </c>
      <c r="P108" s="87" t="s">
        <v>120</v>
      </c>
      <c r="Q108" s="85" t="s">
        <v>318</v>
      </c>
      <c r="R108" s="112" t="s">
        <v>356</v>
      </c>
      <c r="S108" s="139"/>
      <c r="T108" s="133"/>
      <c r="U108" s="112" t="s">
        <v>356</v>
      </c>
      <c r="V108" s="42"/>
    </row>
    <row r="109" spans="1:22" x14ac:dyDescent="0.25">
      <c r="A109" s="113">
        <v>109</v>
      </c>
      <c r="B109" s="341"/>
      <c r="C109" s="18" t="s">
        <v>86</v>
      </c>
      <c r="D109" s="18" t="s">
        <v>93</v>
      </c>
      <c r="E109" s="18"/>
      <c r="F109" s="19">
        <v>2001751</v>
      </c>
      <c r="G109" s="29" t="s">
        <v>98</v>
      </c>
      <c r="H109" s="30" t="s">
        <v>121</v>
      </c>
      <c r="I109" s="30" t="s">
        <v>155</v>
      </c>
      <c r="J109" s="6" t="s">
        <v>116</v>
      </c>
      <c r="K109" s="6">
        <v>1987</v>
      </c>
      <c r="L109" s="6">
        <v>759924</v>
      </c>
      <c r="M109" s="6">
        <v>630</v>
      </c>
      <c r="N109" s="20" t="s">
        <v>274</v>
      </c>
      <c r="O109" s="63" t="s">
        <v>284</v>
      </c>
      <c r="P109" s="99" t="s">
        <v>120</v>
      </c>
      <c r="Q109" s="75" t="s">
        <v>318</v>
      </c>
      <c r="R109" s="110" t="s">
        <v>356</v>
      </c>
      <c r="S109" s="138"/>
      <c r="T109" s="128"/>
      <c r="U109" s="110" t="s">
        <v>356</v>
      </c>
      <c r="V109" s="13"/>
    </row>
    <row r="110" spans="1:22" x14ac:dyDescent="0.25">
      <c r="A110" s="113">
        <v>110</v>
      </c>
      <c r="B110" s="341"/>
      <c r="C110" s="23" t="s">
        <v>87</v>
      </c>
      <c r="D110" s="23" t="s">
        <v>94</v>
      </c>
      <c r="E110" s="23"/>
      <c r="F110" s="24">
        <v>2002386</v>
      </c>
      <c r="G110" s="54" t="s">
        <v>114</v>
      </c>
      <c r="H110" s="55" t="s">
        <v>121</v>
      </c>
      <c r="I110" s="6"/>
      <c r="J110" s="6" t="s">
        <v>130</v>
      </c>
      <c r="K110" s="6">
        <v>2001</v>
      </c>
      <c r="L110" s="6" t="s">
        <v>263</v>
      </c>
      <c r="M110" s="6">
        <v>400</v>
      </c>
      <c r="N110" s="20" t="s">
        <v>267</v>
      </c>
      <c r="O110" s="64" t="s">
        <v>141</v>
      </c>
      <c r="P110" s="100" t="s">
        <v>120</v>
      </c>
      <c r="Q110" s="76" t="s">
        <v>318</v>
      </c>
      <c r="R110" s="110" t="s">
        <v>356</v>
      </c>
      <c r="S110" s="138"/>
      <c r="T110" s="128"/>
      <c r="U110" s="110" t="s">
        <v>356</v>
      </c>
      <c r="V110" s="25"/>
    </row>
    <row r="111" spans="1:22" ht="15.75" thickBot="1" x14ac:dyDescent="0.3">
      <c r="A111" s="113">
        <v>111</v>
      </c>
      <c r="B111" s="340"/>
      <c r="C111" s="16" t="s">
        <v>102</v>
      </c>
      <c r="D111" s="16"/>
      <c r="E111" s="16"/>
      <c r="F111" s="17"/>
      <c r="G111" s="8" t="s">
        <v>5</v>
      </c>
      <c r="H111" s="9" t="s">
        <v>147</v>
      </c>
      <c r="I111" s="10" t="s">
        <v>142</v>
      </c>
      <c r="J111" s="10"/>
      <c r="K111" s="10">
        <v>2019</v>
      </c>
      <c r="L111" s="10" t="s">
        <v>264</v>
      </c>
      <c r="M111" s="10">
        <v>400</v>
      </c>
      <c r="N111" s="21" t="s">
        <v>267</v>
      </c>
      <c r="O111" s="66" t="s">
        <v>141</v>
      </c>
      <c r="P111" s="101" t="s">
        <v>120</v>
      </c>
      <c r="Q111" s="76" t="s">
        <v>318</v>
      </c>
      <c r="R111" s="109" t="s">
        <v>356</v>
      </c>
      <c r="S111" s="124"/>
      <c r="T111" s="130"/>
      <c r="U111" s="109" t="s">
        <v>356</v>
      </c>
      <c r="V111" s="11"/>
    </row>
    <row r="112" spans="1:22" ht="15.75" thickBot="1" x14ac:dyDescent="0.3">
      <c r="A112" s="113">
        <v>112</v>
      </c>
      <c r="B112" s="44" t="s">
        <v>28</v>
      </c>
      <c r="C112" s="45" t="s">
        <v>83</v>
      </c>
      <c r="D112" s="45"/>
      <c r="E112" s="45"/>
      <c r="F112" s="46">
        <v>8501001</v>
      </c>
      <c r="G112" s="47" t="s">
        <v>103</v>
      </c>
      <c r="H112" s="48" t="s">
        <v>121</v>
      </c>
      <c r="I112" s="49" t="s">
        <v>115</v>
      </c>
      <c r="J112" s="49" t="s">
        <v>116</v>
      </c>
      <c r="K112" s="49">
        <v>2014</v>
      </c>
      <c r="L112" s="49">
        <v>233585</v>
      </c>
      <c r="M112" s="49">
        <v>800</v>
      </c>
      <c r="N112" s="50" t="s">
        <v>265</v>
      </c>
      <c r="O112" s="67" t="s">
        <v>266</v>
      </c>
      <c r="P112" s="96" t="s">
        <v>120</v>
      </c>
      <c r="Q112" s="80" t="s">
        <v>105</v>
      </c>
      <c r="R112" s="140"/>
      <c r="S112" s="141" t="s">
        <v>356</v>
      </c>
      <c r="T112" s="132"/>
      <c r="U112" s="140"/>
      <c r="V112" s="56"/>
    </row>
    <row r="113" spans="1:22" s="114" customFormat="1" ht="15.75" thickBot="1" x14ac:dyDescent="0.3">
      <c r="A113" s="113">
        <v>113</v>
      </c>
      <c r="B113" s="44" t="s">
        <v>95</v>
      </c>
      <c r="C113" s="45" t="s">
        <v>83</v>
      </c>
      <c r="D113" s="45"/>
      <c r="E113" s="45"/>
      <c r="F113" s="46">
        <v>2001744</v>
      </c>
      <c r="G113" s="47" t="s">
        <v>100</v>
      </c>
      <c r="H113" s="48" t="s">
        <v>121</v>
      </c>
      <c r="I113" s="49" t="s">
        <v>203</v>
      </c>
      <c r="J113" s="49" t="s">
        <v>116</v>
      </c>
      <c r="K113" s="49">
        <v>2001</v>
      </c>
      <c r="L113" s="49">
        <v>81395</v>
      </c>
      <c r="M113" s="49">
        <v>250</v>
      </c>
      <c r="N113" s="50" t="s">
        <v>282</v>
      </c>
      <c r="O113" s="67" t="s">
        <v>283</v>
      </c>
      <c r="P113" s="96" t="s">
        <v>120</v>
      </c>
      <c r="Q113" s="80"/>
      <c r="R113" s="142"/>
      <c r="S113" s="143"/>
      <c r="T113" s="143" t="s">
        <v>356</v>
      </c>
      <c r="U113" s="144"/>
      <c r="V113" s="115"/>
    </row>
    <row r="114" spans="1:22" x14ac:dyDescent="0.25">
      <c r="P114" s="118"/>
      <c r="Q114" s="383" t="s">
        <v>657</v>
      </c>
      <c r="R114" s="384"/>
      <c r="S114" s="384"/>
      <c r="T114" s="384"/>
      <c r="U114" s="385"/>
      <c r="V114" s="326"/>
    </row>
    <row r="115" spans="1:22" x14ac:dyDescent="0.25">
      <c r="Q115" s="386" t="s">
        <v>658</v>
      </c>
      <c r="R115" s="386"/>
      <c r="S115" s="386"/>
      <c r="T115" s="386"/>
      <c r="U115" s="387"/>
      <c r="V115" s="327">
        <f>(V114/12)*43</f>
        <v>0</v>
      </c>
    </row>
  </sheetData>
  <sortState xmlns:xlrd2="http://schemas.microsoft.com/office/spreadsheetml/2017/richdata2" ref="B4:AN39">
    <sortCondition ref="B4:B39"/>
    <sortCondition ref="D4:D39"/>
  </sortState>
  <mergeCells count="71">
    <mergeCell ref="R1:U1"/>
    <mergeCell ref="B105:B107"/>
    <mergeCell ref="B108:B111"/>
    <mergeCell ref="B66:B70"/>
    <mergeCell ref="B74:B102"/>
    <mergeCell ref="B103:B104"/>
    <mergeCell ref="B71:B72"/>
    <mergeCell ref="C105:C106"/>
    <mergeCell ref="C22:C23"/>
    <mergeCell ref="C24:C25"/>
    <mergeCell ref="C26:C37"/>
    <mergeCell ref="C38:C40"/>
    <mergeCell ref="C44:C45"/>
    <mergeCell ref="C47:C48"/>
    <mergeCell ref="C93:C94"/>
    <mergeCell ref="C95:C102"/>
    <mergeCell ref="G1:P1"/>
    <mergeCell ref="Q1:Q2"/>
    <mergeCell ref="D103:D104"/>
    <mergeCell ref="D105:D106"/>
    <mergeCell ref="D26:D29"/>
    <mergeCell ref="D30:D33"/>
    <mergeCell ref="D85:D86"/>
    <mergeCell ref="D87:D88"/>
    <mergeCell ref="D95:D97"/>
    <mergeCell ref="D98:D100"/>
    <mergeCell ref="D71:D72"/>
    <mergeCell ref="D75:D76"/>
    <mergeCell ref="D61:D65"/>
    <mergeCell ref="D66:D67"/>
    <mergeCell ref="D68:D69"/>
    <mergeCell ref="C103:C104"/>
    <mergeCell ref="C66:C67"/>
    <mergeCell ref="C68:C69"/>
    <mergeCell ref="C71:C72"/>
    <mergeCell ref="C79:C80"/>
    <mergeCell ref="C81:C82"/>
    <mergeCell ref="C83:C84"/>
    <mergeCell ref="C85:C88"/>
    <mergeCell ref="C89:C90"/>
    <mergeCell ref="C74:C76"/>
    <mergeCell ref="C77:C78"/>
    <mergeCell ref="C91:C92"/>
    <mergeCell ref="C51:C56"/>
    <mergeCell ref="C57:C58"/>
    <mergeCell ref="C59:C60"/>
    <mergeCell ref="C8:C9"/>
    <mergeCell ref="C10:C11"/>
    <mergeCell ref="C61:C65"/>
    <mergeCell ref="C41:C42"/>
    <mergeCell ref="D38:D39"/>
    <mergeCell ref="D41:D42"/>
    <mergeCell ref="C16:C17"/>
    <mergeCell ref="C3:C4"/>
    <mergeCell ref="D3:D4"/>
    <mergeCell ref="Q114:U114"/>
    <mergeCell ref="Q115:U115"/>
    <mergeCell ref="A1:A2"/>
    <mergeCell ref="B1:C1"/>
    <mergeCell ref="D1:F1"/>
    <mergeCell ref="B3:B65"/>
    <mergeCell ref="C18:C19"/>
    <mergeCell ref="C20:C21"/>
    <mergeCell ref="D16:D17"/>
    <mergeCell ref="D18:D19"/>
    <mergeCell ref="D20:D21"/>
    <mergeCell ref="D5:D7"/>
    <mergeCell ref="D44:D45"/>
    <mergeCell ref="D8:D9"/>
    <mergeCell ref="D10:D11"/>
    <mergeCell ref="C5:C7"/>
  </mergeCells>
  <conditionalFormatting sqref="V5:V14 V16:V17 V20:V43 V49:V113">
    <cfRule type="cellIs" dxfId="73" priority="85" operator="equal">
      <formula>YEAR(#REF!)</formula>
    </cfRule>
    <cfRule type="cellIs" dxfId="72" priority="86" operator="lessThan">
      <formula>YEAR(#REF!)</formula>
    </cfRule>
  </conditionalFormatting>
  <conditionalFormatting sqref="V46:V47">
    <cfRule type="cellIs" dxfId="71" priority="47" operator="equal">
      <formula>YEAR(#REF!)</formula>
    </cfRule>
    <cfRule type="cellIs" dxfId="70" priority="48" operator="lessThan">
      <formula>YEAR(#REF!)</formula>
    </cfRule>
  </conditionalFormatting>
  <conditionalFormatting sqref="V48">
    <cfRule type="cellIs" dxfId="69" priority="43" operator="equal">
      <formula>YEAR(#REF!)</formula>
    </cfRule>
    <cfRule type="cellIs" dxfId="68" priority="44" operator="lessThan">
      <formula>YEAR(#REF!)</formula>
    </cfRule>
  </conditionalFormatting>
  <conditionalFormatting sqref="P114">
    <cfRule type="cellIs" dxfId="67" priority="31" operator="equal">
      <formula>YEAR(#REF!)</formula>
    </cfRule>
    <cfRule type="cellIs" dxfId="66" priority="32" operator="lessThan">
      <formula>YEAR(#REF!)</formula>
    </cfRule>
  </conditionalFormatting>
  <conditionalFormatting sqref="V3">
    <cfRule type="cellIs" dxfId="65" priority="23" operator="equal">
      <formula>YEAR(#REF!)</formula>
    </cfRule>
    <cfRule type="cellIs" dxfId="64" priority="24" operator="lessThan">
      <formula>YEAR(#REF!)</formula>
    </cfRule>
  </conditionalFormatting>
  <conditionalFormatting sqref="V4">
    <cfRule type="cellIs" dxfId="63" priority="17" operator="equal">
      <formula>YEAR(#REF!)</formula>
    </cfRule>
    <cfRule type="cellIs" dxfId="62" priority="18" operator="lessThan">
      <formula>YEAR(#REF!)</formula>
    </cfRule>
  </conditionalFormatting>
  <conditionalFormatting sqref="V15">
    <cfRule type="cellIs" dxfId="61" priority="13" operator="equal">
      <formula>YEAR(#REF!)</formula>
    </cfRule>
    <cfRule type="cellIs" dxfId="60" priority="14" operator="lessThan">
      <formula>YEAR(#REF!)</formula>
    </cfRule>
  </conditionalFormatting>
  <conditionalFormatting sqref="V19">
    <cfRule type="cellIs" dxfId="59" priority="11" operator="equal">
      <formula>YEAR(#REF!)</formula>
    </cfRule>
    <cfRule type="cellIs" dxfId="58" priority="12" operator="lessThan">
      <formula>YEAR(#REF!)</formula>
    </cfRule>
  </conditionalFormatting>
  <conditionalFormatting sqref="V44:V45">
    <cfRule type="cellIs" dxfId="57" priority="9" operator="equal">
      <formula>YEAR(#REF!)</formula>
    </cfRule>
    <cfRule type="cellIs" dxfId="56" priority="10" operator="lessThan">
      <formula>YEAR(#REF!)</formula>
    </cfRule>
  </conditionalFormatting>
  <conditionalFormatting sqref="V115">
    <cfRule type="cellIs" dxfId="55" priority="1" operator="equal">
      <formula>YEAR(#REF!)</formula>
    </cfRule>
    <cfRule type="cellIs" dxfId="54" priority="2" operator="lessThan">
      <formula>YEAR(#REF!)</formula>
    </cfRule>
  </conditionalFormatting>
  <conditionalFormatting sqref="Q114:Q115">
    <cfRule type="cellIs" dxfId="53" priority="5" operator="equal">
      <formula>YEAR(#REF!)</formula>
    </cfRule>
    <cfRule type="cellIs" dxfId="52" priority="6" operator="lessThan">
      <formula>YEAR(#REF!)</formula>
    </cfRule>
  </conditionalFormatting>
  <conditionalFormatting sqref="V114">
    <cfRule type="cellIs" dxfId="51" priority="3" operator="equal">
      <formula>YEAR(#REF!)</formula>
    </cfRule>
    <cfRule type="cellIs" dxfId="50" priority="4" operator="lessThan">
      <formula>YEAR(#REF!)</formula>
    </cfRule>
  </conditionalFormatting>
  <pageMargins left="0.7" right="0.7" top="0.75" bottom="0.75" header="0.3" footer="0.3"/>
  <pageSetup paperSize="8" scale="49" fitToHeight="0" orientation="landscape" r:id="rId1"/>
  <rowBreaks count="1" manualBreakCount="1">
    <brk id="73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E739B-1B20-408E-909B-8965C79D0329}">
  <sheetPr>
    <pageSetUpPr fitToPage="1"/>
  </sheetPr>
  <dimension ref="A1:BA95"/>
  <sheetViews>
    <sheetView view="pageBreakPreview" zoomScale="55" zoomScaleNormal="80" zoomScaleSheetLayoutView="55" workbookViewId="0">
      <pane xSplit="5" ySplit="3" topLeftCell="F49" activePane="bottomRight" state="frozen"/>
      <selection pane="topRight" activeCell="D1" sqref="D1"/>
      <selection pane="bottomLeft" activeCell="A2" sqref="A2"/>
      <selection pane="bottomRight" activeCell="Q69" sqref="Q69"/>
    </sheetView>
  </sheetViews>
  <sheetFormatPr baseColWidth="10" defaultRowHeight="15" x14ac:dyDescent="0.25"/>
  <cols>
    <col min="1" max="1" width="5" customWidth="1"/>
    <col min="2" max="2" width="17" style="2" bestFit="1" customWidth="1"/>
    <col min="3" max="3" width="38.7109375" bestFit="1" customWidth="1"/>
    <col min="4" max="4" width="22.140625" bestFit="1" customWidth="1"/>
    <col min="5" max="5" width="14.5703125" customWidth="1"/>
    <col min="6" max="6" width="19" style="3" customWidth="1"/>
    <col min="7" max="7" width="25.28515625" style="3" bestFit="1" customWidth="1"/>
    <col min="8" max="8" width="15.140625" bestFit="1" customWidth="1"/>
    <col min="9" max="9" width="16.7109375" style="2" customWidth="1"/>
    <col min="10" max="10" width="15.140625" style="2" customWidth="1"/>
    <col min="11" max="11" width="13.85546875" bestFit="1" customWidth="1"/>
    <col min="12" max="12" width="72.42578125" customWidth="1"/>
    <col min="13" max="16" width="8.7109375" customWidth="1"/>
    <col min="17" max="17" width="23" style="1" customWidth="1"/>
    <col min="18" max="53" width="11.42578125" style="151"/>
  </cols>
  <sheetData>
    <row r="1" spans="1:53" s="7" customFormat="1" ht="15" customHeight="1" x14ac:dyDescent="0.25">
      <c r="A1" s="405" t="s">
        <v>358</v>
      </c>
      <c r="B1" s="372" t="s">
        <v>354</v>
      </c>
      <c r="C1" s="373"/>
      <c r="D1" s="374" t="s">
        <v>355</v>
      </c>
      <c r="E1" s="375"/>
      <c r="F1" s="376" t="s">
        <v>368</v>
      </c>
      <c r="G1" s="377"/>
      <c r="H1" s="377"/>
      <c r="I1" s="377"/>
      <c r="J1" s="377"/>
      <c r="K1" s="390"/>
      <c r="L1" s="378" t="s">
        <v>104</v>
      </c>
      <c r="M1" s="380" t="s">
        <v>369</v>
      </c>
      <c r="N1" s="381"/>
      <c r="O1" s="381"/>
      <c r="P1" s="382"/>
      <c r="Q1" s="122" t="s">
        <v>6</v>
      </c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</row>
    <row r="2" spans="1:53" s="7" customFormat="1" ht="15" customHeight="1" x14ac:dyDescent="0.25">
      <c r="A2" s="406"/>
      <c r="B2" s="393" t="s">
        <v>1</v>
      </c>
      <c r="C2" s="395" t="s">
        <v>123</v>
      </c>
      <c r="D2" s="396" t="s">
        <v>122</v>
      </c>
      <c r="E2" s="398" t="s">
        <v>4</v>
      </c>
      <c r="F2" s="400" t="s">
        <v>3</v>
      </c>
      <c r="G2" s="402" t="s">
        <v>0</v>
      </c>
      <c r="H2" s="404" t="s">
        <v>370</v>
      </c>
      <c r="I2" s="377"/>
      <c r="J2" s="377"/>
      <c r="K2" s="390"/>
      <c r="L2" s="408"/>
      <c r="M2" s="146"/>
      <c r="N2" s="146"/>
      <c r="O2" s="201"/>
      <c r="P2" s="202"/>
      <c r="Q2" s="122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</row>
    <row r="3" spans="1:53" s="7" customFormat="1" ht="42.75" x14ac:dyDescent="0.25">
      <c r="A3" s="407"/>
      <c r="B3" s="394"/>
      <c r="C3" s="394"/>
      <c r="D3" s="397"/>
      <c r="E3" s="399"/>
      <c r="F3" s="401"/>
      <c r="G3" s="403"/>
      <c r="H3" s="58" t="s">
        <v>371</v>
      </c>
      <c r="I3" s="58" t="s">
        <v>372</v>
      </c>
      <c r="J3" s="62" t="s">
        <v>373</v>
      </c>
      <c r="K3" s="59" t="s">
        <v>374</v>
      </c>
      <c r="L3" s="379"/>
      <c r="M3" s="146" t="s">
        <v>639</v>
      </c>
      <c r="N3" s="146" t="s">
        <v>640</v>
      </c>
      <c r="O3" s="201" t="s">
        <v>641</v>
      </c>
      <c r="P3" s="202" t="s">
        <v>642</v>
      </c>
      <c r="Q3" s="122" t="s">
        <v>7</v>
      </c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</row>
    <row r="4" spans="1:53" s="114" customFormat="1" x14ac:dyDescent="0.25">
      <c r="A4" s="147">
        <v>1</v>
      </c>
      <c r="B4" s="343" t="s">
        <v>8</v>
      </c>
      <c r="C4" s="18" t="s">
        <v>31</v>
      </c>
      <c r="D4" s="18" t="s">
        <v>9</v>
      </c>
      <c r="E4" s="19">
        <v>2001261</v>
      </c>
      <c r="F4" s="4" t="s">
        <v>96</v>
      </c>
      <c r="G4" s="5" t="s">
        <v>375</v>
      </c>
      <c r="H4" s="6">
        <v>2</v>
      </c>
      <c r="I4" s="20">
        <v>2</v>
      </c>
      <c r="J4" s="20"/>
      <c r="K4" s="63"/>
      <c r="L4" s="148" t="s">
        <v>105</v>
      </c>
      <c r="M4" s="106"/>
      <c r="N4" s="106" t="s">
        <v>356</v>
      </c>
      <c r="O4" s="106"/>
      <c r="P4" s="149"/>
      <c r="Q4" s="13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</row>
    <row r="5" spans="1:53" x14ac:dyDescent="0.25">
      <c r="A5" s="147">
        <v>2</v>
      </c>
      <c r="B5" s="341"/>
      <c r="C5" s="18" t="s">
        <v>32</v>
      </c>
      <c r="D5" s="18" t="s">
        <v>10</v>
      </c>
      <c r="E5" s="19">
        <v>2001235</v>
      </c>
      <c r="F5" s="4" t="s">
        <v>5</v>
      </c>
      <c r="G5" s="5" t="s">
        <v>375</v>
      </c>
      <c r="H5" s="6">
        <v>2</v>
      </c>
      <c r="I5" s="20">
        <v>3</v>
      </c>
      <c r="J5" s="20"/>
      <c r="K5" s="63"/>
      <c r="L5" s="148" t="s">
        <v>105</v>
      </c>
      <c r="M5" s="106"/>
      <c r="N5" s="106"/>
      <c r="O5" s="106" t="s">
        <v>356</v>
      </c>
      <c r="P5" s="149"/>
      <c r="Q5" s="13"/>
    </row>
    <row r="6" spans="1:53" x14ac:dyDescent="0.25">
      <c r="A6" s="147">
        <v>3</v>
      </c>
      <c r="B6" s="341"/>
      <c r="C6" s="18" t="s">
        <v>29</v>
      </c>
      <c r="D6" s="18" t="s">
        <v>11</v>
      </c>
      <c r="E6" s="19"/>
      <c r="F6" s="4" t="s">
        <v>96</v>
      </c>
      <c r="G6" s="5" t="s">
        <v>375</v>
      </c>
      <c r="H6" s="6">
        <v>2</v>
      </c>
      <c r="I6" s="20">
        <v>2</v>
      </c>
      <c r="J6" s="20"/>
      <c r="K6" s="63"/>
      <c r="L6" s="148" t="s">
        <v>376</v>
      </c>
      <c r="M6" s="106"/>
      <c r="N6" s="106"/>
      <c r="O6" s="106" t="s">
        <v>356</v>
      </c>
      <c r="P6" s="149"/>
      <c r="Q6" s="13"/>
    </row>
    <row r="7" spans="1:53" x14ac:dyDescent="0.25">
      <c r="A7" s="147">
        <v>4</v>
      </c>
      <c r="B7" s="341"/>
      <c r="C7" s="18" t="s">
        <v>33</v>
      </c>
      <c r="D7" s="18" t="s">
        <v>12</v>
      </c>
      <c r="E7" s="19">
        <v>2001186</v>
      </c>
      <c r="F7" s="4" t="s">
        <v>96</v>
      </c>
      <c r="G7" s="5" t="s">
        <v>375</v>
      </c>
      <c r="H7" s="6">
        <v>2</v>
      </c>
      <c r="I7" s="20">
        <v>2</v>
      </c>
      <c r="J7" s="20"/>
      <c r="K7" s="63"/>
      <c r="L7" s="148" t="s">
        <v>105</v>
      </c>
      <c r="M7" s="106" t="s">
        <v>356</v>
      </c>
      <c r="N7" s="106"/>
      <c r="O7" s="106"/>
      <c r="P7" s="149" t="s">
        <v>356</v>
      </c>
      <c r="Q7" s="13"/>
    </row>
    <row r="8" spans="1:53" x14ac:dyDescent="0.25">
      <c r="A8" s="147">
        <v>5</v>
      </c>
      <c r="B8" s="341"/>
      <c r="C8" s="18" t="s">
        <v>34</v>
      </c>
      <c r="D8" s="18" t="s">
        <v>13</v>
      </c>
      <c r="E8" s="19">
        <v>2001984</v>
      </c>
      <c r="F8" s="4" t="s">
        <v>96</v>
      </c>
      <c r="G8" s="5" t="s">
        <v>375</v>
      </c>
      <c r="H8" s="6">
        <v>2</v>
      </c>
      <c r="I8" s="20">
        <v>1</v>
      </c>
      <c r="J8" s="20"/>
      <c r="K8" s="63"/>
      <c r="L8" s="148"/>
      <c r="M8" s="106" t="s">
        <v>356</v>
      </c>
      <c r="N8" s="106"/>
      <c r="O8" s="106"/>
      <c r="P8" s="149" t="s">
        <v>356</v>
      </c>
      <c r="Q8" s="13"/>
    </row>
    <row r="9" spans="1:53" s="114" customFormat="1" x14ac:dyDescent="0.25">
      <c r="A9" s="147">
        <v>6</v>
      </c>
      <c r="B9" s="341"/>
      <c r="C9" s="18" t="s">
        <v>35</v>
      </c>
      <c r="D9" s="18" t="s">
        <v>14</v>
      </c>
      <c r="E9" s="19">
        <v>2001152</v>
      </c>
      <c r="F9" s="4" t="s">
        <v>5</v>
      </c>
      <c r="G9" s="5" t="s">
        <v>375</v>
      </c>
      <c r="H9" s="6">
        <v>2</v>
      </c>
      <c r="I9" s="20">
        <v>1</v>
      </c>
      <c r="J9" s="20"/>
      <c r="K9" s="63"/>
      <c r="L9" s="148"/>
      <c r="M9" s="106"/>
      <c r="N9" s="106" t="s">
        <v>356</v>
      </c>
      <c r="O9" s="106"/>
      <c r="P9" s="149"/>
      <c r="Q9" s="13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</row>
    <row r="10" spans="1:53" x14ac:dyDescent="0.25">
      <c r="A10" s="147">
        <v>7</v>
      </c>
      <c r="B10" s="341"/>
      <c r="C10" s="18" t="s">
        <v>158</v>
      </c>
      <c r="D10" s="18" t="s">
        <v>15</v>
      </c>
      <c r="E10" s="19">
        <v>2001789</v>
      </c>
      <c r="F10" s="4" t="s">
        <v>98</v>
      </c>
      <c r="G10" s="5" t="s">
        <v>377</v>
      </c>
      <c r="H10" s="6">
        <v>2</v>
      </c>
      <c r="I10" s="20">
        <v>1</v>
      </c>
      <c r="J10" s="20"/>
      <c r="K10" s="63"/>
      <c r="L10" s="148"/>
      <c r="M10" s="106" t="s">
        <v>356</v>
      </c>
      <c r="N10" s="106"/>
      <c r="O10" s="106"/>
      <c r="P10" s="149" t="s">
        <v>356</v>
      </c>
      <c r="Q10" s="13"/>
    </row>
    <row r="11" spans="1:53" s="114" customFormat="1" x14ac:dyDescent="0.25">
      <c r="A11" s="147">
        <v>8</v>
      </c>
      <c r="B11" s="341"/>
      <c r="C11" s="18" t="s">
        <v>36</v>
      </c>
      <c r="D11" s="18" t="s">
        <v>16</v>
      </c>
      <c r="E11" s="19">
        <v>2001106</v>
      </c>
      <c r="F11" s="4" t="s">
        <v>378</v>
      </c>
      <c r="G11" s="5" t="s">
        <v>379</v>
      </c>
      <c r="H11" s="6">
        <v>3</v>
      </c>
      <c r="I11" s="20">
        <v>3</v>
      </c>
      <c r="J11" s="20"/>
      <c r="K11" s="63"/>
      <c r="L11" s="148" t="s">
        <v>380</v>
      </c>
      <c r="M11" s="106" t="s">
        <v>356</v>
      </c>
      <c r="N11" s="106"/>
      <c r="O11" s="106"/>
      <c r="P11" s="149" t="s">
        <v>356</v>
      </c>
      <c r="Q11" s="13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</row>
    <row r="12" spans="1:53" x14ac:dyDescent="0.25">
      <c r="A12" s="147">
        <v>9</v>
      </c>
      <c r="B12" s="341"/>
      <c r="C12" s="18" t="s">
        <v>37</v>
      </c>
      <c r="D12" s="18" t="s">
        <v>17</v>
      </c>
      <c r="E12" s="19">
        <v>2001043</v>
      </c>
      <c r="F12" s="4" t="s">
        <v>5</v>
      </c>
      <c r="G12" s="5" t="s">
        <v>375</v>
      </c>
      <c r="H12" s="6">
        <v>2</v>
      </c>
      <c r="I12" s="20">
        <v>2</v>
      </c>
      <c r="J12" s="20"/>
      <c r="K12" s="63"/>
      <c r="L12" s="148" t="s">
        <v>105</v>
      </c>
      <c r="M12" s="106"/>
      <c r="N12" s="106" t="s">
        <v>356</v>
      </c>
      <c r="O12" s="106"/>
      <c r="P12" s="149"/>
      <c r="Q12" s="13"/>
    </row>
    <row r="13" spans="1:53" s="114" customFormat="1" x14ac:dyDescent="0.25">
      <c r="A13" s="147">
        <v>10</v>
      </c>
      <c r="B13" s="341"/>
      <c r="C13" s="18" t="s">
        <v>38</v>
      </c>
      <c r="D13" s="18" t="s">
        <v>18</v>
      </c>
      <c r="E13" s="19">
        <v>2002417</v>
      </c>
      <c r="F13" s="4" t="s">
        <v>98</v>
      </c>
      <c r="G13" s="5" t="s">
        <v>375</v>
      </c>
      <c r="H13" s="6">
        <v>2</v>
      </c>
      <c r="I13" s="20">
        <v>2</v>
      </c>
      <c r="J13" s="20"/>
      <c r="K13" s="63"/>
      <c r="L13" s="148" t="s">
        <v>105</v>
      </c>
      <c r="M13" s="106"/>
      <c r="N13" s="106" t="s">
        <v>356</v>
      </c>
      <c r="O13" s="106"/>
      <c r="P13" s="149"/>
      <c r="Q13" s="13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</row>
    <row r="14" spans="1:53" x14ac:dyDescent="0.25">
      <c r="A14" s="147">
        <v>11</v>
      </c>
      <c r="B14" s="341"/>
      <c r="C14" s="18" t="s">
        <v>39</v>
      </c>
      <c r="D14" s="18" t="s">
        <v>19</v>
      </c>
      <c r="E14" s="19">
        <v>2001879</v>
      </c>
      <c r="F14" s="4" t="s">
        <v>96</v>
      </c>
      <c r="G14" s="5" t="s">
        <v>375</v>
      </c>
      <c r="H14" s="6">
        <v>3</v>
      </c>
      <c r="I14" s="20">
        <v>3</v>
      </c>
      <c r="J14" s="20"/>
      <c r="K14" s="63"/>
      <c r="L14" s="148" t="s">
        <v>381</v>
      </c>
      <c r="M14" s="106"/>
      <c r="N14" s="106"/>
      <c r="O14" s="106" t="s">
        <v>356</v>
      </c>
      <c r="P14" s="149"/>
      <c r="Q14" s="13"/>
    </row>
    <row r="15" spans="1:53" x14ac:dyDescent="0.25">
      <c r="A15" s="147">
        <v>12</v>
      </c>
      <c r="B15" s="341"/>
      <c r="C15" s="343" t="s">
        <v>322</v>
      </c>
      <c r="D15" s="18" t="s">
        <v>40</v>
      </c>
      <c r="E15" s="19">
        <v>2001099</v>
      </c>
      <c r="F15" s="4" t="s">
        <v>99</v>
      </c>
      <c r="G15" s="5" t="s">
        <v>377</v>
      </c>
      <c r="H15" s="6">
        <v>4</v>
      </c>
      <c r="I15" s="20">
        <v>1</v>
      </c>
      <c r="J15" s="20"/>
      <c r="K15" s="63"/>
      <c r="L15" s="148"/>
      <c r="M15" s="106"/>
      <c r="N15" s="106"/>
      <c r="O15" s="106" t="s">
        <v>356</v>
      </c>
      <c r="P15" s="149"/>
      <c r="Q15" s="13"/>
    </row>
    <row r="16" spans="1:53" x14ac:dyDescent="0.25">
      <c r="A16" s="147">
        <v>13</v>
      </c>
      <c r="B16" s="341"/>
      <c r="C16" s="342"/>
      <c r="D16" s="18" t="s">
        <v>41</v>
      </c>
      <c r="E16" s="19"/>
      <c r="F16" s="4" t="s">
        <v>5</v>
      </c>
      <c r="G16" s="5" t="s">
        <v>375</v>
      </c>
      <c r="H16" s="6">
        <v>2</v>
      </c>
      <c r="I16" s="20">
        <v>1</v>
      </c>
      <c r="J16" s="20"/>
      <c r="K16" s="63"/>
      <c r="L16" s="148"/>
      <c r="M16" s="106"/>
      <c r="N16" s="106"/>
      <c r="O16" s="106" t="s">
        <v>356</v>
      </c>
      <c r="P16" s="149"/>
      <c r="Q16" s="13"/>
    </row>
    <row r="17" spans="1:53" x14ac:dyDescent="0.25">
      <c r="A17" s="147">
        <v>14</v>
      </c>
      <c r="B17" s="341"/>
      <c r="C17" s="343" t="s">
        <v>323</v>
      </c>
      <c r="D17" s="18" t="s">
        <v>42</v>
      </c>
      <c r="E17" s="19"/>
      <c r="F17" s="4" t="s">
        <v>100</v>
      </c>
      <c r="G17" s="5" t="s">
        <v>377</v>
      </c>
      <c r="H17" s="6">
        <v>2</v>
      </c>
      <c r="I17" s="20">
        <v>3</v>
      </c>
      <c r="J17" s="20"/>
      <c r="K17" s="63"/>
      <c r="L17" s="148"/>
      <c r="M17" s="106"/>
      <c r="N17" s="106"/>
      <c r="O17" s="106" t="s">
        <v>356</v>
      </c>
      <c r="P17" s="149"/>
      <c r="Q17" s="13"/>
    </row>
    <row r="18" spans="1:53" x14ac:dyDescent="0.25">
      <c r="A18" s="147">
        <v>15</v>
      </c>
      <c r="B18" s="341"/>
      <c r="C18" s="342"/>
      <c r="D18" s="18" t="s">
        <v>43</v>
      </c>
      <c r="E18" s="19"/>
      <c r="F18" s="4" t="s">
        <v>96</v>
      </c>
      <c r="G18" s="5" t="s">
        <v>375</v>
      </c>
      <c r="H18" s="6">
        <v>2</v>
      </c>
      <c r="I18" s="20">
        <v>1</v>
      </c>
      <c r="J18" s="20"/>
      <c r="K18" s="63"/>
      <c r="L18" s="148"/>
      <c r="M18" s="106"/>
      <c r="N18" s="106"/>
      <c r="O18" s="106" t="s">
        <v>356</v>
      </c>
      <c r="P18" s="149"/>
      <c r="Q18" s="13"/>
    </row>
    <row r="19" spans="1:53" x14ac:dyDescent="0.25">
      <c r="A19" s="147">
        <v>16</v>
      </c>
      <c r="B19" s="341"/>
      <c r="C19" s="343" t="s">
        <v>328</v>
      </c>
      <c r="D19" s="18" t="s">
        <v>44</v>
      </c>
      <c r="E19" s="19"/>
      <c r="F19" s="4" t="s">
        <v>5</v>
      </c>
      <c r="G19" s="5" t="s">
        <v>375</v>
      </c>
      <c r="H19" s="6">
        <v>2</v>
      </c>
      <c r="I19" s="20">
        <v>2</v>
      </c>
      <c r="J19" s="20">
        <v>7</v>
      </c>
      <c r="K19" s="63"/>
      <c r="L19" s="148" t="s">
        <v>382</v>
      </c>
      <c r="M19" s="106"/>
      <c r="N19" s="106" t="s">
        <v>356</v>
      </c>
      <c r="O19" s="106"/>
      <c r="P19" s="149"/>
      <c r="Q19" s="13"/>
    </row>
    <row r="20" spans="1:53" x14ac:dyDescent="0.25">
      <c r="A20" s="147">
        <v>17</v>
      </c>
      <c r="B20" s="341"/>
      <c r="C20" s="341"/>
      <c r="D20" s="18" t="s">
        <v>45</v>
      </c>
      <c r="E20" s="19"/>
      <c r="F20" s="4" t="s">
        <v>5</v>
      </c>
      <c r="G20" s="5" t="s">
        <v>375</v>
      </c>
      <c r="H20" s="6">
        <v>2</v>
      </c>
      <c r="I20" s="20">
        <v>2</v>
      </c>
      <c r="J20" s="20">
        <v>7</v>
      </c>
      <c r="K20" s="63"/>
      <c r="L20" s="148" t="s">
        <v>382</v>
      </c>
      <c r="M20" s="106"/>
      <c r="N20" s="106" t="s">
        <v>356</v>
      </c>
      <c r="O20" s="106"/>
      <c r="P20" s="149"/>
      <c r="Q20" s="13"/>
    </row>
    <row r="21" spans="1:53" x14ac:dyDescent="0.25">
      <c r="A21" s="147">
        <v>18</v>
      </c>
      <c r="B21" s="341"/>
      <c r="C21" s="341"/>
      <c r="D21" s="18" t="s">
        <v>324</v>
      </c>
      <c r="E21" s="19"/>
      <c r="F21" s="4" t="s">
        <v>5</v>
      </c>
      <c r="G21" s="5" t="s">
        <v>375</v>
      </c>
      <c r="H21" s="6">
        <v>2</v>
      </c>
      <c r="I21" s="20">
        <v>1</v>
      </c>
      <c r="J21" s="20"/>
      <c r="K21" s="63"/>
      <c r="L21" s="148"/>
      <c r="M21" s="106"/>
      <c r="N21" s="106" t="s">
        <v>356</v>
      </c>
      <c r="O21" s="106"/>
      <c r="P21" s="149"/>
      <c r="Q21" s="13"/>
    </row>
    <row r="22" spans="1:53" x14ac:dyDescent="0.25">
      <c r="A22" s="147">
        <v>19</v>
      </c>
      <c r="B22" s="341"/>
      <c r="C22" s="341"/>
      <c r="D22" s="18" t="s">
        <v>325</v>
      </c>
      <c r="E22" s="19"/>
      <c r="F22" s="4" t="s">
        <v>5</v>
      </c>
      <c r="G22" s="5" t="s">
        <v>375</v>
      </c>
      <c r="H22" s="6">
        <v>2</v>
      </c>
      <c r="I22" s="20">
        <v>1</v>
      </c>
      <c r="J22" s="20"/>
      <c r="K22" s="63"/>
      <c r="L22" s="148"/>
      <c r="M22" s="106"/>
      <c r="N22" s="106" t="s">
        <v>356</v>
      </c>
      <c r="O22" s="106"/>
      <c r="P22" s="149"/>
      <c r="Q22" s="13"/>
    </row>
    <row r="23" spans="1:53" x14ac:dyDescent="0.25">
      <c r="A23" s="147">
        <v>20</v>
      </c>
      <c r="B23" s="341"/>
      <c r="C23" s="341"/>
      <c r="D23" s="18" t="s">
        <v>326</v>
      </c>
      <c r="E23" s="19"/>
      <c r="F23" s="4" t="s">
        <v>5</v>
      </c>
      <c r="G23" s="5" t="s">
        <v>375</v>
      </c>
      <c r="H23" s="6">
        <v>2</v>
      </c>
      <c r="I23" s="20">
        <v>1</v>
      </c>
      <c r="J23" s="20"/>
      <c r="K23" s="63"/>
      <c r="L23" s="148"/>
      <c r="M23" s="106"/>
      <c r="N23" s="106" t="s">
        <v>356</v>
      </c>
      <c r="O23" s="106"/>
      <c r="P23" s="149"/>
      <c r="Q23" s="13"/>
    </row>
    <row r="24" spans="1:53" x14ac:dyDescent="0.25">
      <c r="A24" s="147">
        <v>21</v>
      </c>
      <c r="B24" s="341"/>
      <c r="C24" s="342"/>
      <c r="D24" s="18" t="s">
        <v>327</v>
      </c>
      <c r="E24" s="19"/>
      <c r="F24" s="4" t="s">
        <v>5</v>
      </c>
      <c r="G24" s="5" t="s">
        <v>375</v>
      </c>
      <c r="H24" s="6">
        <v>2</v>
      </c>
      <c r="I24" s="20">
        <v>1</v>
      </c>
      <c r="J24" s="20"/>
      <c r="K24" s="63"/>
      <c r="L24" s="148"/>
      <c r="M24" s="106"/>
      <c r="N24" s="106" t="s">
        <v>356</v>
      </c>
      <c r="O24" s="106"/>
      <c r="P24" s="149"/>
      <c r="Q24" s="13"/>
    </row>
    <row r="25" spans="1:53" x14ac:dyDescent="0.25">
      <c r="A25" s="147">
        <v>22</v>
      </c>
      <c r="B25" s="341"/>
      <c r="C25" s="343" t="s">
        <v>329</v>
      </c>
      <c r="D25" s="18" t="s">
        <v>55</v>
      </c>
      <c r="E25" s="19"/>
      <c r="F25" s="4" t="s">
        <v>101</v>
      </c>
      <c r="G25" s="5" t="s">
        <v>383</v>
      </c>
      <c r="H25" s="6">
        <v>2</v>
      </c>
      <c r="I25" s="20">
        <v>2</v>
      </c>
      <c r="J25" s="20"/>
      <c r="K25" s="63"/>
      <c r="L25" s="148" t="s">
        <v>384</v>
      </c>
      <c r="M25" s="106"/>
      <c r="N25" s="106" t="s">
        <v>356</v>
      </c>
      <c r="O25" s="106"/>
      <c r="P25" s="149"/>
      <c r="Q25" s="13"/>
    </row>
    <row r="26" spans="1:53" x14ac:dyDescent="0.25">
      <c r="A26" s="147">
        <v>23</v>
      </c>
      <c r="B26" s="341"/>
      <c r="C26" s="342"/>
      <c r="D26" s="18" t="s">
        <v>56</v>
      </c>
      <c r="E26" s="19"/>
      <c r="F26" s="4" t="s">
        <v>101</v>
      </c>
      <c r="G26" s="5" t="s">
        <v>383</v>
      </c>
      <c r="H26" s="6">
        <v>2</v>
      </c>
      <c r="I26" s="20">
        <v>1</v>
      </c>
      <c r="J26" s="20"/>
      <c r="K26" s="63"/>
      <c r="L26" s="148"/>
      <c r="M26" s="106"/>
      <c r="N26" s="106" t="s">
        <v>356</v>
      </c>
      <c r="O26" s="106"/>
      <c r="P26" s="149"/>
      <c r="Q26" s="13"/>
    </row>
    <row r="27" spans="1:53" x14ac:dyDescent="0.25">
      <c r="A27" s="147">
        <v>24</v>
      </c>
      <c r="B27" s="341"/>
      <c r="C27" s="18" t="s">
        <v>30</v>
      </c>
      <c r="D27" s="18" t="s">
        <v>20</v>
      </c>
      <c r="E27" s="19"/>
      <c r="F27" s="4" t="s">
        <v>96</v>
      </c>
      <c r="G27" s="5" t="s">
        <v>375</v>
      </c>
      <c r="H27" s="6">
        <v>2</v>
      </c>
      <c r="I27" s="20">
        <v>2</v>
      </c>
      <c r="J27" s="20"/>
      <c r="K27" s="63"/>
      <c r="L27" s="148" t="s">
        <v>385</v>
      </c>
      <c r="M27" s="106"/>
      <c r="N27" s="106"/>
      <c r="O27" s="106" t="s">
        <v>356</v>
      </c>
      <c r="P27" s="149"/>
      <c r="Q27" s="13"/>
    </row>
    <row r="28" spans="1:53" x14ac:dyDescent="0.25">
      <c r="A28" s="147">
        <v>25</v>
      </c>
      <c r="B28" s="341"/>
      <c r="C28" s="18" t="s">
        <v>46</v>
      </c>
      <c r="D28" s="18" t="s">
        <v>21</v>
      </c>
      <c r="E28" s="19">
        <v>2001100</v>
      </c>
      <c r="F28" s="4" t="s">
        <v>96</v>
      </c>
      <c r="G28" s="5" t="s">
        <v>375</v>
      </c>
      <c r="H28" s="6">
        <v>2</v>
      </c>
      <c r="I28" s="20">
        <v>1</v>
      </c>
      <c r="J28" s="20"/>
      <c r="K28" s="63"/>
      <c r="L28" s="148"/>
      <c r="M28" s="106"/>
      <c r="N28" s="106"/>
      <c r="O28" s="106" t="s">
        <v>356</v>
      </c>
      <c r="P28" s="149"/>
      <c r="Q28" s="13"/>
    </row>
    <row r="29" spans="1:53" s="114" customFormat="1" x14ac:dyDescent="0.25">
      <c r="A29" s="147">
        <v>26</v>
      </c>
      <c r="B29" s="341"/>
      <c r="C29" s="343" t="s">
        <v>386</v>
      </c>
      <c r="D29" s="18" t="s">
        <v>330</v>
      </c>
      <c r="E29" s="19">
        <v>2001897</v>
      </c>
      <c r="F29" s="4" t="s">
        <v>96</v>
      </c>
      <c r="G29" s="5" t="s">
        <v>375</v>
      </c>
      <c r="H29" s="6">
        <v>2</v>
      </c>
      <c r="I29" s="20">
        <v>1</v>
      </c>
      <c r="J29" s="20"/>
      <c r="K29" s="63"/>
      <c r="L29" s="148"/>
      <c r="M29" s="106"/>
      <c r="N29" s="106" t="s">
        <v>356</v>
      </c>
      <c r="O29" s="106"/>
      <c r="P29" s="149"/>
      <c r="Q29" s="13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</row>
    <row r="30" spans="1:53" s="114" customFormat="1" x14ac:dyDescent="0.25">
      <c r="A30" s="147">
        <v>27</v>
      </c>
      <c r="B30" s="341"/>
      <c r="C30" s="342"/>
      <c r="D30" s="18" t="s">
        <v>331</v>
      </c>
      <c r="E30" s="19">
        <v>2001891</v>
      </c>
      <c r="F30" s="4" t="s">
        <v>96</v>
      </c>
      <c r="G30" s="5" t="s">
        <v>375</v>
      </c>
      <c r="H30" s="6">
        <v>2</v>
      </c>
      <c r="I30" s="20">
        <v>1</v>
      </c>
      <c r="J30" s="20"/>
      <c r="K30" s="63"/>
      <c r="L30" s="148"/>
      <c r="M30" s="106"/>
      <c r="N30" s="106" t="s">
        <v>356</v>
      </c>
      <c r="O30" s="106"/>
      <c r="P30" s="149"/>
      <c r="Q30" s="13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</row>
    <row r="31" spans="1:53" x14ac:dyDescent="0.25">
      <c r="A31" s="147">
        <v>28</v>
      </c>
      <c r="B31" s="341"/>
      <c r="C31" s="18" t="s">
        <v>47</v>
      </c>
      <c r="D31" s="18" t="s">
        <v>22</v>
      </c>
      <c r="E31" s="19">
        <v>2001817</v>
      </c>
      <c r="F31" s="4" t="s">
        <v>5</v>
      </c>
      <c r="G31" s="5" t="s">
        <v>375</v>
      </c>
      <c r="H31" s="6">
        <v>2</v>
      </c>
      <c r="I31" s="20">
        <v>1</v>
      </c>
      <c r="J31" s="20"/>
      <c r="K31" s="63"/>
      <c r="L31" s="148" t="s">
        <v>105</v>
      </c>
      <c r="M31" s="106"/>
      <c r="N31" s="106" t="s">
        <v>356</v>
      </c>
      <c r="O31" s="106"/>
      <c r="P31" s="149"/>
      <c r="Q31" s="13"/>
    </row>
    <row r="32" spans="1:53" x14ac:dyDescent="0.25">
      <c r="A32" s="147">
        <v>29</v>
      </c>
      <c r="B32" s="341"/>
      <c r="C32" s="343" t="s">
        <v>332</v>
      </c>
      <c r="D32" s="18" t="s">
        <v>49</v>
      </c>
      <c r="E32" s="19">
        <v>2002419</v>
      </c>
      <c r="F32" s="4" t="s">
        <v>96</v>
      </c>
      <c r="G32" s="5" t="s">
        <v>375</v>
      </c>
      <c r="H32" s="6">
        <v>2</v>
      </c>
      <c r="I32" s="20">
        <v>1</v>
      </c>
      <c r="J32" s="20"/>
      <c r="K32" s="63"/>
      <c r="L32" s="148"/>
      <c r="M32" s="106"/>
      <c r="N32" s="106" t="s">
        <v>356</v>
      </c>
      <c r="O32" s="106"/>
      <c r="P32" s="149"/>
      <c r="Q32" s="13"/>
    </row>
    <row r="33" spans="1:53" x14ac:dyDescent="0.25">
      <c r="A33" s="147">
        <v>30</v>
      </c>
      <c r="B33" s="341"/>
      <c r="C33" s="342"/>
      <c r="D33" s="18" t="s">
        <v>48</v>
      </c>
      <c r="E33" s="19"/>
      <c r="F33" s="4" t="s">
        <v>96</v>
      </c>
      <c r="G33" s="5" t="s">
        <v>375</v>
      </c>
      <c r="H33" s="6">
        <v>2</v>
      </c>
      <c r="I33" s="20">
        <v>1</v>
      </c>
      <c r="J33" s="20"/>
      <c r="K33" s="63"/>
      <c r="L33" s="148"/>
      <c r="M33" s="106"/>
      <c r="N33" s="106" t="s">
        <v>356</v>
      </c>
      <c r="O33" s="106"/>
      <c r="P33" s="149"/>
      <c r="Q33" s="13"/>
    </row>
    <row r="34" spans="1:53" x14ac:dyDescent="0.25">
      <c r="A34" s="147">
        <v>31</v>
      </c>
      <c r="B34" s="341"/>
      <c r="C34" s="18" t="s">
        <v>357</v>
      </c>
      <c r="D34" s="18" t="s">
        <v>50</v>
      </c>
      <c r="E34" s="19"/>
      <c r="F34" s="4" t="s">
        <v>101</v>
      </c>
      <c r="G34" s="5" t="s">
        <v>377</v>
      </c>
      <c r="H34" s="6">
        <v>2</v>
      </c>
      <c r="I34" s="20">
        <v>1</v>
      </c>
      <c r="J34" s="20"/>
      <c r="K34" s="63"/>
      <c r="L34" s="148" t="s">
        <v>385</v>
      </c>
      <c r="M34" s="106" t="s">
        <v>356</v>
      </c>
      <c r="N34" s="106"/>
      <c r="O34" s="106"/>
      <c r="P34" s="149" t="s">
        <v>356</v>
      </c>
      <c r="Q34" s="13"/>
    </row>
    <row r="35" spans="1:53" x14ac:dyDescent="0.25">
      <c r="A35" s="147">
        <v>32</v>
      </c>
      <c r="B35" s="341"/>
      <c r="C35" s="18" t="s">
        <v>333</v>
      </c>
      <c r="D35" s="18" t="s">
        <v>334</v>
      </c>
      <c r="E35" s="19"/>
      <c r="F35" s="4" t="s">
        <v>5</v>
      </c>
      <c r="G35" s="5" t="s">
        <v>375</v>
      </c>
      <c r="H35" s="6">
        <v>3</v>
      </c>
      <c r="I35" s="20">
        <v>1</v>
      </c>
      <c r="J35" s="63"/>
      <c r="K35" s="152"/>
      <c r="L35" s="153"/>
      <c r="M35" s="154" t="s">
        <v>356</v>
      </c>
      <c r="N35" s="154"/>
      <c r="O35" s="154"/>
      <c r="P35" s="155" t="s">
        <v>356</v>
      </c>
      <c r="Q35" s="13"/>
    </row>
    <row r="36" spans="1:53" x14ac:dyDescent="0.25">
      <c r="A36" s="147">
        <v>33</v>
      </c>
      <c r="B36" s="341"/>
      <c r="C36" s="343" t="s">
        <v>23</v>
      </c>
      <c r="D36" s="18" t="s">
        <v>335</v>
      </c>
      <c r="E36" s="19"/>
      <c r="F36" s="4" t="s">
        <v>5</v>
      </c>
      <c r="G36" s="5" t="s">
        <v>375</v>
      </c>
      <c r="H36" s="6">
        <v>2</v>
      </c>
      <c r="I36" s="20">
        <v>1</v>
      </c>
      <c r="J36" s="63"/>
      <c r="K36" s="152"/>
      <c r="L36" s="153"/>
      <c r="M36" s="154"/>
      <c r="N36" s="154"/>
      <c r="O36" s="154" t="s">
        <v>356</v>
      </c>
      <c r="P36" s="155"/>
      <c r="Q36" s="13"/>
    </row>
    <row r="37" spans="1:53" x14ac:dyDescent="0.25">
      <c r="A37" s="147">
        <v>34</v>
      </c>
      <c r="B37" s="341"/>
      <c r="C37" s="341"/>
      <c r="D37" s="18" t="s">
        <v>336</v>
      </c>
      <c r="E37" s="19"/>
      <c r="F37" s="4" t="s">
        <v>5</v>
      </c>
      <c r="G37" s="5" t="s">
        <v>375</v>
      </c>
      <c r="H37" s="6">
        <v>2</v>
      </c>
      <c r="I37" s="20">
        <v>1</v>
      </c>
      <c r="J37" s="63"/>
      <c r="K37" s="152"/>
      <c r="L37" s="153"/>
      <c r="M37" s="154"/>
      <c r="N37" s="154"/>
      <c r="O37" s="154" t="s">
        <v>356</v>
      </c>
      <c r="P37" s="155"/>
      <c r="Q37" s="13"/>
    </row>
    <row r="38" spans="1:53" x14ac:dyDescent="0.25">
      <c r="A38" s="147">
        <v>35</v>
      </c>
      <c r="B38" s="341"/>
      <c r="C38" s="341"/>
      <c r="D38" s="18" t="s">
        <v>337</v>
      </c>
      <c r="E38" s="19"/>
      <c r="F38" s="4" t="s">
        <v>5</v>
      </c>
      <c r="G38" s="5" t="s">
        <v>375</v>
      </c>
      <c r="H38" s="6">
        <v>2</v>
      </c>
      <c r="I38" s="20">
        <v>1</v>
      </c>
      <c r="J38" s="63"/>
      <c r="K38" s="152"/>
      <c r="L38" s="153"/>
      <c r="M38" s="154"/>
      <c r="N38" s="154"/>
      <c r="O38" s="154" t="s">
        <v>356</v>
      </c>
      <c r="P38" s="155"/>
      <c r="Q38" s="13"/>
    </row>
    <row r="39" spans="1:53" x14ac:dyDescent="0.25">
      <c r="A39" s="147">
        <v>36</v>
      </c>
      <c r="B39" s="341"/>
      <c r="C39" s="341"/>
      <c r="D39" s="18" t="s">
        <v>338</v>
      </c>
      <c r="E39" s="19"/>
      <c r="F39" s="4" t="s">
        <v>5</v>
      </c>
      <c r="G39" s="5" t="s">
        <v>375</v>
      </c>
      <c r="H39" s="6">
        <v>2</v>
      </c>
      <c r="I39" s="20">
        <v>1</v>
      </c>
      <c r="J39" s="63"/>
      <c r="K39" s="152"/>
      <c r="L39" s="153"/>
      <c r="M39" s="154"/>
      <c r="N39" s="154"/>
      <c r="O39" s="154" t="s">
        <v>356</v>
      </c>
      <c r="P39" s="155"/>
      <c r="Q39" s="13"/>
    </row>
    <row r="40" spans="1:53" x14ac:dyDescent="0.25">
      <c r="A40" s="147">
        <v>37</v>
      </c>
      <c r="B40" s="341"/>
      <c r="C40" s="341"/>
      <c r="D40" s="18" t="s">
        <v>339</v>
      </c>
      <c r="E40" s="19"/>
      <c r="F40" s="4" t="s">
        <v>5</v>
      </c>
      <c r="G40" s="5" t="s">
        <v>375</v>
      </c>
      <c r="H40" s="6">
        <v>2</v>
      </c>
      <c r="I40" s="20">
        <v>1</v>
      </c>
      <c r="J40" s="63"/>
      <c r="K40" s="152"/>
      <c r="L40" s="153"/>
      <c r="M40" s="154"/>
      <c r="N40" s="154"/>
      <c r="O40" s="154" t="s">
        <v>356</v>
      </c>
      <c r="P40" s="155"/>
      <c r="Q40" s="13"/>
    </row>
    <row r="41" spans="1:53" x14ac:dyDescent="0.25">
      <c r="A41" s="147">
        <v>38</v>
      </c>
      <c r="B41" s="341"/>
      <c r="C41" s="342"/>
      <c r="D41" s="18" t="s">
        <v>340</v>
      </c>
      <c r="E41" s="19"/>
      <c r="F41" s="4" t="s">
        <v>5</v>
      </c>
      <c r="G41" s="5" t="s">
        <v>375</v>
      </c>
      <c r="H41" s="6">
        <v>2</v>
      </c>
      <c r="I41" s="20">
        <v>1</v>
      </c>
      <c r="J41" s="63"/>
      <c r="K41" s="152"/>
      <c r="L41" s="153"/>
      <c r="M41" s="154"/>
      <c r="N41" s="154"/>
      <c r="O41" s="154" t="s">
        <v>356</v>
      </c>
      <c r="P41" s="155"/>
      <c r="Q41" s="13"/>
    </row>
    <row r="42" spans="1:53" x14ac:dyDescent="0.25">
      <c r="A42" s="147">
        <v>39</v>
      </c>
      <c r="B42" s="341"/>
      <c r="C42" s="343" t="s">
        <v>341</v>
      </c>
      <c r="D42" s="18" t="s">
        <v>51</v>
      </c>
      <c r="E42" s="19"/>
      <c r="F42" s="4" t="s">
        <v>5</v>
      </c>
      <c r="G42" s="5" t="s">
        <v>375</v>
      </c>
      <c r="H42" s="6">
        <v>2</v>
      </c>
      <c r="I42" s="20">
        <v>1</v>
      </c>
      <c r="J42" s="63"/>
      <c r="K42" s="152"/>
      <c r="L42" s="153"/>
      <c r="M42" s="154"/>
      <c r="N42" s="154"/>
      <c r="O42" s="154" t="s">
        <v>356</v>
      </c>
      <c r="P42" s="155"/>
      <c r="Q42" s="13"/>
    </row>
    <row r="43" spans="1:53" x14ac:dyDescent="0.25">
      <c r="A43" s="147">
        <v>40</v>
      </c>
      <c r="B43" s="341"/>
      <c r="C43" s="342"/>
      <c r="D43" s="18" t="s">
        <v>52</v>
      </c>
      <c r="E43" s="19"/>
      <c r="F43" s="4" t="s">
        <v>5</v>
      </c>
      <c r="G43" s="5" t="s">
        <v>375</v>
      </c>
      <c r="H43" s="6">
        <v>2</v>
      </c>
      <c r="I43" s="20">
        <v>1</v>
      </c>
      <c r="J43" s="63"/>
      <c r="K43" s="152"/>
      <c r="L43" s="153"/>
      <c r="M43" s="154"/>
      <c r="N43" s="154"/>
      <c r="O43" s="154" t="s">
        <v>356</v>
      </c>
      <c r="P43" s="155"/>
      <c r="Q43" s="13"/>
    </row>
    <row r="44" spans="1:53" s="114" customFormat="1" x14ac:dyDescent="0.25">
      <c r="A44" s="147">
        <v>41</v>
      </c>
      <c r="B44" s="341"/>
      <c r="C44" s="343" t="s">
        <v>342</v>
      </c>
      <c r="D44" s="18" t="s">
        <v>53</v>
      </c>
      <c r="E44" s="19"/>
      <c r="F44" s="4" t="s">
        <v>5</v>
      </c>
      <c r="G44" s="5" t="s">
        <v>387</v>
      </c>
      <c r="H44" s="6">
        <v>2</v>
      </c>
      <c r="I44" s="20">
        <v>1</v>
      </c>
      <c r="J44" s="63"/>
      <c r="K44" s="152"/>
      <c r="L44" s="153"/>
      <c r="M44" s="154"/>
      <c r="N44" s="154"/>
      <c r="O44" s="154" t="s">
        <v>356</v>
      </c>
      <c r="P44" s="155"/>
      <c r="Q44" s="13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</row>
    <row r="45" spans="1:53" s="114" customFormat="1" x14ac:dyDescent="0.25">
      <c r="A45" s="147">
        <v>42</v>
      </c>
      <c r="B45" s="341"/>
      <c r="C45" s="342"/>
      <c r="D45" s="18" t="s">
        <v>54</v>
      </c>
      <c r="E45" s="19"/>
      <c r="F45" s="4" t="s">
        <v>5</v>
      </c>
      <c r="G45" s="5" t="s">
        <v>387</v>
      </c>
      <c r="H45" s="6">
        <v>2</v>
      </c>
      <c r="I45" s="20">
        <v>1</v>
      </c>
      <c r="J45" s="63"/>
      <c r="K45" s="152"/>
      <c r="L45" s="153"/>
      <c r="M45" s="154"/>
      <c r="N45" s="154"/>
      <c r="O45" s="154" t="s">
        <v>356</v>
      </c>
      <c r="P45" s="155"/>
      <c r="Q45" s="13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</row>
    <row r="46" spans="1:53" ht="15.75" thickBot="1" x14ac:dyDescent="0.3">
      <c r="A46" s="147">
        <v>43</v>
      </c>
      <c r="B46" s="340"/>
      <c r="C46" s="23" t="s">
        <v>343</v>
      </c>
      <c r="D46" s="23" t="s">
        <v>83</v>
      </c>
      <c r="E46" s="24"/>
      <c r="F46" s="4" t="s">
        <v>99</v>
      </c>
      <c r="G46" s="5" t="s">
        <v>388</v>
      </c>
      <c r="H46" s="6"/>
      <c r="I46" s="20"/>
      <c r="J46" s="64">
        <v>27</v>
      </c>
      <c r="K46" s="72"/>
      <c r="L46" s="156" t="s">
        <v>389</v>
      </c>
      <c r="M46" s="157" t="s">
        <v>356</v>
      </c>
      <c r="N46" s="157"/>
      <c r="O46" s="157"/>
      <c r="P46" s="158" t="s">
        <v>356</v>
      </c>
      <c r="Q46" s="25"/>
    </row>
    <row r="47" spans="1:53" x14ac:dyDescent="0.25">
      <c r="A47" s="147">
        <v>44</v>
      </c>
      <c r="B47" s="339" t="s">
        <v>24</v>
      </c>
      <c r="C47" s="36" t="s">
        <v>57</v>
      </c>
      <c r="D47" s="36" t="s">
        <v>59</v>
      </c>
      <c r="E47" s="37">
        <v>2002191</v>
      </c>
      <c r="F47" s="38" t="s">
        <v>5</v>
      </c>
      <c r="G47" s="39" t="s">
        <v>375</v>
      </c>
      <c r="H47" s="40">
        <v>2</v>
      </c>
      <c r="I47" s="41">
        <v>2</v>
      </c>
      <c r="J47" s="65"/>
      <c r="K47" s="160"/>
      <c r="L47" s="161"/>
      <c r="M47" s="162"/>
      <c r="N47" s="162"/>
      <c r="O47" s="162" t="s">
        <v>356</v>
      </c>
      <c r="P47" s="163"/>
      <c r="Q47" s="42"/>
    </row>
    <row r="48" spans="1:53" x14ac:dyDescent="0.25">
      <c r="A48" s="147">
        <v>45</v>
      </c>
      <c r="B48" s="341"/>
      <c r="C48" s="18" t="s">
        <v>58</v>
      </c>
      <c r="D48" s="18" t="s">
        <v>60</v>
      </c>
      <c r="E48" s="19">
        <v>2001024</v>
      </c>
      <c r="F48" s="4" t="s">
        <v>5</v>
      </c>
      <c r="G48" s="5" t="s">
        <v>375</v>
      </c>
      <c r="H48" s="6">
        <v>2</v>
      </c>
      <c r="I48" s="20">
        <v>2</v>
      </c>
      <c r="J48" s="63"/>
      <c r="K48" s="63"/>
      <c r="L48" s="148"/>
      <c r="M48" s="106"/>
      <c r="N48" s="106" t="s">
        <v>356</v>
      </c>
      <c r="O48" s="106"/>
      <c r="P48" s="149"/>
      <c r="Q48" s="13"/>
    </row>
    <row r="49" spans="1:17" x14ac:dyDescent="0.25">
      <c r="A49" s="147">
        <v>46</v>
      </c>
      <c r="B49" s="341"/>
      <c r="C49" s="18" t="s">
        <v>390</v>
      </c>
      <c r="D49" s="18" t="s">
        <v>391</v>
      </c>
      <c r="E49" s="19"/>
      <c r="F49" s="4" t="s">
        <v>5</v>
      </c>
      <c r="G49" s="5" t="s">
        <v>375</v>
      </c>
      <c r="H49" s="6">
        <v>2</v>
      </c>
      <c r="I49" s="20"/>
      <c r="J49" s="63"/>
      <c r="K49" s="63"/>
      <c r="L49" s="165" t="s">
        <v>392</v>
      </c>
      <c r="M49" s="106"/>
      <c r="N49" s="106"/>
      <c r="O49" s="106" t="s">
        <v>356</v>
      </c>
      <c r="P49" s="149"/>
      <c r="Q49" s="13"/>
    </row>
    <row r="50" spans="1:17" ht="15.75" thickBot="1" x14ac:dyDescent="0.3">
      <c r="A50" s="147">
        <v>47</v>
      </c>
      <c r="B50" s="340"/>
      <c r="C50" s="16" t="s">
        <v>83</v>
      </c>
      <c r="D50" s="16"/>
      <c r="E50" s="17"/>
      <c r="F50" s="8" t="s">
        <v>5</v>
      </c>
      <c r="G50" s="9" t="s">
        <v>375</v>
      </c>
      <c r="H50" s="10">
        <v>3</v>
      </c>
      <c r="I50" s="21">
        <v>2</v>
      </c>
      <c r="J50" s="66">
        <v>1</v>
      </c>
      <c r="K50" s="66">
        <v>1</v>
      </c>
      <c r="L50" s="166" t="s">
        <v>393</v>
      </c>
      <c r="M50" s="109"/>
      <c r="N50" s="109" t="s">
        <v>356</v>
      </c>
      <c r="O50" s="109"/>
      <c r="P50" s="167"/>
      <c r="Q50" s="11"/>
    </row>
    <row r="51" spans="1:17" ht="15.75" thickBot="1" x14ac:dyDescent="0.3">
      <c r="A51" s="147">
        <v>48</v>
      </c>
      <c r="B51" s="44" t="s">
        <v>25</v>
      </c>
      <c r="C51" s="45" t="s">
        <v>25</v>
      </c>
      <c r="D51" s="45" t="s">
        <v>83</v>
      </c>
      <c r="E51" s="46"/>
      <c r="F51" s="47" t="s">
        <v>5</v>
      </c>
      <c r="G51" s="48" t="s">
        <v>394</v>
      </c>
      <c r="H51" s="49">
        <v>7</v>
      </c>
      <c r="I51" s="50">
        <v>1</v>
      </c>
      <c r="J51" s="67">
        <v>2</v>
      </c>
      <c r="K51" s="68">
        <v>1</v>
      </c>
      <c r="L51" s="169"/>
      <c r="M51" s="140"/>
      <c r="N51" s="140"/>
      <c r="O51" s="140" t="s">
        <v>356</v>
      </c>
      <c r="P51" s="170"/>
      <c r="Q51" s="51"/>
    </row>
    <row r="52" spans="1:17" ht="15.75" thickBot="1" x14ac:dyDescent="0.3">
      <c r="A52" s="147">
        <v>49</v>
      </c>
      <c r="B52" s="44" t="s">
        <v>26</v>
      </c>
      <c r="C52" s="45" t="s">
        <v>26</v>
      </c>
      <c r="D52" s="45" t="s">
        <v>395</v>
      </c>
      <c r="E52" s="46">
        <v>2004071</v>
      </c>
      <c r="F52" s="47" t="s">
        <v>5</v>
      </c>
      <c r="G52" s="48" t="s">
        <v>375</v>
      </c>
      <c r="H52" s="49">
        <v>2</v>
      </c>
      <c r="I52" s="50">
        <v>1</v>
      </c>
      <c r="J52" s="67"/>
      <c r="K52" s="171"/>
      <c r="L52" s="169" t="s">
        <v>376</v>
      </c>
      <c r="M52" s="172"/>
      <c r="N52" s="172" t="s">
        <v>356</v>
      </c>
      <c r="O52" s="172"/>
      <c r="P52" s="173"/>
      <c r="Q52" s="51"/>
    </row>
    <row r="53" spans="1:17" x14ac:dyDescent="0.25">
      <c r="A53" s="147">
        <v>50</v>
      </c>
      <c r="B53" s="339" t="s">
        <v>2</v>
      </c>
      <c r="C53" s="339" t="s">
        <v>344</v>
      </c>
      <c r="D53" s="36" t="s">
        <v>61</v>
      </c>
      <c r="E53" s="37"/>
      <c r="F53" s="38" t="s">
        <v>101</v>
      </c>
      <c r="G53" s="39" t="s">
        <v>377</v>
      </c>
      <c r="H53" s="40">
        <v>2</v>
      </c>
      <c r="I53" s="41">
        <v>1</v>
      </c>
      <c r="J53" s="65"/>
      <c r="K53" s="63"/>
      <c r="L53" s="174"/>
      <c r="M53" s="105" t="s">
        <v>356</v>
      </c>
      <c r="N53" s="105"/>
      <c r="O53" s="105"/>
      <c r="P53" s="175" t="s">
        <v>356</v>
      </c>
      <c r="Q53" s="42"/>
    </row>
    <row r="54" spans="1:17" x14ac:dyDescent="0.25">
      <c r="A54" s="147">
        <v>51</v>
      </c>
      <c r="B54" s="341"/>
      <c r="C54" s="342"/>
      <c r="D54" s="27" t="s">
        <v>62</v>
      </c>
      <c r="E54" s="28"/>
      <c r="F54" s="29" t="s">
        <v>101</v>
      </c>
      <c r="G54" s="30" t="s">
        <v>377</v>
      </c>
      <c r="H54" s="31">
        <v>2</v>
      </c>
      <c r="I54" s="32">
        <v>2</v>
      </c>
      <c r="J54" s="68"/>
      <c r="K54" s="63"/>
      <c r="L54" s="174"/>
      <c r="M54" s="105" t="s">
        <v>356</v>
      </c>
      <c r="N54" s="105"/>
      <c r="O54" s="105"/>
      <c r="P54" s="175" t="s">
        <v>356</v>
      </c>
      <c r="Q54" s="33"/>
    </row>
    <row r="55" spans="1:17" x14ac:dyDescent="0.25">
      <c r="A55" s="147">
        <v>52</v>
      </c>
      <c r="B55" s="341"/>
      <c r="C55" s="343" t="s">
        <v>86</v>
      </c>
      <c r="D55" s="18" t="s">
        <v>63</v>
      </c>
      <c r="E55" s="19"/>
      <c r="F55" s="4" t="s">
        <v>5</v>
      </c>
      <c r="G55" s="5" t="s">
        <v>375</v>
      </c>
      <c r="H55" s="6">
        <v>2</v>
      </c>
      <c r="I55" s="20">
        <v>1</v>
      </c>
      <c r="J55" s="63"/>
      <c r="K55" s="63"/>
      <c r="L55" s="148"/>
      <c r="M55" s="106"/>
      <c r="N55" s="106"/>
      <c r="O55" s="106" t="s">
        <v>356</v>
      </c>
      <c r="P55" s="149"/>
      <c r="Q55" s="13"/>
    </row>
    <row r="56" spans="1:17" x14ac:dyDescent="0.25">
      <c r="A56" s="147">
        <v>53</v>
      </c>
      <c r="B56" s="341"/>
      <c r="C56" s="342"/>
      <c r="D56" s="18" t="s">
        <v>64</v>
      </c>
      <c r="E56" s="19"/>
      <c r="F56" s="4" t="s">
        <v>5</v>
      </c>
      <c r="G56" s="5" t="s">
        <v>375</v>
      </c>
      <c r="H56" s="6">
        <v>2</v>
      </c>
      <c r="I56" s="20">
        <v>1</v>
      </c>
      <c r="J56" s="63"/>
      <c r="K56" s="63"/>
      <c r="L56" s="148"/>
      <c r="M56" s="106"/>
      <c r="N56" s="106"/>
      <c r="O56" s="106" t="s">
        <v>356</v>
      </c>
      <c r="P56" s="149"/>
      <c r="Q56" s="13"/>
    </row>
    <row r="57" spans="1:17" x14ac:dyDescent="0.25">
      <c r="A57" s="147">
        <v>54</v>
      </c>
      <c r="B57" s="341"/>
      <c r="C57" s="343" t="s">
        <v>347</v>
      </c>
      <c r="D57" s="18" t="s">
        <v>65</v>
      </c>
      <c r="E57" s="19"/>
      <c r="F57" s="4" t="s">
        <v>5</v>
      </c>
      <c r="G57" s="5" t="s">
        <v>375</v>
      </c>
      <c r="H57" s="6">
        <v>2</v>
      </c>
      <c r="I57" s="20">
        <v>1</v>
      </c>
      <c r="J57" s="63"/>
      <c r="K57" s="63"/>
      <c r="L57" s="148"/>
      <c r="M57" s="106"/>
      <c r="N57" s="106"/>
      <c r="O57" s="106" t="s">
        <v>356</v>
      </c>
      <c r="P57" s="149"/>
      <c r="Q57" s="13"/>
    </row>
    <row r="58" spans="1:17" x14ac:dyDescent="0.25">
      <c r="A58" s="147">
        <v>55</v>
      </c>
      <c r="B58" s="341"/>
      <c r="C58" s="342"/>
      <c r="D58" s="18" t="s">
        <v>66</v>
      </c>
      <c r="E58" s="19"/>
      <c r="F58" s="4" t="s">
        <v>5</v>
      </c>
      <c r="G58" s="5" t="s">
        <v>375</v>
      </c>
      <c r="H58" s="6">
        <v>2</v>
      </c>
      <c r="I58" s="20">
        <v>1</v>
      </c>
      <c r="J58" s="63"/>
      <c r="K58" s="63"/>
      <c r="L58" s="148"/>
      <c r="M58" s="106"/>
      <c r="N58" s="106"/>
      <c r="O58" s="106" t="s">
        <v>356</v>
      </c>
      <c r="P58" s="149"/>
      <c r="Q58" s="13"/>
    </row>
    <row r="59" spans="1:17" x14ac:dyDescent="0.25">
      <c r="A59" s="147">
        <v>56</v>
      </c>
      <c r="B59" s="341"/>
      <c r="C59" s="343" t="s">
        <v>345</v>
      </c>
      <c r="D59" s="18" t="s">
        <v>67</v>
      </c>
      <c r="E59" s="19"/>
      <c r="F59" s="4" t="s">
        <v>5</v>
      </c>
      <c r="G59" s="5" t="s">
        <v>375</v>
      </c>
      <c r="H59" s="6">
        <v>2</v>
      </c>
      <c r="I59" s="20">
        <v>1</v>
      </c>
      <c r="J59" s="63"/>
      <c r="K59" s="63"/>
      <c r="L59" s="148"/>
      <c r="M59" s="106" t="s">
        <v>356</v>
      </c>
      <c r="N59" s="106"/>
      <c r="O59" s="106"/>
      <c r="P59" s="149" t="s">
        <v>356</v>
      </c>
      <c r="Q59" s="13"/>
    </row>
    <row r="60" spans="1:17" x14ac:dyDescent="0.25">
      <c r="A60" s="147">
        <v>57</v>
      </c>
      <c r="B60" s="341"/>
      <c r="C60" s="342"/>
      <c r="D60" s="18" t="s">
        <v>68</v>
      </c>
      <c r="E60" s="19"/>
      <c r="F60" s="4" t="s">
        <v>5</v>
      </c>
      <c r="G60" s="5" t="s">
        <v>375</v>
      </c>
      <c r="H60" s="6">
        <v>2</v>
      </c>
      <c r="I60" s="20">
        <v>1</v>
      </c>
      <c r="J60" s="63"/>
      <c r="K60" s="63"/>
      <c r="L60" s="148"/>
      <c r="M60" s="106" t="s">
        <v>356</v>
      </c>
      <c r="N60" s="106"/>
      <c r="O60" s="106"/>
      <c r="P60" s="149" t="s">
        <v>356</v>
      </c>
      <c r="Q60" s="13"/>
    </row>
    <row r="61" spans="1:17" x14ac:dyDescent="0.25">
      <c r="A61" s="147">
        <v>58</v>
      </c>
      <c r="B61" s="341"/>
      <c r="C61" s="343" t="s">
        <v>346</v>
      </c>
      <c r="D61" s="18" t="s">
        <v>69</v>
      </c>
      <c r="E61" s="19"/>
      <c r="F61" s="4" t="s">
        <v>5</v>
      </c>
      <c r="G61" s="5" t="s">
        <v>375</v>
      </c>
      <c r="H61" s="6">
        <v>2</v>
      </c>
      <c r="I61" s="20">
        <v>1</v>
      </c>
      <c r="J61" s="63"/>
      <c r="K61" s="63"/>
      <c r="L61" s="148"/>
      <c r="M61" s="106"/>
      <c r="N61" s="106"/>
      <c r="O61" s="106" t="s">
        <v>356</v>
      </c>
      <c r="P61" s="149"/>
      <c r="Q61" s="13"/>
    </row>
    <row r="62" spans="1:17" x14ac:dyDescent="0.25">
      <c r="A62" s="147">
        <v>59</v>
      </c>
      <c r="B62" s="341"/>
      <c r="C62" s="342"/>
      <c r="D62" s="18" t="s">
        <v>70</v>
      </c>
      <c r="E62" s="19"/>
      <c r="F62" s="4" t="s">
        <v>5</v>
      </c>
      <c r="G62" s="5" t="s">
        <v>375</v>
      </c>
      <c r="H62" s="6">
        <v>2</v>
      </c>
      <c r="I62" s="20">
        <v>1</v>
      </c>
      <c r="J62" s="63"/>
      <c r="K62" s="63"/>
      <c r="L62" s="148"/>
      <c r="M62" s="106"/>
      <c r="N62" s="106"/>
      <c r="O62" s="106" t="s">
        <v>356</v>
      </c>
      <c r="P62" s="149"/>
      <c r="Q62" s="13"/>
    </row>
    <row r="63" spans="1:17" x14ac:dyDescent="0.25">
      <c r="A63" s="147">
        <v>60</v>
      </c>
      <c r="B63" s="341"/>
      <c r="C63" s="343" t="s">
        <v>348</v>
      </c>
      <c r="D63" s="18" t="s">
        <v>71</v>
      </c>
      <c r="E63" s="19"/>
      <c r="F63" s="4" t="s">
        <v>5</v>
      </c>
      <c r="G63" s="5" t="s">
        <v>375</v>
      </c>
      <c r="H63" s="6">
        <v>2</v>
      </c>
      <c r="I63" s="20">
        <v>2</v>
      </c>
      <c r="J63" s="63"/>
      <c r="K63" s="63"/>
      <c r="L63" s="148"/>
      <c r="M63" s="106"/>
      <c r="N63" s="106"/>
      <c r="O63" s="106" t="s">
        <v>356</v>
      </c>
      <c r="P63" s="149"/>
      <c r="Q63" s="13"/>
    </row>
    <row r="64" spans="1:17" x14ac:dyDescent="0.25">
      <c r="A64" s="147">
        <v>61</v>
      </c>
      <c r="B64" s="341"/>
      <c r="C64" s="342"/>
      <c r="D64" s="18" t="s">
        <v>72</v>
      </c>
      <c r="E64" s="19"/>
      <c r="F64" s="4" t="s">
        <v>5</v>
      </c>
      <c r="G64" s="5" t="s">
        <v>375</v>
      </c>
      <c r="H64" s="6">
        <v>2</v>
      </c>
      <c r="I64" s="20">
        <v>2</v>
      </c>
      <c r="J64" s="63"/>
      <c r="K64" s="63"/>
      <c r="L64" s="148"/>
      <c r="M64" s="106"/>
      <c r="N64" s="106"/>
      <c r="O64" s="106" t="s">
        <v>356</v>
      </c>
      <c r="P64" s="149"/>
      <c r="Q64" s="13"/>
    </row>
    <row r="65" spans="1:53" x14ac:dyDescent="0.25">
      <c r="A65" s="147">
        <v>62</v>
      </c>
      <c r="B65" s="341"/>
      <c r="C65" s="343" t="s">
        <v>349</v>
      </c>
      <c r="D65" s="18" t="s">
        <v>73</v>
      </c>
      <c r="E65" s="19"/>
      <c r="F65" s="4" t="s">
        <v>5</v>
      </c>
      <c r="G65" s="5" t="s">
        <v>375</v>
      </c>
      <c r="H65" s="6">
        <v>2</v>
      </c>
      <c r="I65" s="20">
        <v>1</v>
      </c>
      <c r="J65" s="63"/>
      <c r="K65" s="63"/>
      <c r="L65" s="148"/>
      <c r="M65" s="106" t="s">
        <v>356</v>
      </c>
      <c r="N65" s="106"/>
      <c r="O65" s="106"/>
      <c r="P65" s="149" t="s">
        <v>356</v>
      </c>
      <c r="Q65" s="13"/>
    </row>
    <row r="66" spans="1:53" x14ac:dyDescent="0.25">
      <c r="A66" s="147">
        <v>63</v>
      </c>
      <c r="B66" s="341"/>
      <c r="C66" s="342"/>
      <c r="D66" s="18" t="s">
        <v>74</v>
      </c>
      <c r="E66" s="19"/>
      <c r="F66" s="4" t="s">
        <v>5</v>
      </c>
      <c r="G66" s="5" t="s">
        <v>375</v>
      </c>
      <c r="H66" s="6">
        <v>2</v>
      </c>
      <c r="I66" s="20">
        <v>1</v>
      </c>
      <c r="J66" s="63"/>
      <c r="K66" s="63"/>
      <c r="L66" s="148"/>
      <c r="M66" s="106" t="s">
        <v>356</v>
      </c>
      <c r="N66" s="106"/>
      <c r="O66" s="106"/>
      <c r="P66" s="149" t="s">
        <v>356</v>
      </c>
      <c r="Q66" s="13"/>
    </row>
    <row r="67" spans="1:53" x14ac:dyDescent="0.25">
      <c r="A67" s="147">
        <v>64</v>
      </c>
      <c r="B67" s="341"/>
      <c r="C67" s="343" t="s">
        <v>350</v>
      </c>
      <c r="D67" s="18" t="s">
        <v>75</v>
      </c>
      <c r="E67" s="19"/>
      <c r="F67" s="4" t="s">
        <v>5</v>
      </c>
      <c r="G67" s="5" t="s">
        <v>375</v>
      </c>
      <c r="H67" s="6">
        <v>2</v>
      </c>
      <c r="I67" s="20">
        <v>1</v>
      </c>
      <c r="J67" s="63"/>
      <c r="K67" s="63"/>
      <c r="L67" s="148"/>
      <c r="M67" s="106"/>
      <c r="N67" s="106"/>
      <c r="O67" s="106" t="s">
        <v>356</v>
      </c>
      <c r="P67" s="149"/>
      <c r="Q67" s="13"/>
    </row>
    <row r="68" spans="1:53" x14ac:dyDescent="0.25">
      <c r="A68" s="147">
        <v>65</v>
      </c>
      <c r="B68" s="341"/>
      <c r="C68" s="342"/>
      <c r="D68" s="18" t="s">
        <v>76</v>
      </c>
      <c r="E68" s="19"/>
      <c r="F68" s="4" t="s">
        <v>5</v>
      </c>
      <c r="G68" s="5" t="s">
        <v>375</v>
      </c>
      <c r="H68" s="6">
        <v>2</v>
      </c>
      <c r="I68" s="20">
        <v>1</v>
      </c>
      <c r="J68" s="63"/>
      <c r="K68" s="63"/>
      <c r="L68" s="148"/>
      <c r="M68" s="106"/>
      <c r="N68" s="106"/>
      <c r="O68" s="106" t="s">
        <v>396</v>
      </c>
      <c r="P68" s="149"/>
      <c r="Q68" s="13"/>
    </row>
    <row r="69" spans="1:53" x14ac:dyDescent="0.25">
      <c r="A69" s="147">
        <v>66</v>
      </c>
      <c r="B69" s="341"/>
      <c r="C69" s="343" t="s">
        <v>328</v>
      </c>
      <c r="D69" s="18" t="s">
        <v>77</v>
      </c>
      <c r="E69" s="19"/>
      <c r="F69" s="4" t="s">
        <v>5</v>
      </c>
      <c r="G69" s="5" t="s">
        <v>375</v>
      </c>
      <c r="H69" s="6">
        <v>2</v>
      </c>
      <c r="I69" s="20">
        <v>1</v>
      </c>
      <c r="J69" s="63"/>
      <c r="K69" s="63"/>
      <c r="L69" s="148"/>
      <c r="M69" s="106"/>
      <c r="N69" s="106"/>
      <c r="O69" s="106" t="s">
        <v>396</v>
      </c>
      <c r="P69" s="149"/>
      <c r="Q69" s="13"/>
    </row>
    <row r="70" spans="1:53" x14ac:dyDescent="0.25">
      <c r="A70" s="147">
        <v>67</v>
      </c>
      <c r="B70" s="341"/>
      <c r="C70" s="342"/>
      <c r="D70" s="18" t="s">
        <v>78</v>
      </c>
      <c r="E70" s="19"/>
      <c r="F70" s="4" t="s">
        <v>5</v>
      </c>
      <c r="G70" s="5" t="s">
        <v>375</v>
      </c>
      <c r="H70" s="6">
        <v>2</v>
      </c>
      <c r="I70" s="20">
        <v>1</v>
      </c>
      <c r="J70" s="63"/>
      <c r="K70" s="63"/>
      <c r="L70" s="148"/>
      <c r="M70" s="106"/>
      <c r="N70" s="106"/>
      <c r="O70" s="106" t="s">
        <v>396</v>
      </c>
      <c r="P70" s="149"/>
      <c r="Q70" s="13"/>
    </row>
    <row r="71" spans="1:53" x14ac:dyDescent="0.25">
      <c r="A71" s="147">
        <v>68</v>
      </c>
      <c r="B71" s="341"/>
      <c r="C71" s="343" t="s">
        <v>351</v>
      </c>
      <c r="D71" s="18" t="s">
        <v>79</v>
      </c>
      <c r="E71" s="19"/>
      <c r="F71" s="4" t="s">
        <v>5</v>
      </c>
      <c r="G71" s="5" t="s">
        <v>375</v>
      </c>
      <c r="H71" s="6">
        <v>1</v>
      </c>
      <c r="I71" s="20">
        <v>2</v>
      </c>
      <c r="J71" s="63">
        <v>2</v>
      </c>
      <c r="K71" s="63"/>
      <c r="L71" s="148" t="s">
        <v>389</v>
      </c>
      <c r="M71" s="106"/>
      <c r="N71" s="106"/>
      <c r="O71" s="106" t="s">
        <v>356</v>
      </c>
      <c r="P71" s="149"/>
      <c r="Q71" s="13"/>
    </row>
    <row r="72" spans="1:53" x14ac:dyDescent="0.25">
      <c r="A72" s="147">
        <v>69</v>
      </c>
      <c r="B72" s="341"/>
      <c r="C72" s="341"/>
      <c r="D72" s="18" t="s">
        <v>80</v>
      </c>
      <c r="E72" s="19"/>
      <c r="F72" s="4" t="s">
        <v>5</v>
      </c>
      <c r="G72" s="5" t="s">
        <v>375</v>
      </c>
      <c r="H72" s="6">
        <v>1</v>
      </c>
      <c r="I72" s="20">
        <v>2</v>
      </c>
      <c r="J72" s="63">
        <v>2</v>
      </c>
      <c r="K72" s="63"/>
      <c r="L72" s="148" t="s">
        <v>389</v>
      </c>
      <c r="M72" s="106"/>
      <c r="N72" s="106"/>
      <c r="O72" s="106" t="s">
        <v>356</v>
      </c>
      <c r="P72" s="149"/>
      <c r="Q72" s="13"/>
    </row>
    <row r="73" spans="1:53" x14ac:dyDescent="0.25">
      <c r="A73" s="147">
        <v>70</v>
      </c>
      <c r="B73" s="341"/>
      <c r="C73" s="341"/>
      <c r="D73" s="18" t="s">
        <v>81</v>
      </c>
      <c r="E73" s="19"/>
      <c r="F73" s="4" t="s">
        <v>5</v>
      </c>
      <c r="G73" s="5" t="s">
        <v>375</v>
      </c>
      <c r="H73" s="6">
        <v>3</v>
      </c>
      <c r="I73" s="20">
        <v>3</v>
      </c>
      <c r="J73" s="63">
        <v>4</v>
      </c>
      <c r="K73" s="63">
        <v>1</v>
      </c>
      <c r="L73" s="148" t="s">
        <v>389</v>
      </c>
      <c r="M73" s="106"/>
      <c r="N73" s="106"/>
      <c r="O73" s="106" t="s">
        <v>356</v>
      </c>
      <c r="P73" s="149"/>
      <c r="Q73" s="13"/>
    </row>
    <row r="74" spans="1:53" ht="15.75" thickBot="1" x14ac:dyDescent="0.3">
      <c r="A74" s="147">
        <v>71</v>
      </c>
      <c r="B74" s="340"/>
      <c r="C74" s="340"/>
      <c r="D74" s="16" t="s">
        <v>82</v>
      </c>
      <c r="E74" s="17"/>
      <c r="F74" s="4" t="s">
        <v>5</v>
      </c>
      <c r="G74" s="5" t="s">
        <v>375</v>
      </c>
      <c r="H74" s="10">
        <v>5</v>
      </c>
      <c r="I74" s="21">
        <v>3</v>
      </c>
      <c r="J74" s="66">
        <v>3</v>
      </c>
      <c r="K74" s="66">
        <v>1</v>
      </c>
      <c r="L74" s="166" t="s">
        <v>389</v>
      </c>
      <c r="M74" s="109"/>
      <c r="N74" s="109"/>
      <c r="O74" s="109" t="s">
        <v>356</v>
      </c>
      <c r="P74" s="167"/>
      <c r="Q74" s="11"/>
    </row>
    <row r="75" spans="1:53" x14ac:dyDescent="0.25">
      <c r="A75" s="147">
        <v>72</v>
      </c>
      <c r="B75" s="339" t="s">
        <v>27</v>
      </c>
      <c r="C75" s="339" t="s">
        <v>27</v>
      </c>
      <c r="D75" s="36" t="s">
        <v>84</v>
      </c>
      <c r="E75" s="37">
        <v>2002388</v>
      </c>
      <c r="F75" s="38" t="s">
        <v>5</v>
      </c>
      <c r="G75" s="39" t="s">
        <v>375</v>
      </c>
      <c r="H75" s="40">
        <v>2</v>
      </c>
      <c r="I75" s="41">
        <v>2</v>
      </c>
      <c r="J75" s="65"/>
      <c r="K75" s="160"/>
      <c r="L75" s="161"/>
      <c r="M75" s="162" t="s">
        <v>356</v>
      </c>
      <c r="N75" s="162"/>
      <c r="O75" s="162"/>
      <c r="P75" s="163" t="s">
        <v>356</v>
      </c>
      <c r="Q75" s="42"/>
    </row>
    <row r="76" spans="1:53" ht="15.75" thickBot="1" x14ac:dyDescent="0.3">
      <c r="A76" s="147">
        <v>73</v>
      </c>
      <c r="B76" s="340"/>
      <c r="C76" s="340"/>
      <c r="D76" s="16" t="s">
        <v>83</v>
      </c>
      <c r="E76" s="17"/>
      <c r="F76" s="8" t="s">
        <v>5</v>
      </c>
      <c r="G76" s="9" t="s">
        <v>375</v>
      </c>
      <c r="H76" s="10">
        <v>6</v>
      </c>
      <c r="I76" s="21">
        <v>1</v>
      </c>
      <c r="J76" s="66"/>
      <c r="K76" s="66">
        <v>1</v>
      </c>
      <c r="L76" s="166"/>
      <c r="M76" s="109"/>
      <c r="N76" s="109"/>
      <c r="O76" s="109" t="s">
        <v>356</v>
      </c>
      <c r="P76" s="167"/>
      <c r="Q76" s="11"/>
    </row>
    <row r="77" spans="1:53" x14ac:dyDescent="0.25">
      <c r="A77" s="147">
        <v>74</v>
      </c>
      <c r="B77" s="339" t="s">
        <v>397</v>
      </c>
      <c r="C77" s="27" t="s">
        <v>85</v>
      </c>
      <c r="D77" s="27" t="s">
        <v>89</v>
      </c>
      <c r="E77" s="28">
        <v>2001740</v>
      </c>
      <c r="F77" s="29" t="s">
        <v>96</v>
      </c>
      <c r="G77" s="30" t="s">
        <v>379</v>
      </c>
      <c r="H77" s="31">
        <v>2</v>
      </c>
      <c r="I77" s="32">
        <v>3</v>
      </c>
      <c r="J77" s="68"/>
      <c r="K77" s="65">
        <v>1</v>
      </c>
      <c r="L77" s="174" t="s">
        <v>398</v>
      </c>
      <c r="M77" s="108"/>
      <c r="N77" s="108"/>
      <c r="O77" s="108" t="s">
        <v>356</v>
      </c>
      <c r="P77" s="177"/>
      <c r="Q77" s="33"/>
    </row>
    <row r="78" spans="1:53" ht="15.75" thickBot="1" x14ac:dyDescent="0.3">
      <c r="A78" s="147">
        <v>75</v>
      </c>
      <c r="B78" s="340"/>
      <c r="C78" s="23" t="s">
        <v>88</v>
      </c>
      <c r="D78" s="23" t="s">
        <v>90</v>
      </c>
      <c r="E78" s="24"/>
      <c r="F78" s="8" t="s">
        <v>96</v>
      </c>
      <c r="G78" s="9" t="s">
        <v>379</v>
      </c>
      <c r="H78" s="31">
        <v>2</v>
      </c>
      <c r="I78" s="32">
        <v>3</v>
      </c>
      <c r="J78" s="68"/>
      <c r="K78" s="73">
        <v>1</v>
      </c>
      <c r="L78" s="178" t="s">
        <v>398</v>
      </c>
      <c r="M78" s="109"/>
      <c r="N78" s="109"/>
      <c r="O78" s="109" t="s">
        <v>356</v>
      </c>
      <c r="P78" s="167"/>
      <c r="Q78" s="25"/>
    </row>
    <row r="79" spans="1:53" s="190" customFormat="1" x14ac:dyDescent="0.25">
      <c r="A79" s="147">
        <v>76</v>
      </c>
      <c r="B79" s="339" t="s">
        <v>352</v>
      </c>
      <c r="C79" s="179" t="s">
        <v>83</v>
      </c>
      <c r="D79" s="179" t="s">
        <v>83</v>
      </c>
      <c r="E79" s="180"/>
      <c r="F79" s="181" t="s">
        <v>96</v>
      </c>
      <c r="G79" s="182" t="s">
        <v>379</v>
      </c>
      <c r="H79" s="183">
        <v>10</v>
      </c>
      <c r="I79" s="184">
        <v>3</v>
      </c>
      <c r="J79" s="185"/>
      <c r="K79" s="185">
        <v>1</v>
      </c>
      <c r="L79" s="186" t="s">
        <v>399</v>
      </c>
      <c r="M79" s="187"/>
      <c r="N79" s="187"/>
      <c r="O79" s="187" t="s">
        <v>356</v>
      </c>
      <c r="P79" s="188"/>
      <c r="Q79" s="189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</row>
    <row r="80" spans="1:53" x14ac:dyDescent="0.25">
      <c r="A80" s="147">
        <v>77</v>
      </c>
      <c r="B80" s="341"/>
      <c r="C80" s="18" t="s">
        <v>91</v>
      </c>
      <c r="D80" s="18" t="s">
        <v>92</v>
      </c>
      <c r="E80" s="19"/>
      <c r="F80" s="4" t="s">
        <v>96</v>
      </c>
      <c r="G80" s="5" t="s">
        <v>379</v>
      </c>
      <c r="H80" s="6">
        <v>2</v>
      </c>
      <c r="I80" s="20">
        <v>1</v>
      </c>
      <c r="J80" s="63"/>
      <c r="K80" s="63"/>
      <c r="L80" s="148" t="s">
        <v>400</v>
      </c>
      <c r="M80" s="106"/>
      <c r="N80" s="106"/>
      <c r="O80" s="106" t="s">
        <v>356</v>
      </c>
      <c r="P80" s="149"/>
      <c r="Q80" s="13"/>
    </row>
    <row r="81" spans="1:53" x14ac:dyDescent="0.25">
      <c r="A81" s="147">
        <v>78</v>
      </c>
      <c r="B81" s="341"/>
      <c r="C81" s="18" t="s">
        <v>86</v>
      </c>
      <c r="D81" s="18" t="s">
        <v>93</v>
      </c>
      <c r="E81" s="19"/>
      <c r="F81" s="4" t="s">
        <v>96</v>
      </c>
      <c r="G81" s="5" t="s">
        <v>401</v>
      </c>
      <c r="H81" s="6">
        <v>2</v>
      </c>
      <c r="I81" s="20">
        <v>3</v>
      </c>
      <c r="J81" s="63"/>
      <c r="K81" s="63"/>
      <c r="L81" s="148" t="s">
        <v>400</v>
      </c>
      <c r="M81" s="106"/>
      <c r="N81" s="106"/>
      <c r="O81" s="106" t="s">
        <v>356</v>
      </c>
      <c r="P81" s="149"/>
      <c r="Q81" s="13"/>
    </row>
    <row r="82" spans="1:53" x14ac:dyDescent="0.25">
      <c r="A82" s="147">
        <v>79</v>
      </c>
      <c r="B82" s="341"/>
      <c r="C82" s="18" t="s">
        <v>87</v>
      </c>
      <c r="D82" s="18" t="s">
        <v>94</v>
      </c>
      <c r="E82" s="19"/>
      <c r="F82" s="4" t="s">
        <v>5</v>
      </c>
      <c r="G82" s="5" t="s">
        <v>375</v>
      </c>
      <c r="H82" s="6">
        <v>2</v>
      </c>
      <c r="I82" s="20">
        <v>2</v>
      </c>
      <c r="J82" s="63"/>
      <c r="K82" s="63"/>
      <c r="L82" s="148" t="s">
        <v>400</v>
      </c>
      <c r="M82" s="106"/>
      <c r="N82" s="106"/>
      <c r="O82" s="106" t="s">
        <v>356</v>
      </c>
      <c r="P82" s="149"/>
      <c r="Q82" s="13"/>
    </row>
    <row r="83" spans="1:53" s="192" customFormat="1" ht="15.75" thickBot="1" x14ac:dyDescent="0.3">
      <c r="A83" s="147">
        <v>80</v>
      </c>
      <c r="B83" s="341"/>
      <c r="C83" s="16" t="s">
        <v>102</v>
      </c>
      <c r="D83" s="16"/>
      <c r="E83" s="17"/>
      <c r="F83" s="8" t="s">
        <v>5</v>
      </c>
      <c r="G83" s="9" t="s">
        <v>375</v>
      </c>
      <c r="H83" s="10">
        <v>2</v>
      </c>
      <c r="I83" s="21">
        <v>1</v>
      </c>
      <c r="J83" s="66"/>
      <c r="K83" s="66"/>
      <c r="L83" s="166" t="s">
        <v>400</v>
      </c>
      <c r="M83" s="109"/>
      <c r="N83" s="109"/>
      <c r="O83" s="109" t="s">
        <v>356</v>
      </c>
      <c r="P83" s="167"/>
      <c r="Q83" s="11"/>
      <c r="R83" s="191"/>
      <c r="S83" s="191"/>
      <c r="T83" s="191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  <c r="AF83" s="191"/>
      <c r="AG83" s="191"/>
      <c r="AH83" s="191"/>
      <c r="AI83" s="191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/>
      <c r="AZ83" s="191"/>
      <c r="BA83" s="191"/>
    </row>
    <row r="84" spans="1:53" ht="15.75" thickBot="1" x14ac:dyDescent="0.3">
      <c r="A84" s="147">
        <v>81</v>
      </c>
      <c r="B84" s="44" t="s">
        <v>28</v>
      </c>
      <c r="C84" s="45" t="s">
        <v>28</v>
      </c>
      <c r="D84" s="45" t="s">
        <v>83</v>
      </c>
      <c r="E84" s="46"/>
      <c r="F84" s="47" t="s">
        <v>103</v>
      </c>
      <c r="G84" s="48" t="s">
        <v>402</v>
      </c>
      <c r="H84" s="49">
        <v>2</v>
      </c>
      <c r="I84" s="50">
        <v>1</v>
      </c>
      <c r="J84" s="67"/>
      <c r="K84" s="171"/>
      <c r="L84" s="169" t="s">
        <v>105</v>
      </c>
      <c r="M84" s="172" t="s">
        <v>356</v>
      </c>
      <c r="N84" s="172"/>
      <c r="O84" s="172"/>
      <c r="P84" s="173" t="s">
        <v>356</v>
      </c>
      <c r="Q84" s="51"/>
    </row>
    <row r="85" spans="1:53" ht="15.75" thickBot="1" x14ac:dyDescent="0.3">
      <c r="A85" s="147">
        <v>82</v>
      </c>
      <c r="B85" s="88" t="s">
        <v>95</v>
      </c>
      <c r="C85" s="88" t="s">
        <v>83</v>
      </c>
      <c r="D85" s="88" t="s">
        <v>83</v>
      </c>
      <c r="E85" s="89"/>
      <c r="F85" s="90" t="s">
        <v>99</v>
      </c>
      <c r="G85" s="91" t="s">
        <v>377</v>
      </c>
      <c r="H85" s="92">
        <v>2</v>
      </c>
      <c r="I85" s="93">
        <v>1</v>
      </c>
      <c r="J85" s="73"/>
      <c r="K85" s="193"/>
      <c r="L85" s="194"/>
      <c r="M85" s="195"/>
      <c r="N85" s="195"/>
      <c r="O85" s="195"/>
      <c r="P85" s="196" t="s">
        <v>356</v>
      </c>
      <c r="Q85" s="94"/>
    </row>
    <row r="86" spans="1:53" x14ac:dyDescent="0.25">
      <c r="K86" s="118"/>
      <c r="L86" s="383" t="s">
        <v>657</v>
      </c>
      <c r="M86" s="384"/>
      <c r="N86" s="384"/>
      <c r="O86" s="384"/>
      <c r="P86" s="385"/>
      <c r="Q86" s="326"/>
    </row>
    <row r="87" spans="1:53" x14ac:dyDescent="0.25">
      <c r="L87" s="386" t="s">
        <v>658</v>
      </c>
      <c r="M87" s="386"/>
      <c r="N87" s="386"/>
      <c r="O87" s="386"/>
      <c r="P87" s="387"/>
      <c r="Q87" s="327">
        <f>(Q86/12)*43</f>
        <v>0</v>
      </c>
    </row>
    <row r="89" spans="1:53" s="294" customFormat="1" x14ac:dyDescent="0.25">
      <c r="A89" s="361" t="s">
        <v>645</v>
      </c>
      <c r="B89" s="362"/>
      <c r="C89" s="362"/>
      <c r="D89" s="362"/>
      <c r="E89" s="362"/>
      <c r="F89" s="362"/>
      <c r="G89" s="362"/>
      <c r="H89" s="362"/>
      <c r="I89" s="362"/>
      <c r="J89" s="362"/>
      <c r="K89" s="362"/>
      <c r="L89" s="362"/>
      <c r="M89" s="362"/>
      <c r="N89" s="362"/>
      <c r="O89" s="362"/>
      <c r="P89" s="362"/>
      <c r="Q89" s="392"/>
    </row>
    <row r="90" spans="1:53" s="190" customFormat="1" x14ac:dyDescent="0.25">
      <c r="A90" s="328">
        <v>101</v>
      </c>
      <c r="B90" s="343" t="s">
        <v>645</v>
      </c>
      <c r="C90" s="343" t="s">
        <v>647</v>
      </c>
      <c r="D90" s="18" t="s">
        <v>647</v>
      </c>
      <c r="E90" s="329"/>
      <c r="F90" s="54" t="s">
        <v>5</v>
      </c>
      <c r="G90" s="55" t="s">
        <v>375</v>
      </c>
      <c r="H90" s="31">
        <v>2</v>
      </c>
      <c r="I90" s="32">
        <v>3</v>
      </c>
      <c r="J90" s="68">
        <v>1</v>
      </c>
      <c r="K90" s="68"/>
      <c r="L90" s="174"/>
      <c r="M90" s="105" t="s">
        <v>356</v>
      </c>
      <c r="N90" s="105"/>
      <c r="O90" s="105" t="s">
        <v>356</v>
      </c>
      <c r="P90" s="175"/>
      <c r="Q90" s="330"/>
    </row>
    <row r="91" spans="1:53" x14ac:dyDescent="0.25">
      <c r="A91" s="328">
        <v>102</v>
      </c>
      <c r="B91" s="341"/>
      <c r="C91" s="342" t="s">
        <v>652</v>
      </c>
      <c r="D91" s="18" t="s">
        <v>652</v>
      </c>
      <c r="E91" s="329"/>
      <c r="F91" s="331" t="s">
        <v>5</v>
      </c>
      <c r="G91" s="225" t="s">
        <v>375</v>
      </c>
      <c r="H91" s="6">
        <v>2</v>
      </c>
      <c r="I91" s="20">
        <v>1</v>
      </c>
      <c r="J91" s="63"/>
      <c r="K91" s="152"/>
      <c r="L91" s="153"/>
      <c r="M91" s="106"/>
      <c r="N91" s="106" t="s">
        <v>356</v>
      </c>
      <c r="O91" s="106"/>
      <c r="P91" s="149" t="s">
        <v>356</v>
      </c>
      <c r="Q91" s="332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</row>
    <row r="92" spans="1:53" x14ac:dyDescent="0.25">
      <c r="A92" s="333">
        <v>103</v>
      </c>
      <c r="B92" s="341"/>
      <c r="C92" s="343" t="s">
        <v>653</v>
      </c>
      <c r="D92" s="18" t="s">
        <v>653</v>
      </c>
      <c r="E92" s="329"/>
      <c r="F92" s="331" t="s">
        <v>5</v>
      </c>
      <c r="G92" s="30" t="s">
        <v>394</v>
      </c>
      <c r="H92" s="6">
        <v>2</v>
      </c>
      <c r="I92" s="20">
        <v>1</v>
      </c>
      <c r="J92" s="63"/>
      <c r="K92" s="152"/>
      <c r="L92" s="153"/>
      <c r="M92" s="106"/>
      <c r="N92" s="106" t="s">
        <v>356</v>
      </c>
      <c r="O92" s="106"/>
      <c r="P92" s="149" t="s">
        <v>356</v>
      </c>
      <c r="Q92" s="33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</row>
    <row r="93" spans="1:53" ht="15.75" thickBot="1" x14ac:dyDescent="0.3">
      <c r="A93" s="334">
        <v>104</v>
      </c>
      <c r="B93" s="340"/>
      <c r="C93" s="340" t="s">
        <v>654</v>
      </c>
      <c r="D93" s="16" t="s">
        <v>654</v>
      </c>
      <c r="E93" s="256"/>
      <c r="F93" s="8" t="s">
        <v>5</v>
      </c>
      <c r="G93" s="9" t="s">
        <v>375</v>
      </c>
      <c r="H93" s="10">
        <v>2</v>
      </c>
      <c r="I93" s="21">
        <v>1</v>
      </c>
      <c r="J93" s="66"/>
      <c r="K93" s="335"/>
      <c r="L93" s="336"/>
      <c r="M93" s="109" t="s">
        <v>356</v>
      </c>
      <c r="N93" s="109"/>
      <c r="O93" s="109" t="s">
        <v>356</v>
      </c>
      <c r="P93" s="167"/>
      <c r="Q93" s="332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</row>
    <row r="94" spans="1:53" x14ac:dyDescent="0.25">
      <c r="L94" s="383" t="s">
        <v>657</v>
      </c>
      <c r="M94" s="384"/>
      <c r="N94" s="384"/>
      <c r="O94" s="384"/>
      <c r="P94" s="385"/>
      <c r="Q94" s="326">
        <f>SUM(Q90:Q93)</f>
        <v>0</v>
      </c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</row>
    <row r="95" spans="1:53" x14ac:dyDescent="0.25">
      <c r="K95" s="337"/>
      <c r="L95" s="386" t="s">
        <v>658</v>
      </c>
      <c r="M95" s="386"/>
      <c r="N95" s="386"/>
      <c r="O95" s="386"/>
      <c r="P95" s="387"/>
      <c r="Q95" s="327">
        <f>(Q94/12)*43</f>
        <v>0</v>
      </c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</row>
  </sheetData>
  <mergeCells count="47">
    <mergeCell ref="G2:G3"/>
    <mergeCell ref="H2:K2"/>
    <mergeCell ref="M1:P1"/>
    <mergeCell ref="A1:A3"/>
    <mergeCell ref="B1:C1"/>
    <mergeCell ref="D1:E1"/>
    <mergeCell ref="F1:K1"/>
    <mergeCell ref="L1:L3"/>
    <mergeCell ref="B2:B3"/>
    <mergeCell ref="C2:C3"/>
    <mergeCell ref="D2:D3"/>
    <mergeCell ref="E2:E3"/>
    <mergeCell ref="F2:F3"/>
    <mergeCell ref="B4:B46"/>
    <mergeCell ref="C15:C16"/>
    <mergeCell ref="C17:C18"/>
    <mergeCell ref="C19:C24"/>
    <mergeCell ref="C25:C26"/>
    <mergeCell ref="C29:C30"/>
    <mergeCell ref="C32:C33"/>
    <mergeCell ref="C36:C41"/>
    <mergeCell ref="C42:C43"/>
    <mergeCell ref="C44:C45"/>
    <mergeCell ref="B79:B83"/>
    <mergeCell ref="B47:B50"/>
    <mergeCell ref="B53:B74"/>
    <mergeCell ref="C53:C54"/>
    <mergeCell ref="C55:C56"/>
    <mergeCell ref="C57:C58"/>
    <mergeCell ref="C59:C60"/>
    <mergeCell ref="C61:C62"/>
    <mergeCell ref="C63:C64"/>
    <mergeCell ref="C65:C66"/>
    <mergeCell ref="C67:C68"/>
    <mergeCell ref="C69:C70"/>
    <mergeCell ref="C71:C74"/>
    <mergeCell ref="B75:B76"/>
    <mergeCell ref="C75:C76"/>
    <mergeCell ref="B77:B78"/>
    <mergeCell ref="L94:P94"/>
    <mergeCell ref="L95:P95"/>
    <mergeCell ref="L86:P86"/>
    <mergeCell ref="L87:P87"/>
    <mergeCell ref="A89:Q89"/>
    <mergeCell ref="B90:B93"/>
    <mergeCell ref="C90:C91"/>
    <mergeCell ref="C92:C93"/>
  </mergeCells>
  <conditionalFormatting sqref="Q34:Q43 Q27:Q28 Q47:Q79 K86 Q84 Q5:Q8 Q14:Q25 Q10 Q12">
    <cfRule type="cellIs" dxfId="49" priority="57" operator="equal">
      <formula>YEAR(#REF!)</formula>
    </cfRule>
    <cfRule type="cellIs" dxfId="48" priority="58" operator="lessThan">
      <formula>YEAR(#REF!)</formula>
    </cfRule>
  </conditionalFormatting>
  <conditionalFormatting sqref="Q82">
    <cfRule type="cellIs" dxfId="47" priority="37" operator="equal">
      <formula>YEAR(#REF!)</formula>
    </cfRule>
    <cfRule type="cellIs" dxfId="46" priority="38" operator="lessThan">
      <formula>YEAR(#REF!)</formula>
    </cfRule>
  </conditionalFormatting>
  <conditionalFormatting sqref="Q31:Q32">
    <cfRule type="cellIs" dxfId="45" priority="55" operator="equal">
      <formula>YEAR(#REF!)</formula>
    </cfRule>
    <cfRule type="cellIs" dxfId="44" priority="56" operator="lessThan">
      <formula>YEAR(#REF!)</formula>
    </cfRule>
  </conditionalFormatting>
  <conditionalFormatting sqref="Q85">
    <cfRule type="cellIs" dxfId="43" priority="33" operator="equal">
      <formula>YEAR(#REF!)</formula>
    </cfRule>
    <cfRule type="cellIs" dxfId="42" priority="34" operator="lessThan">
      <formula>YEAR(#REF!)</formula>
    </cfRule>
  </conditionalFormatting>
  <conditionalFormatting sqref="Q33">
    <cfRule type="cellIs" dxfId="41" priority="51" operator="equal">
      <formula>YEAR(#REF!)</formula>
    </cfRule>
    <cfRule type="cellIs" dxfId="40" priority="52" operator="lessThan">
      <formula>YEAR(#REF!)</formula>
    </cfRule>
  </conditionalFormatting>
  <conditionalFormatting sqref="Q26">
    <cfRule type="cellIs" dxfId="39" priority="47" operator="equal">
      <formula>YEAR(#REF!)</formula>
    </cfRule>
    <cfRule type="cellIs" dxfId="38" priority="48" operator="lessThan">
      <formula>YEAR(#REF!)</formula>
    </cfRule>
  </conditionalFormatting>
  <conditionalFormatting sqref="Q44:Q45">
    <cfRule type="cellIs" dxfId="37" priority="29" operator="equal">
      <formula>YEAR(#REF!)</formula>
    </cfRule>
    <cfRule type="cellIs" dxfId="36" priority="30" operator="lessThan">
      <formula>YEAR(#REF!)</formula>
    </cfRule>
  </conditionalFormatting>
  <conditionalFormatting sqref="Q46">
    <cfRule type="cellIs" dxfId="35" priority="43" operator="equal">
      <formula>YEAR(#REF!)</formula>
    </cfRule>
    <cfRule type="cellIs" dxfId="34" priority="44" operator="lessThan">
      <formula>YEAR(#REF!)</formula>
    </cfRule>
  </conditionalFormatting>
  <conditionalFormatting sqref="Q80">
    <cfRule type="cellIs" dxfId="33" priority="41" operator="equal">
      <formula>YEAR(#REF!)</formula>
    </cfRule>
    <cfRule type="cellIs" dxfId="32" priority="42" operator="lessThan">
      <formula>YEAR(#REF!)</formula>
    </cfRule>
  </conditionalFormatting>
  <conditionalFormatting sqref="Q81">
    <cfRule type="cellIs" dxfId="31" priority="39" operator="equal">
      <formula>YEAR(#REF!)</formula>
    </cfRule>
    <cfRule type="cellIs" dxfId="30" priority="40" operator="lessThan">
      <formula>YEAR(#REF!)</formula>
    </cfRule>
  </conditionalFormatting>
  <conditionalFormatting sqref="Q83">
    <cfRule type="cellIs" dxfId="29" priority="35" operator="equal">
      <formula>YEAR(#REF!)</formula>
    </cfRule>
    <cfRule type="cellIs" dxfId="28" priority="36" operator="lessThan">
      <formula>YEAR(#REF!)</formula>
    </cfRule>
  </conditionalFormatting>
  <conditionalFormatting sqref="Q13">
    <cfRule type="cellIs" dxfId="27" priority="31" operator="equal">
      <formula>YEAR(#REF!)</formula>
    </cfRule>
    <cfRule type="cellIs" dxfId="26" priority="32" operator="lessThan">
      <formula>YEAR(#REF!)</formula>
    </cfRule>
  </conditionalFormatting>
  <conditionalFormatting sqref="Q29">
    <cfRule type="cellIs" dxfId="25" priority="27" operator="equal">
      <formula>YEAR(#REF!)</formula>
    </cfRule>
    <cfRule type="cellIs" dxfId="24" priority="28" operator="lessThan">
      <formula>YEAR(#REF!)</formula>
    </cfRule>
  </conditionalFormatting>
  <conditionalFormatting sqref="Q30">
    <cfRule type="cellIs" dxfId="23" priority="25" operator="equal">
      <formula>YEAR(#REF!)</formula>
    </cfRule>
    <cfRule type="cellIs" dxfId="22" priority="26" operator="lessThan">
      <formula>YEAR(#REF!)</formula>
    </cfRule>
  </conditionalFormatting>
  <conditionalFormatting sqref="Q4">
    <cfRule type="cellIs" dxfId="21" priority="23" operator="equal">
      <formula>YEAR(#REF!)</formula>
    </cfRule>
    <cfRule type="cellIs" dxfId="20" priority="24" operator="lessThan">
      <formula>YEAR(#REF!)</formula>
    </cfRule>
  </conditionalFormatting>
  <conditionalFormatting sqref="Q9">
    <cfRule type="cellIs" dxfId="19" priority="21" operator="equal">
      <formula>YEAR(#REF!)</formula>
    </cfRule>
    <cfRule type="cellIs" dxfId="18" priority="22" operator="lessThan">
      <formula>YEAR(#REF!)</formula>
    </cfRule>
  </conditionalFormatting>
  <conditionalFormatting sqref="Q11">
    <cfRule type="cellIs" dxfId="17" priority="19" operator="equal">
      <formula>YEAR(#REF!)</formula>
    </cfRule>
    <cfRule type="cellIs" dxfId="16" priority="20" operator="lessThan">
      <formula>YEAR(#REF!)</formula>
    </cfRule>
  </conditionalFormatting>
  <conditionalFormatting sqref="K95">
    <cfRule type="cellIs" dxfId="15" priority="1" operator="equal">
      <formula>YEAR(#REF!)</formula>
    </cfRule>
    <cfRule type="cellIs" dxfId="14" priority="2" operator="lessThan">
      <formula>YEAR(#REF!)</formula>
    </cfRule>
  </conditionalFormatting>
  <conditionalFormatting sqref="L86:L87">
    <cfRule type="cellIs" dxfId="13" priority="15" operator="equal">
      <formula>YEAR(#REF!)</formula>
    </cfRule>
    <cfRule type="cellIs" dxfId="12" priority="16" operator="lessThan">
      <formula>YEAR(#REF!)</formula>
    </cfRule>
  </conditionalFormatting>
  <conditionalFormatting sqref="Q86">
    <cfRule type="cellIs" dxfId="11" priority="13" operator="equal">
      <formula>YEAR(#REF!)</formula>
    </cfRule>
    <cfRule type="cellIs" dxfId="10" priority="14" operator="lessThan">
      <formula>YEAR(#REF!)</formula>
    </cfRule>
  </conditionalFormatting>
  <conditionalFormatting sqref="Q87">
    <cfRule type="cellIs" dxfId="9" priority="11" operator="equal">
      <formula>YEAR(#REF!)</formula>
    </cfRule>
    <cfRule type="cellIs" dxfId="8" priority="12" operator="lessThan">
      <formula>YEAR(#REF!)</formula>
    </cfRule>
  </conditionalFormatting>
  <conditionalFormatting sqref="Q90:Q93">
    <cfRule type="cellIs" dxfId="7" priority="9" operator="equal">
      <formula>YEAR(#REF!)</formula>
    </cfRule>
    <cfRule type="cellIs" dxfId="6" priority="10" operator="lessThan">
      <formula>YEAR(#REF!)</formula>
    </cfRule>
  </conditionalFormatting>
  <conditionalFormatting sqref="L94:L95">
    <cfRule type="cellIs" dxfId="5" priority="7" operator="equal">
      <formula>YEAR(#REF!)</formula>
    </cfRule>
    <cfRule type="cellIs" dxfId="4" priority="8" operator="lessThan">
      <formula>YEAR(#REF!)</formula>
    </cfRule>
  </conditionalFormatting>
  <conditionalFormatting sqref="Q94">
    <cfRule type="cellIs" dxfId="3" priority="5" operator="equal">
      <formula>YEAR(#REF!)</formula>
    </cfRule>
    <cfRule type="cellIs" dxfId="2" priority="6" operator="lessThan">
      <formula>YEAR(#REF!)</formula>
    </cfRule>
  </conditionalFormatting>
  <conditionalFormatting sqref="Q95">
    <cfRule type="cellIs" dxfId="1" priority="3" operator="equal">
      <formula>YEAR(#REF!)</formula>
    </cfRule>
    <cfRule type="cellIs" dxfId="0" priority="4" operator="lessThan">
      <formula>YEAR(#REF!)</formula>
    </cfRule>
  </conditionalFormatting>
  <pageMargins left="0.7" right="0.7" top="0.75" bottom="0.75" header="0.3" footer="0.3"/>
  <pageSetup paperSize="8" scale="57" fitToHeight="0" orientation="landscape" r:id="rId1"/>
  <rowBreaks count="1" manualBreakCount="1">
    <brk id="46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F93D7-58C6-41FD-B6EB-5018FBBBB90D}">
  <dimension ref="A1:E37"/>
  <sheetViews>
    <sheetView view="pageBreakPreview" zoomScale="60" zoomScaleNormal="100" workbookViewId="0">
      <selection activeCell="C13" sqref="C13"/>
    </sheetView>
  </sheetViews>
  <sheetFormatPr baseColWidth="10" defaultColWidth="9.140625" defaultRowHeight="15" x14ac:dyDescent="0.25"/>
  <cols>
    <col min="1" max="1" width="10.85546875" customWidth="1"/>
    <col min="2" max="2" width="52.7109375" customWidth="1"/>
    <col min="3" max="3" width="54" customWidth="1"/>
    <col min="4" max="4" width="10.28515625" customWidth="1"/>
    <col min="5" max="5" width="18.5703125" customWidth="1"/>
  </cols>
  <sheetData>
    <row r="1" spans="1:5" ht="35.25" customHeight="1" x14ac:dyDescent="0.25">
      <c r="A1" s="409" t="s">
        <v>638</v>
      </c>
      <c r="B1" s="409"/>
      <c r="C1" s="409"/>
      <c r="D1" s="409"/>
    </row>
    <row r="4" spans="1:5" ht="31.5" customHeight="1" x14ac:dyDescent="0.25">
      <c r="A4" s="292" t="s">
        <v>637</v>
      </c>
      <c r="B4" s="291" t="s">
        <v>636</v>
      </c>
      <c r="C4" s="292" t="s">
        <v>635</v>
      </c>
      <c r="D4" s="291" t="s">
        <v>634</v>
      </c>
      <c r="E4" s="338" t="s">
        <v>659</v>
      </c>
    </row>
    <row r="5" spans="1:5" x14ac:dyDescent="0.25">
      <c r="A5" s="410" t="s">
        <v>633</v>
      </c>
      <c r="B5" s="411"/>
      <c r="C5" s="411"/>
      <c r="D5" s="411"/>
      <c r="E5" s="412"/>
    </row>
    <row r="6" spans="1:5" x14ac:dyDescent="0.25">
      <c r="A6" s="287"/>
      <c r="B6" s="416" t="s">
        <v>632</v>
      </c>
      <c r="C6" s="417"/>
      <c r="D6" s="417"/>
      <c r="E6" s="418"/>
    </row>
    <row r="7" spans="1:5" x14ac:dyDescent="0.25">
      <c r="A7" s="287"/>
      <c r="B7" s="416" t="s">
        <v>631</v>
      </c>
      <c r="C7" s="417"/>
      <c r="D7" s="417"/>
      <c r="E7" s="418"/>
    </row>
    <row r="8" spans="1:5" ht="30" x14ac:dyDescent="0.25">
      <c r="A8" s="289" t="s">
        <v>630</v>
      </c>
      <c r="B8" s="290" t="s">
        <v>629</v>
      </c>
      <c r="C8" s="283" t="s">
        <v>628</v>
      </c>
      <c r="D8" s="275" t="s">
        <v>590</v>
      </c>
      <c r="E8" s="286"/>
    </row>
    <row r="9" spans="1:5" ht="45" x14ac:dyDescent="0.25">
      <c r="A9" s="289" t="s">
        <v>627</v>
      </c>
      <c r="B9" s="284" t="s">
        <v>626</v>
      </c>
      <c r="C9" s="283" t="s">
        <v>623</v>
      </c>
      <c r="D9" s="275" t="s">
        <v>590</v>
      </c>
      <c r="E9" s="286"/>
    </row>
    <row r="10" spans="1:5" ht="45" x14ac:dyDescent="0.25">
      <c r="A10" s="289" t="s">
        <v>625</v>
      </c>
      <c r="B10" s="284" t="s">
        <v>624</v>
      </c>
      <c r="C10" s="283" t="s">
        <v>623</v>
      </c>
      <c r="D10" s="275" t="s">
        <v>590</v>
      </c>
      <c r="E10" s="286"/>
    </row>
    <row r="11" spans="1:5" x14ac:dyDescent="0.25">
      <c r="A11" s="287"/>
      <c r="B11" s="416" t="s">
        <v>622</v>
      </c>
      <c r="C11" s="417"/>
      <c r="D11" s="417"/>
      <c r="E11" s="418"/>
    </row>
    <row r="12" spans="1:5" ht="45" x14ac:dyDescent="0.25">
      <c r="A12" s="289" t="s">
        <v>621</v>
      </c>
      <c r="B12" s="290" t="s">
        <v>620</v>
      </c>
      <c r="C12" s="283" t="s">
        <v>606</v>
      </c>
      <c r="D12" s="275" t="s">
        <v>590</v>
      </c>
      <c r="E12" s="286"/>
    </row>
    <row r="13" spans="1:5" ht="45" x14ac:dyDescent="0.25">
      <c r="A13" s="289" t="s">
        <v>619</v>
      </c>
      <c r="B13" s="290" t="s">
        <v>618</v>
      </c>
      <c r="C13" s="283" t="s">
        <v>606</v>
      </c>
      <c r="D13" s="275" t="s">
        <v>590</v>
      </c>
      <c r="E13" s="286"/>
    </row>
    <row r="14" spans="1:5" ht="45" x14ac:dyDescent="0.25">
      <c r="A14" s="289" t="s">
        <v>617</v>
      </c>
      <c r="B14" s="290" t="s">
        <v>616</v>
      </c>
      <c r="C14" s="283" t="s">
        <v>606</v>
      </c>
      <c r="D14" s="275" t="s">
        <v>590</v>
      </c>
      <c r="E14" s="286"/>
    </row>
    <row r="15" spans="1:5" ht="45" x14ac:dyDescent="0.25">
      <c r="A15" s="289" t="s">
        <v>615</v>
      </c>
      <c r="B15" s="290" t="s">
        <v>614</v>
      </c>
      <c r="C15" s="283" t="s">
        <v>606</v>
      </c>
      <c r="D15" s="275" t="s">
        <v>590</v>
      </c>
      <c r="E15" s="286"/>
    </row>
    <row r="16" spans="1:5" ht="45" x14ac:dyDescent="0.25">
      <c r="A16" s="289" t="s">
        <v>613</v>
      </c>
      <c r="B16" s="290" t="s">
        <v>605</v>
      </c>
      <c r="C16" s="283" t="s">
        <v>606</v>
      </c>
      <c r="D16" s="275" t="s">
        <v>590</v>
      </c>
      <c r="E16" s="286"/>
    </row>
    <row r="17" spans="1:5" ht="45" x14ac:dyDescent="0.25">
      <c r="A17" s="289" t="s">
        <v>612</v>
      </c>
      <c r="B17" s="290" t="s">
        <v>611</v>
      </c>
      <c r="C17" s="283" t="s">
        <v>606</v>
      </c>
      <c r="D17" s="275" t="s">
        <v>590</v>
      </c>
      <c r="E17" s="286"/>
    </row>
    <row r="18" spans="1:5" ht="45" x14ac:dyDescent="0.25">
      <c r="A18" s="289" t="s">
        <v>610</v>
      </c>
      <c r="B18" s="290" t="s">
        <v>609</v>
      </c>
      <c r="C18" s="283" t="s">
        <v>606</v>
      </c>
      <c r="D18" s="275" t="s">
        <v>590</v>
      </c>
      <c r="E18" s="286"/>
    </row>
    <row r="19" spans="1:5" ht="45" x14ac:dyDescent="0.25">
      <c r="A19" s="289" t="s">
        <v>608</v>
      </c>
      <c r="B19" s="290" t="s">
        <v>607</v>
      </c>
      <c r="C19" s="283" t="s">
        <v>606</v>
      </c>
      <c r="D19" s="275" t="s">
        <v>590</v>
      </c>
      <c r="E19" s="286"/>
    </row>
    <row r="20" spans="1:5" ht="30" x14ac:dyDescent="0.25">
      <c r="A20" s="289" t="s">
        <v>602</v>
      </c>
      <c r="B20" s="290" t="s">
        <v>605</v>
      </c>
      <c r="C20" s="283" t="s">
        <v>604</v>
      </c>
      <c r="D20" s="275" t="s">
        <v>590</v>
      </c>
      <c r="E20" s="286"/>
    </row>
    <row r="21" spans="1:5" s="116" customFormat="1" x14ac:dyDescent="0.25">
      <c r="A21" s="289"/>
      <c r="B21" s="413" t="s">
        <v>603</v>
      </c>
      <c r="C21" s="414"/>
      <c r="D21" s="414"/>
      <c r="E21" s="415"/>
    </row>
    <row r="22" spans="1:5" s="116" customFormat="1" ht="45" x14ac:dyDescent="0.25">
      <c r="A22" s="289" t="s">
        <v>602</v>
      </c>
      <c r="B22" s="290" t="s">
        <v>601</v>
      </c>
      <c r="C22" s="283" t="s">
        <v>591</v>
      </c>
      <c r="D22" s="275" t="s">
        <v>590</v>
      </c>
      <c r="E22" s="286"/>
    </row>
    <row r="23" spans="1:5" s="116" customFormat="1" ht="45" x14ac:dyDescent="0.25">
      <c r="A23" s="289" t="s">
        <v>600</v>
      </c>
      <c r="B23" s="290" t="s">
        <v>599</v>
      </c>
      <c r="C23" s="283" t="s">
        <v>591</v>
      </c>
      <c r="D23" s="275" t="s">
        <v>590</v>
      </c>
      <c r="E23" s="286"/>
    </row>
    <row r="24" spans="1:5" s="116" customFormat="1" ht="45" x14ac:dyDescent="0.25">
      <c r="A24" s="289" t="s">
        <v>598</v>
      </c>
      <c r="B24" s="290" t="s">
        <v>597</v>
      </c>
      <c r="C24" s="283" t="s">
        <v>591</v>
      </c>
      <c r="D24" s="275" t="s">
        <v>590</v>
      </c>
      <c r="E24" s="286"/>
    </row>
    <row r="25" spans="1:5" s="116" customFormat="1" ht="45" x14ac:dyDescent="0.25">
      <c r="A25" s="289" t="s">
        <v>596</v>
      </c>
      <c r="B25" s="290" t="s">
        <v>595</v>
      </c>
      <c r="C25" s="283" t="s">
        <v>591</v>
      </c>
      <c r="D25" s="275" t="s">
        <v>590</v>
      </c>
      <c r="E25" s="286"/>
    </row>
    <row r="26" spans="1:5" s="116" customFormat="1" x14ac:dyDescent="0.25">
      <c r="A26" s="289"/>
      <c r="B26" s="413" t="s">
        <v>594</v>
      </c>
      <c r="C26" s="414"/>
      <c r="D26" s="414"/>
      <c r="E26" s="415"/>
    </row>
    <row r="27" spans="1:5" s="116" customFormat="1" ht="45" x14ac:dyDescent="0.25">
      <c r="A27" s="289" t="s">
        <v>593</v>
      </c>
      <c r="B27" s="288" t="s">
        <v>592</v>
      </c>
      <c r="C27" s="283" t="s">
        <v>591</v>
      </c>
      <c r="D27" s="275" t="s">
        <v>590</v>
      </c>
      <c r="E27" s="286"/>
    </row>
    <row r="28" spans="1:5" x14ac:dyDescent="0.25">
      <c r="A28" s="287"/>
      <c r="B28" s="416" t="s">
        <v>589</v>
      </c>
      <c r="C28" s="417"/>
      <c r="D28" s="417"/>
      <c r="E28" s="418"/>
    </row>
    <row r="29" spans="1:5" s="281" customFormat="1" x14ac:dyDescent="0.25">
      <c r="A29" s="278" t="s">
        <v>588</v>
      </c>
      <c r="B29" s="283" t="s">
        <v>587</v>
      </c>
      <c r="C29" s="283" t="s">
        <v>586</v>
      </c>
      <c r="D29" s="275" t="s">
        <v>566</v>
      </c>
      <c r="E29" s="286"/>
    </row>
    <row r="30" spans="1:5" ht="30" x14ac:dyDescent="0.25">
      <c r="A30" s="278" t="s">
        <v>585</v>
      </c>
      <c r="B30" s="277" t="s">
        <v>584</v>
      </c>
      <c r="C30" s="283" t="s">
        <v>583</v>
      </c>
      <c r="D30" s="275" t="s">
        <v>566</v>
      </c>
      <c r="E30" s="285"/>
    </row>
    <row r="31" spans="1:5" s="281" customFormat="1" x14ac:dyDescent="0.25">
      <c r="A31" s="278"/>
      <c r="B31" s="284"/>
      <c r="C31" s="283"/>
      <c r="D31" s="275"/>
      <c r="E31" s="282"/>
    </row>
    <row r="32" spans="1:5" x14ac:dyDescent="0.25">
      <c r="A32" s="410" t="s">
        <v>582</v>
      </c>
      <c r="B32" s="411"/>
      <c r="C32" s="411"/>
      <c r="D32" s="411"/>
      <c r="E32" s="412"/>
    </row>
    <row r="33" spans="1:5" ht="30" x14ac:dyDescent="0.25">
      <c r="A33" s="278" t="s">
        <v>581</v>
      </c>
      <c r="B33" s="280" t="s">
        <v>580</v>
      </c>
      <c r="C33" s="276" t="s">
        <v>574</v>
      </c>
      <c r="D33" s="279" t="s">
        <v>573</v>
      </c>
      <c r="E33" s="274"/>
    </row>
    <row r="34" spans="1:5" ht="45" x14ac:dyDescent="0.25">
      <c r="A34" s="278" t="s">
        <v>579</v>
      </c>
      <c r="B34" s="277" t="s">
        <v>578</v>
      </c>
      <c r="C34" s="276" t="s">
        <v>577</v>
      </c>
      <c r="D34" s="275" t="s">
        <v>566</v>
      </c>
      <c r="E34" s="274"/>
    </row>
    <row r="35" spans="1:5" ht="30" x14ac:dyDescent="0.25">
      <c r="A35" s="278" t="s">
        <v>576</v>
      </c>
      <c r="B35" s="277" t="s">
        <v>575</v>
      </c>
      <c r="C35" s="276" t="s">
        <v>574</v>
      </c>
      <c r="D35" s="279" t="s">
        <v>573</v>
      </c>
      <c r="E35" s="274"/>
    </row>
    <row r="36" spans="1:5" ht="30" x14ac:dyDescent="0.25">
      <c r="A36" s="278" t="s">
        <v>572</v>
      </c>
      <c r="B36" s="277" t="s">
        <v>571</v>
      </c>
      <c r="C36" s="276" t="s">
        <v>570</v>
      </c>
      <c r="D36" s="275" t="s">
        <v>566</v>
      </c>
      <c r="E36" s="274"/>
    </row>
    <row r="37" spans="1:5" ht="30" x14ac:dyDescent="0.25">
      <c r="A37" s="278" t="s">
        <v>569</v>
      </c>
      <c r="B37" s="277" t="s">
        <v>568</v>
      </c>
      <c r="C37" s="276" t="s">
        <v>567</v>
      </c>
      <c r="D37" s="275" t="s">
        <v>566</v>
      </c>
      <c r="E37" s="274"/>
    </row>
  </sheetData>
  <mergeCells count="9">
    <mergeCell ref="A1:D1"/>
    <mergeCell ref="A32:E32"/>
    <mergeCell ref="A5:E5"/>
    <mergeCell ref="B21:E21"/>
    <mergeCell ref="B26:E26"/>
    <mergeCell ref="B11:E11"/>
    <mergeCell ref="B7:E7"/>
    <mergeCell ref="B6:E6"/>
    <mergeCell ref="B28:E28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RECAP</vt:lpstr>
      <vt:lpstr>Disjoncteurs généraux</vt:lpstr>
      <vt:lpstr>PDL63KV Purpan</vt:lpstr>
      <vt:lpstr>Transformateurs</vt:lpstr>
      <vt:lpstr>Poste HTA</vt:lpstr>
      <vt:lpstr>BPU</vt:lpstr>
      <vt:lpstr>'Disjoncteurs généraux'!Zone_d_impression</vt:lpstr>
      <vt:lpstr>'PDL63KV Purpan'!Zone_d_impression</vt:lpstr>
      <vt:lpstr>'Poste HTA'!Zone_d_impression</vt:lpstr>
      <vt:lpstr>Transformateurs!Zone_d_impression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CAULET Mathieu</dc:creator>
  <cp:lastModifiedBy>FORLIN Brice</cp:lastModifiedBy>
  <cp:lastPrinted>2019-09-10T06:55:05Z</cp:lastPrinted>
  <dcterms:created xsi:type="dcterms:W3CDTF">2018-06-12T09:43:09Z</dcterms:created>
  <dcterms:modified xsi:type="dcterms:W3CDTF">2025-07-09T07:12:53Z</dcterms:modified>
</cp:coreProperties>
</file>