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worksheets/_rels/sheet3.xml.rels" ContentType="application/vnd.openxmlformats-package.relationships+xml"/>
  <Override PartName="/xl/worksheets/_rels/sheet4.xml.rels" ContentType="application/vnd.openxmlformats-package.relationships+xml"/>
  <Override PartName="/xl/worksheets/_rels/sheet5.xml.rels" ContentType="application/vnd.openxmlformats-package.relationships+xml"/>
  <Override PartName="/xl/worksheets/_rels/sheet6.xml.rels" ContentType="application/vnd.openxmlformats-package.relationships+xml"/>
  <Override PartName="/xl/worksheets/_rels/sheet7.xml.rels" ContentType="application/vnd.openxmlformats-package.relationships+xml"/>
  <Override PartName="/xl/worksheets/_rels/sheet8.xml.rels" ContentType="application/vnd.openxmlformats-package.relationships+xml"/>
  <Override PartName="/xl/worksheets/_rels/sheet9.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media/image2.jpeg" ContentType="image/jpeg"/>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7"/>
  </bookViews>
  <sheets>
    <sheet name="note explicative" sheetId="1" state="visible" r:id="rId3"/>
    <sheet name="Lot_1_Lille" sheetId="2" state="visible" r:id="rId4"/>
    <sheet name="Lot_2_Béthune_Lens_Arras" sheetId="3" state="visible" r:id="rId5"/>
    <sheet name="Lot_3_Douai_Valenciennes_Cambra" sheetId="4" state="visible" r:id="rId6"/>
    <sheet name="Lot_4_Dunkerque_Calais" sheetId="5" state="visible" r:id="rId7"/>
    <sheet name="Lot_5_St_Omer_Boulogne_Montreui" sheetId="6" state="visible" r:id="rId8"/>
    <sheet name="Lot_6_Beauvais_Clermont_Compièg" sheetId="7" state="visible" r:id="rId9"/>
    <sheet name="Lot_7_Château_Thierry_Soissons_" sheetId="8" state="visible" r:id="rId10"/>
    <sheet name="Lot_8_Abbeville_Amiens_Montdidi" sheetId="9" state="visible" r:id="rId11"/>
  </sheets>
  <definedNames>
    <definedName function="false" hidden="false" localSheetId="1" name="_xlnm.Print_Area" vbProcedure="false">Lot_1_Lille!$A$1:$AK$1</definedName>
    <definedName function="false" hidden="false" localSheetId="2" name="_xlnm.Print_Area" vbProcedure="false">Lot_2_Béthune_Lens_Arras!$A$1</definedName>
    <definedName function="false" hidden="false" localSheetId="3" name="_xlnm.Print_Area" vbProcedure="false">Lot_3_Douai_Valenciennes_Cambra!$A$1</definedName>
    <definedName function="false" hidden="false" localSheetId="4" name="_xlnm.Print_Area" vbProcedure="false">Lot_4_Dunkerque_Calais!$A$1</definedName>
    <definedName function="false" hidden="false" localSheetId="5" name="_xlnm.Print_Area" vbProcedure="false">Lot_5_St_Omer_Boulogne_Montreui!$A$1</definedName>
    <definedName function="false" hidden="false" localSheetId="6" name="_xlnm.Print_Area" vbProcedure="false">Lot_6_Beauvais_Clermont_Compièg!$A$1</definedName>
    <definedName function="false" hidden="false" localSheetId="7" name="_xlnm.Print_Area" vbProcedure="false">Lot_7_Château_Thierry_Soissons_!$A$1</definedName>
    <definedName function="false" hidden="false" localSheetId="8" name="_xlnm.Print_Area" vbProcedure="false">Lot_8_Abbeville_Amiens_Montdidi!$A$1</definedName>
    <definedName function="false" hidden="false" localSheetId="1" name="_FilterDatabase_0" vbProcedure="false">Lot_1_Lille!$A$1:$AK$1</definedName>
    <definedName function="false" hidden="false" localSheetId="2" name="_FilterDatabase_0" vbProcedure="false">#REF!</definedName>
    <definedName function="false" hidden="false" localSheetId="2" name="_xlnm.Print_Area_0" vbProcedure="false">Lot_2_Béthune_Lens_Arras!$A$1:$A$1</definedName>
    <definedName function="false" hidden="false" localSheetId="2" name="_xlnm.Print_Area_0_0" vbProcedure="false">#REF!</definedName>
    <definedName function="false" hidden="false" localSheetId="3" name="_FilterDatabase_0" vbProcedure="false">#REF!</definedName>
    <definedName function="false" hidden="false" localSheetId="3" name="_xlnm.Print_Area_0" vbProcedure="false">Lot_3_Douai_Valenciennes_Cambra!$A$1:$A$1</definedName>
    <definedName function="false" hidden="false" localSheetId="3" name="_xlnm.Print_Area_0_0" vbProcedure="false">#REF!</definedName>
    <definedName function="false" hidden="false" localSheetId="4" name="_FilterDatabase_0" vbProcedure="false">#REF!</definedName>
    <definedName function="false" hidden="false" localSheetId="4" name="_xlnm.Print_Area_0" vbProcedure="false">Lot_4_Dunkerque_Calais!$A$1:$A$1</definedName>
    <definedName function="false" hidden="false" localSheetId="4" name="_xlnm.Print_Area_0_0" vbProcedure="false">#REF!</definedName>
    <definedName function="false" hidden="false" localSheetId="5" name="_FilterDatabase_0" vbProcedure="false">#REF!</definedName>
    <definedName function="false" hidden="false" localSheetId="5" name="_xlnm.Print_Area_0" vbProcedure="false">Lot_5_St_Omer_Boulogne_Montreui!$A$1:$A$1</definedName>
    <definedName function="false" hidden="false" localSheetId="5" name="_xlnm.Print_Area_0_0" vbProcedure="false">#REF!</definedName>
    <definedName function="false" hidden="false" localSheetId="6" name="_FilterDatabase_0" vbProcedure="false">#REF!</definedName>
    <definedName function="false" hidden="false" localSheetId="6" name="_xlnm.Print_Area_0" vbProcedure="false">Lot_6_Beauvais_Clermont_Compièg!$A$1:$A$1</definedName>
    <definedName function="false" hidden="false" localSheetId="6" name="_xlnm.Print_Area_0_0" vbProcedure="false">#REF!</definedName>
    <definedName function="false" hidden="false" localSheetId="7" name="_FilterDatabase_0" vbProcedure="false">#REF!</definedName>
    <definedName function="false" hidden="false" localSheetId="7" name="_xlnm.Print_Area_0" vbProcedure="false">Lot_7_Château_Thierry_Soissons_!$A$1:$A$1</definedName>
    <definedName function="false" hidden="false" localSheetId="7" name="_xlnm.Print_Area_0_0" vbProcedure="false">#REF!</definedName>
    <definedName function="false" hidden="false" localSheetId="8" name="_FilterDatabase_0" vbProcedure="false">#REF!</definedName>
    <definedName function="false" hidden="false" localSheetId="8" name="_xlnm.Print_Area_0" vbProcedure="false">Lot_8_Abbeville_Amiens_Montdidi!$A$1:$A$1</definedName>
    <definedName function="false" hidden="false" localSheetId="8" name="_xlnm.Print_Area_0_0"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<sst xmlns="http://schemas.openxmlformats.org/spreadsheetml/2006/main" count="560" uniqueCount="221">
  <si>
    <r>
      <rPr>
        <b val="true"/>
        <sz val="14"/>
        <color rgb="FF000000"/>
        <rFont val="Arial"/>
        <family val="2"/>
        <charset val="1"/>
      </rPr>
      <t xml:space="preserve">Référentiel des prix des sites-types pour l’entretien courant des espaces verts préalablement visités valant planning des visites obligatoires </t>
    </r>
    <r>
      <rPr>
        <b val="true"/>
        <sz val="14"/>
        <rFont val="Arial"/>
        <family val="2"/>
        <charset val="1"/>
      </rPr>
      <t xml:space="preserve">pendant le délai de consultation 
</t>
    </r>
    <r>
      <rPr>
        <b val="true"/>
        <sz val="12"/>
        <color rgb="FF000000"/>
        <rFont val="Arial"/>
        <family val="2"/>
        <charset val="1"/>
      </rPr>
      <t xml:space="preserve">
Entretien des espaces verts pour les services de l’État et les établissements publics en région Hauts-de-France
</t>
    </r>
    <r>
      <rPr>
        <b val="true"/>
        <u val="single"/>
        <sz val="12"/>
        <color rgb="FF000000"/>
        <rFont val="Arial"/>
        <family val="2"/>
        <charset val="1"/>
      </rPr>
      <t xml:space="preserve">Référence de consultation : PFRA-HDF-2026-EV </t>
    </r>
  </si>
  <si>
    <t xml:space="preserve">A remplir uniquement par le candidat à l’issue de chaque visite de site obligatoire</t>
  </si>
  <si>
    <r>
      <rPr>
        <sz val="12"/>
        <color rgb="FF000000"/>
        <rFont val="Arial"/>
        <family val="2"/>
        <charset val="1"/>
      </rPr>
      <t xml:space="preserve">Dans les conditions de l’</t>
    </r>
    <r>
      <rPr>
        <u val="single"/>
        <sz val="12"/>
        <color rgb="FF000000"/>
        <rFont val="Arial"/>
        <family val="2"/>
        <charset val="1"/>
      </rPr>
      <t xml:space="preserve">article 6.5 – Visites préalables à la remise des offres</t>
    </r>
    <r>
      <rPr>
        <sz val="12"/>
        <color rgb="FF000000"/>
        <rFont val="Arial"/>
        <family val="2"/>
        <charset val="1"/>
      </rPr>
      <t xml:space="preserve"> du règlement de la consultation, chaque candidat devra effectuer l’ensemble des visites qui sont prévues dans ce présent document pour le lot pour lequel il souhaite déposer une offre. 
Ces visites sont obligatoires et donnent lieu à la signature d’une attestation de visite par site qui est signé par le représentant du service bénéficiaire (</t>
    </r>
    <r>
      <rPr>
        <i val="true"/>
        <sz val="12"/>
        <color rgb="FF000000"/>
        <rFont val="Arial"/>
        <family val="2"/>
        <charset val="1"/>
      </rPr>
      <t xml:space="preserve">le candidat doit imprimer une attestation qu’il devra fournir le jour de la visite à ce dernier</t>
    </r>
    <r>
      <rPr>
        <sz val="12"/>
        <color rgb="FF000000"/>
        <rFont val="Arial"/>
        <family val="2"/>
        <charset val="1"/>
      </rPr>
      <t xml:space="preserve">). Chaque attestation devra être fournie dans l’offre du candidat. Les absences de réalisation de ces visites et de ces attestations entraîneront l’irrégularité de l’offre. 
 À l’occasion de ces visites il est établi un état des lieux complet des espaces verts à entretenir. Cet inventaire doit permettre de prendre connaissance des spécificités et des contraintes potentielles d’intervention sur chaque site. À l’issue de l’ensemble des visites, le candidat doit remplir l’onglet correspondant au lot pour lequel il souhaite déposer une offre. 
Le candidat doit : vérifier les mesures annoncées, prendre les mesures manquantes, renseigner les fréquences de passage, indiquer les tarifs unitaires, vérifier les coûts forfaitaires par typologie de traitement, chiffrer la gestion différenciée lorsqu’elle est prévue.</t>
    </r>
    <r>
      <rPr>
        <sz val="12"/>
        <rFont val="Arial"/>
        <family val="2"/>
        <charset val="1"/>
      </rPr>
      <t xml:space="preserve"> </t>
    </r>
    <r>
      <rPr>
        <b val="true"/>
        <sz val="12"/>
        <rFont val="Arial"/>
        <family val="2"/>
        <charset val="1"/>
      </rPr>
      <t xml:space="preserve">Le candidat vérifie impérativement les formules de calcul présentes dans le présent tableau. 
</t>
    </r>
    <r>
      <rPr>
        <sz val="12"/>
        <color rgb="FF000000"/>
        <rFont val="Arial"/>
        <family val="2"/>
        <charset val="1"/>
      </rPr>
      <t xml:space="preserve">
Si le candidat est amené à corriger les mesures annoncées dans les différents onglets du présent document à la suite à cette visite, il est demandé au candidat d’en informer la PFRA via PLACE. 
De plus, le candidat doit renseigner, quand la gestion différenciée est prévue dès le démarrage des prestations, le coût éventuel d’aménagement la première année en colonne L (ce coût s’ajoute au calcul du forfait de la première année), ainsi que, dans le cadre du plan de gestion différenciée, les % d’économies prévues sur les 3 années suivantes / coût de la première année et non par rapport à l’année précédente. Le coût forfaitaire global sur les 4 ans se calcule automatiquement.</t>
    </r>
    <r>
      <rPr>
        <b val="true"/>
        <sz val="12"/>
        <color rgb="FF000000"/>
        <rFont val="Arial"/>
        <family val="2"/>
        <charset val="1"/>
      </rPr>
      <t xml:space="preserve"> 
Cette offre financière pour l’entretien courant des espaces verts pour ces sites-types constitue un référentiel des prix remis au titre de l'accord-cadre.  Ce référentiel des prix signifie que le chiffrage de l’ensemble des sites au démarrage de l’accord-cadre ou de l’ajout d’un nouveau site durant l’exécution de l’accord-cadre devra être élaboré sur la base de ces prix de référence et donnera lieu à l’établissement d’un chiffrage forfaitaire annuel. Le titulaire pourra être amené à revoir son offre financière en cas de différence tarifaire significative avec le référentiel. </t>
    </r>
  </si>
  <si>
    <t xml:space="preserve">Nom du service</t>
  </si>
  <si>
    <t xml:space="preserve">Lot</t>
  </si>
  <si>
    <t xml:space="preserve">Visite</t>
  </si>
  <si>
    <t xml:space="preserve">Les visites sont limitées à deux agents par société et donnent lieu à la signature d’une attestation de visite.
Le candidat devra envoyer les pièces d’identité des agents au gestionnaire du site identifié dans le planning des visites, 72 heures maximum avant la date effective de la visite.</t>
  </si>
  <si>
    <t xml:space="preserve">Contacts pour les modalités de la visite de site obligatoire</t>
  </si>
  <si>
    <t xml:space="preserve">Site</t>
  </si>
  <si>
    <t xml:space="preserve">Adresse</t>
  </si>
  <si>
    <t xml:space="preserve">CP – Ville</t>
  </si>
  <si>
    <t xml:space="preserve">Échéance du contrat actuel</t>
  </si>
  <si>
    <t xml:space="preserve">Coordonnées du responsable du suivi administratif (correspondant identifié pour le suivi avec la PFRA)</t>
  </si>
  <si>
    <t xml:space="preserve">Nom du responsable du suivi de l'exécution des prestations (correspondant identifié pour le suivi technique avec la société)</t>
  </si>
  <si>
    <t xml:space="preserve">Téléphone du responsable du suivi de l'exécution des prestations</t>
  </si>
  <si>
    <t xml:space="preserve">Mail du responsable du suivi de l'exécution des prestations </t>
  </si>
  <si>
    <t xml:space="preserve">Gestion différenciée</t>
  </si>
  <si>
    <t xml:space="preserve">En cas de gestion différenciée indiquer ici le coût forfaitaire initial de l'aménagement initial permettant la baisse des prestations récurrentes</t>
  </si>
  <si>
    <t xml:space="preserve">Tonte + scarification des pelouses + ramassage + désherbage sélectif (m²)</t>
  </si>
  <si>
    <t xml:space="preserve">fréquence annuelle</t>
  </si>
  <si>
    <t xml:space="preserve">PRIX UNITAIRES HT TONTE / SCARIFICATION / RAMASSAGE /
DÉSHERBAGE SÉLECTIF</t>
  </si>
  <si>
    <t xml:space="preserve">PRIX GLOBAL HT TONTE / SCARIFICATION / RAMASSAGE / DÉSHERBAGE</t>
  </si>
  <si>
    <t xml:space="preserve">Taille des végétaux et des haies</t>
  </si>
  <si>
    <t xml:space="preserve">PRIX UNITAIRES HT TAILLE DES VÉGÉTAUX ET DES HAIES </t>
  </si>
  <si>
    <t xml:space="preserve">PRIX GLOBAL HT TAILLE DES VÉGÉTAUX ET DES HAIES</t>
  </si>
  <si>
    <t xml:space="preserve">Massifs floraux m²</t>
  </si>
  <si>
    <t xml:space="preserve">PRIX UNITAIRES HT MASSIFS</t>
  </si>
  <si>
    <t xml:space="preserve">PRIX GLOBAL HT MASSIFS</t>
  </si>
  <si>
    <t xml:space="preserve">Toiture-terrasse végétalisée</t>
  </si>
  <si>
    <t xml:space="preserve">fréquence toiture</t>
  </si>
  <si>
    <t xml:space="preserve">PRIX UNITAIRES HT TOITURE</t>
  </si>
  <si>
    <t xml:space="preserve">PRIX GLOBAL HT TOITURE</t>
  </si>
  <si>
    <t xml:space="preserve">Observations éventuelles (ex. spécificité du site, accessibilité,...)</t>
  </si>
  <si>
    <t xml:space="preserve">Prix annuel global forfaitaire toutes prestations confondues année 1</t>
  </si>
  <si>
    <t xml:space="preserve">% plan de gestion différenciée année 2</t>
  </si>
  <si>
    <t xml:space="preserve">% plan de gestion différenciée année 3</t>
  </si>
  <si>
    <t xml:space="preserve">% plan de gestion différenciée année 4</t>
  </si>
  <si>
    <t xml:space="preserve">Forfait 4 ans</t>
  </si>
  <si>
    <t xml:space="preserve">Direction générale de l’aviation civile (DGAC)</t>
  </si>
  <si>
    <t xml:space="preserve">Oui</t>
  </si>
  <si>
    <t xml:space="preserve">Mercredi 17 septembre à 15h</t>
  </si>
  <si>
    <t xml:space="preserve">Silvère GOURGUECHON
Tél :  03 20 16 19 58
Port : 06 07 81 50 07
silvere.gourguechon@aviation-civile.gouv.fr</t>
  </si>
  <si>
    <t xml:space="preserve">Service de la Navigation Aérienne Nord – SNA NORD</t>
  </si>
  <si>
    <t xml:space="preserve">Route de l’aéroport</t>
  </si>
  <si>
    <t xml:space="preserve">59810 – Lesquin</t>
  </si>
  <si>
    <t xml:space="preserve">Silvère GOURGUECHON
06.07.81.50.07
silvere.gourguechon@aviation-civile.gouv.fr</t>
  </si>
  <si>
    <t xml:space="preserve">Silvère GOURGUECHON </t>
  </si>
  <si>
    <t xml:space="preserve">06 07 81 50 07</t>
  </si>
  <si>
    <t xml:space="preserve">silvere.gourguechon@aviation-civile.gouv.fr</t>
  </si>
  <si>
    <t xml:space="preserve">210 m²</t>
  </si>
  <si>
    <t xml:space="preserve">Secrétariat général commun départemental 59 (SGCD 59)</t>
  </si>
  <si>
    <t xml:space="preserve">Mercredi 17 septembre à 10h</t>
  </si>
  <si>
    <t xml:space="preserve">David MATOS
07.87.84.55.94
03.20.30.52.57 
david.matos@nord.gouv.fr
Antoine KOERS
06 74 93 24 57
antoine.koers@nord.gouv.fr 
</t>
  </si>
  <si>
    <t xml:space="preserve">SGCD 59 – PREFECTURE DU NORD</t>
  </si>
  <si>
    <t xml:space="preserve">12 RUE JEAN SANS PEUR</t>
  </si>
  <si>
    <t xml:space="preserve">59039 – Lille</t>
  </si>
  <si>
    <t xml:space="preserve">Xavier SEGUIN
03.20.30.57.38
xavier.seguin@nord.gouv.fr</t>
  </si>
  <si>
    <t xml:space="preserve">Antoine KOERS</t>
  </si>
  <si>
    <t xml:space="preserve">06.74.93.24.57</t>
  </si>
  <si>
    <t xml:space="preserve">antoine.koers@nord.gouv.fr</t>
  </si>
  <si>
    <t xml:space="preserve">200 ML / 2 M hauteur des haies</t>
  </si>
  <si>
    <t xml:space="preserve">16 à 18 passages tontes/an, Taille de Bambous et de lierres, désherbage espaces minérales  490 m², nettoyage hydro cours pavés, ramassage de feuilles</t>
  </si>
  <si>
    <t xml:space="preserve">Chambre de Métiers et de l'Artisanat des Hauts-de-France (CMA)</t>
  </si>
  <si>
    <t xml:space="preserve">Lundi 29 septembre à 10h</t>
  </si>
  <si>
    <t xml:space="preserve">Matthieu MOTY  07 64 37 53 26 m.moty@cma-hautsdefrance.fr
Farid BENHAMZA
06.13.58.78.04
f.benhamza@cma-hautsdefrance.fr</t>
  </si>
  <si>
    <t xml:space="preserve">CMA Lille </t>
  </si>
  <si>
    <t xml:space="preserve">Angle du Faubourg d’Arras et de la rue Abélard</t>
  </si>
  <si>
    <t xml:space="preserve">59000 – Lille</t>
  </si>
  <si>
    <t xml:space="preserve">A définir</t>
  </si>
  <si>
    <t xml:space="preserve">Marie-José DARAS
06 19 35 98 68
mj.daras@cma-hautsdefrance.fr </t>
  </si>
  <si>
    <t xml:space="preserve">Matthieu MOTY</t>
  </si>
  <si>
    <t xml:space="preserve">07 64 37 53 26</t>
  </si>
  <si>
    <t xml:space="preserve">m.moty@cma-hautsdefrance.fr </t>
  </si>
  <si>
    <t xml:space="preserve">Non</t>
  </si>
  <si>
    <t xml:space="preserve">140 ml</t>
  </si>
  <si>
    <t xml:space="preserve">Total </t>
  </si>
  <si>
    <t xml:space="preserve">Taille des végétaux et des haies (mètre linéaire et hauteur des haies)</t>
  </si>
  <si>
    <t xml:space="preserve">Agence nationale pour la garantie des droits des mineurs (ANGDM)</t>
  </si>
  <si>
    <t xml:space="preserve">Lundi 22 septembre à 15h</t>
  </si>
  <si>
    <t xml:space="preserve">Séverine JOLY
03 21 79 48 48 
06 99 39 09 92
severine.joly@angdm.fr
Hervé CAPELLE
07 84 14 53 42
herve.capelle@angdm.fr </t>
  </si>
  <si>
    <t xml:space="preserve">Agence Nationale pour la Garantie des Droits des Mineurs</t>
  </si>
  <si>
    <t xml:space="preserve">110 Avenue de la fosse 23</t>
  </si>
  <si>
    <t xml:space="preserve">62221 – Noyelles-sous-Lens</t>
  </si>
  <si>
    <t xml:space="preserve">Séverine JOLY
06.99.39.09.92
severine.joly@angdm.fr</t>
  </si>
  <si>
    <t xml:space="preserve">Hervé CAPELLE</t>
  </si>
  <si>
    <t xml:space="preserve">07 84 14 53 42</t>
  </si>
  <si>
    <t xml:space="preserve">herve.capelle@angdm.fr</t>
  </si>
  <si>
    <t xml:space="preserve">Établissement public du Musée du Louvre (EPML)</t>
  </si>
  <si>
    <t xml:space="preserve">Lundi 22 septembre à 10h</t>
  </si>
  <si>
    <t xml:space="preserve">Laurent RICARD
03 76 06 60 85 / 06 45 09 22 99
laurent.ricard@louvre.fr </t>
  </si>
  <si>
    <t xml:space="preserve">Etablissement Public du Musée du Louvre
Centre de conservation</t>
  </si>
  <si>
    <t xml:space="preserve">2 parking Jaurès</t>
  </si>
  <si>
    <t xml:space="preserve">62800 – Liévin</t>
  </si>
  <si>
    <t xml:space="preserve">Laurent RICARD
03.76.06.60.85
laurent.ricard@louvre.fr </t>
  </si>
  <si>
    <t xml:space="preserve">Laurent RICARD</t>
  </si>
  <si>
    <t xml:space="preserve">03.76.06.60.85</t>
  </si>
  <si>
    <t xml:space="preserve">laurent.ricard@louvre.fr</t>
  </si>
  <si>
    <t xml:space="preserve">Toiture : fauchage 1 à 2 interventions par an site : 3 Ha d'espaces verts nécessitant un fauchage 1 à 2 interventions par an </t>
  </si>
  <si>
    <t xml:space="preserve">Lundi 29 septembre à 15h</t>
  </si>
  <si>
    <t xml:space="preserve">Matthieu MOTY  07 64 37 53 26 m.moty@cma-hautsdefrance.fr
Guyllaume BOISSON
07.64.37.64.40
g.boisson@cma-hautsdefrance.fr</t>
  </si>
  <si>
    <t xml:space="preserve">CMA Arras Copernic </t>
  </si>
  <si>
    <t xml:space="preserve">6 rue Copernic </t>
  </si>
  <si>
    <t xml:space="preserve">62000 – Arras</t>
  </si>
  <si>
    <t xml:space="preserve">Valérie LEBLOND
06 20 85 79 52
v.leblond@cma-hautsdefrance.fr </t>
  </si>
  <si>
    <t xml:space="preserve">102 ml</t>
  </si>
  <si>
    <t xml:space="preserve"> </t>
  </si>
  <si>
    <t xml:space="preserve">Agence de l'eau Artois-Picardie (AEAP)</t>
  </si>
  <si>
    <t xml:space="preserve">Jeudi 18 septembre à 15h</t>
  </si>
  <si>
    <t xml:space="preserve">Aurélien DURAND
03 27 99 90 79
a.durand@eau-artois-picardie.fr</t>
  </si>
  <si>
    <t xml:space="preserve">Agence de l'eau Artois-Picardie</t>
  </si>
  <si>
    <t xml:space="preserve">200 RUE MARCELINE</t>
  </si>
  <si>
    <t xml:space="preserve">59508 – Douai</t>
  </si>
  <si>
    <t xml:space="preserve">Hélène TEIXEIRA
03.27.99.84.46
h.teixeira@eau-artois-picardie.fr</t>
  </si>
  <si>
    <t xml:space="preserve">Aurélien DURAND</t>
  </si>
  <si>
    <t xml:space="preserve">03.27.99.90.79</t>
  </si>
  <si>
    <t xml:space="preserve">a.durand@eau-artois-picardie.fr</t>
  </si>
  <si>
    <t xml:space="preserve">Accès en hauteur, accès en toiture avec harnais</t>
  </si>
  <si>
    <t xml:space="preserve">Direction régionale de l'environnement, de l'aménagement et du logement (DREAL) </t>
  </si>
  <si>
    <t xml:space="preserve">Jeudi 18 septembre à 10h</t>
  </si>
  <si>
    <t xml:space="preserve">Stéphane DUFRIER
03 20 13 65 85 / 07 64 87 06 97
stephane.dufrier@developpement-durable.gouv.fr</t>
  </si>
  <si>
    <t xml:space="preserve">DREAL HDF
UD du Hainaut</t>
  </si>
  <si>
    <t xml:space="preserve">170 - RD630 ZA de l’Aérodrome Prouvy</t>
  </si>
  <si>
    <t xml:space="preserve">59303 – Valenciennes</t>
  </si>
  <si>
    <t xml:space="preserve">Stéphane DUFRIER
03 20 13 65 85
07 64 87 06 97
stephane.dufrier@developpement-durable.gouv.fr
</t>
  </si>
  <si>
    <t xml:space="preserve">Vanessa SOUPTEZ
Stéphane DUFRIER</t>
  </si>
  <si>
    <t xml:space="preserve">03 27 21 31 55
06 63 44 68 23
03 20 13 65 85
07 64 87 06 97</t>
  </si>
  <si>
    <t xml:space="preserve">vanessa.souptez@developpement-durable.gouv.fr 
stephane.dufrier@developpement-durable.gouv.fr   </t>
  </si>
  <si>
    <t xml:space="preserve">350 ml</t>
  </si>
  <si>
    <t xml:space="preserve">Zone partagée avec d’autres entités</t>
  </si>
  <si>
    <t xml:space="preserve">Direction interrégionale de la Mer (DIRM)</t>
  </si>
  <si>
    <t xml:space="preserve">Mardi 23 septembre à 15h</t>
  </si>
  <si>
    <t xml:space="preserve">Benoît BATALLER
03 28 23 57 45 / 06 58 65 12 20
benoit.bataller@developpement-durable.gouv.fr
 spb.copb-hdf.dirm-memn@developpement-durable.gouv.fr 
M.BREMENT
06 66 78 45 15
 jf.brement@developpement-durable.gouv.fr </t>
  </si>
  <si>
    <t xml:space="preserve">Service Phares et Balises</t>
  </si>
  <si>
    <t xml:space="preserve">Quai des Anglais 250</t>
  </si>
  <si>
    <t xml:space="preserve">59140 – Dunkerque</t>
  </si>
  <si>
    <t xml:space="preserve">En régie</t>
  </si>
  <si>
    <t xml:space="preserve">Steve DARRY
07.64.40.31.34
steve.darry@developpement-durable.gouv.fr</t>
  </si>
  <si>
    <t xml:space="preserve">Benoît BATALLER</t>
  </si>
  <si>
    <t xml:space="preserve">06 58 65 12 20</t>
  </si>
  <si>
    <t xml:space="preserve">benoit.bataller@developpement-durable.gouv.fr</t>
  </si>
  <si>
    <t xml:space="preserve">Hauteur 1m50 Mètre linéaire 50m</t>
  </si>
  <si>
    <t xml:space="preserve">Tonte + ramassage + désherbage
Horaire d’ouverture du Lundi au vendredi 
08h00 à 12h et de 13h30 à 16h.</t>
  </si>
  <si>
    <t xml:space="preserve">Mardi 23 septembre à 10h</t>
  </si>
  <si>
    <t xml:space="preserve">DREAL HDF
UD du Littoral</t>
  </si>
  <si>
    <t xml:space="preserve">Rue du Pont de Pierre </t>
  </si>
  <si>
    <t xml:space="preserve">59820 – Gravelines</t>
  </si>
  <si>
    <t xml:space="preserve">Eric LOUAGE
Stéphane DUFRIER</t>
  </si>
  <si>
    <t xml:space="preserve">03 28 23 85 41
07 64 16 58 98
03 20 13 65 85
07 64 87 06 97</t>
  </si>
  <si>
    <t xml:space="preserve">eric.louage@developpement-durable.gouv.fr 
stephane.dufrier@developpement-durable.gouv.fr </t>
  </si>
  <si>
    <t xml:space="preserve">50 ml</t>
  </si>
  <si>
    <t xml:space="preserve">Vendredi 26 septembre à 15h</t>
  </si>
  <si>
    <t xml:space="preserve">Matthieu MOTY  07 64 37 53 26 m.moty@cma-hautsdefrance.fr
Jean-François COPIN
06.33.62.33.38
jf.copin@cma-hautsdefrance.fr</t>
  </si>
  <si>
    <t xml:space="preserve">CMA Saint-Martin-Boulogne</t>
  </si>
  <si>
    <t xml:space="preserve">9 rue du Mont-Joie</t>
  </si>
  <si>
    <t xml:space="preserve">62200 – Saint-Martin-Boulogne</t>
  </si>
  <si>
    <t xml:space="preserve">Aline CHARLES
06 24 59 65 17
a.charles@cma-hautsdefrance.fr </t>
  </si>
  <si>
    <t xml:space="preserve">120 ml</t>
  </si>
  <si>
    <t xml:space="preserve">Secrétariat général commun départemental 62 (SGCD 62)</t>
  </si>
  <si>
    <t xml:space="preserve">Vendredi 26 septembre à 10h</t>
  </si>
  <si>
    <t xml:space="preserve">Romain DURIEUX
03 21 99 49 05
romain.durieux@pas-de-calais.gouv.fr </t>
  </si>
  <si>
    <t xml:space="preserve">Sous-préfecture</t>
  </si>
  <si>
    <t xml:space="preserve">129 – 131, Grande Rue
B.P. 649</t>
  </si>
  <si>
    <t xml:space="preserve">62321 – Boulogne-sur-Mer</t>
  </si>
  <si>
    <t xml:space="preserve">Pas de contrat actuellement</t>
  </si>
  <si>
    <t xml:space="preserve">Françoise LASCHAMPS
03.21.21.22.57
francoise.laschamps@pas-de-calais.gouv.fr        
Christelle POTDEVIN
03.21.21.22.91
Christelle.potdevin@pas-de-calais.gouv.fr </t>
  </si>
  <si>
    <t xml:space="preserve">François FERLIER 
Camille MATTE</t>
  </si>
  <si>
    <t xml:space="preserve">03.21.21.21.27
06.33.27.23.21
03.21.21.22.10
07.86.45.89.03</t>
  </si>
  <si>
    <t xml:space="preserve">francois.ferlier@pas-de-calais.gouv.fr
Camille.matte@pas-de-calais.gouv.fr </t>
  </si>
  <si>
    <t xml:space="preserve">Prévoir de mettre en pelouse une partie des massifs suite à des travaux de drainage + désherbage cours intérieur (40m linéaire)</t>
  </si>
  <si>
    <t xml:space="preserve">Résidence sous-préfet</t>
  </si>
  <si>
    <t xml:space="preserve">131, Grande Rue
B.P. 649</t>
  </si>
  <si>
    <t xml:space="preserve">Jeudi 25 septembre à 10h</t>
  </si>
  <si>
    <t xml:space="preserve">DREAL HDF UD de l’Oise</t>
  </si>
  <si>
    <t xml:space="preserve">283 rue de Clermont ZA de la Vatine</t>
  </si>
  <si>
    <t xml:space="preserve">60000 – Beauvais</t>
  </si>
  <si>
    <t xml:space="preserve">Alexis CATIEAU
Stéphane DUFRIER</t>
  </si>
  <si>
    <t xml:space="preserve">03 44 10 54 30
06 63 48 70 06
03 20 13 65 85
07 64 87 06 97</t>
  </si>
  <si>
    <t xml:space="preserve">alexis.catieau@developpement-durable.gouv.fr 
stephane.dufrier@developpement-durable.gouv.fr   </t>
  </si>
  <si>
    <t xml:space="preserve">Jeudi 25 septembre à 15h</t>
  </si>
  <si>
    <t xml:space="preserve">Matthieu MOTY  07 64 37 53 26 m.moty@cma-hautsdefrance.fr
Willy LEPLAY
07.64.36.50.30
w.leplay@cma-hautsdefrance.fr</t>
  </si>
  <si>
    <t xml:space="preserve">CMA Compiègne </t>
  </si>
  <si>
    <t xml:space="preserve">1 bis rue Joseph Cugnot </t>
  </si>
  <si>
    <t xml:space="preserve">60200 – Compiègne</t>
  </si>
  <si>
    <t xml:space="preserve">Alexia VAN-HOVE
06 58 86 60 33
a.van-hove@cma-hautsdefrance.fr</t>
  </si>
  <si>
    <t xml:space="preserve">340 ml</t>
  </si>
  <si>
    <t xml:space="preserve">Echéance du contrat actuel</t>
  </si>
  <si>
    <t xml:space="preserve">Secrétariat général commun départemental 02 (SGCD 02)</t>
  </si>
  <si>
    <t xml:space="preserve">Vendredi 19 septembre à 10h</t>
  </si>
  <si>
    <t xml:space="preserve">Olivier TOMEZAK
03 23 24 64 14 / 06 07 44 36 72
olivier.tomezak@aisne.gouv.fr 
Yohan CANON
06 45 28 74 96
yohann.canon@aisne.gouv.fr</t>
  </si>
  <si>
    <t xml:space="preserve">PRÉFECTURE DE L'AISNE</t>
  </si>
  <si>
    <t xml:space="preserve">2 RUE PAUL DOUMER</t>
  </si>
  <si>
    <t xml:space="preserve">02000 – Laon</t>
  </si>
  <si>
    <t xml:space="preserve">Carine FRITZINGER
03.23.21.82.62
carine.fritzinger@aisne.gouv.fr</t>
  </si>
  <si>
    <t xml:space="preserve">Olivier TOMEZAK</t>
  </si>
  <si>
    <t xml:space="preserve">03.23.24.64.14</t>
  </si>
  <si>
    <t xml:space="preserve">olivier.tomezak@aisne.gouv.fr</t>
  </si>
  <si>
    <t xml:space="preserve">143m hauteur 1 à 3m</t>
  </si>
  <si>
    <t xml:space="preserve">Y compris la Résidence du Secrétaire Général</t>
  </si>
  <si>
    <t xml:space="preserve">Vendredi 19 septembre à 15h</t>
  </si>
  <si>
    <t xml:space="preserve">SOUS-PRÉFECTURE CHÂTEAU-THIERRY</t>
  </si>
  <si>
    <t xml:space="preserve">28 RUE SAINT CREPIN</t>
  </si>
  <si>
    <t xml:space="preserve">02400 – Château-Thierry</t>
  </si>
  <si>
    <t xml:space="preserve">40m hauteur 1 à 2m</t>
  </si>
  <si>
    <t xml:space="preserve">Secrétariat général commun départemental 80 (SGCD 80)</t>
  </si>
  <si>
    <t xml:space="preserve">Mercredi 24 septembre à 10h</t>
  </si>
  <si>
    <t xml:space="preserve">Robin BELPAUME
03 22 97 80 79 / 07 88 56 92 32
robin.belpaume@somme.gouv.fr</t>
  </si>
  <si>
    <t xml:space="preserve">SP Péronne</t>
  </si>
  <si>
    <t xml:space="preserve">25 avenue charles boulenger</t>
  </si>
  <si>
    <t xml:space="preserve">80200 – Péronne</t>
  </si>
  <si>
    <t xml:space="preserve">Frédéric CAPELLE</t>
  </si>
  <si>
    <t xml:space="preserve">06.80.32.79.73</t>
  </si>
  <si>
    <t xml:space="preserve">Frederic.capelle@somme.gouv.fr</t>
  </si>
  <si>
    <t xml:space="preserve">400ml</t>
  </si>
  <si>
    <t xml:space="preserve">Mercredi 24 septembre à 15h</t>
  </si>
  <si>
    <t xml:space="preserve">Hôtel préfectoral </t>
  </si>
  <si>
    <t xml:space="preserve">47 rue de la république</t>
  </si>
  <si>
    <t xml:space="preserve">80000 – Amiens</t>
  </si>
  <si>
    <t xml:space="preserve">Robin BELPAUME</t>
  </si>
  <si>
    <t xml:space="preserve">07.88.56.92.32</t>
  </si>
  <si>
    <t xml:space="preserve">robin.belpaume@somme.gouv.fr</t>
  </si>
  <si>
    <t xml:space="preserve">1090m²</t>
  </si>
</sst>
</file>

<file path=xl/styles.xml><?xml version="1.0" encoding="utf-8"?>
<styleSheet xmlns="http://schemas.openxmlformats.org/spreadsheetml/2006/main">
  <numFmts count="9">
    <numFmt numFmtId="164" formatCode="General"/>
    <numFmt numFmtId="165" formatCode="00000"/>
    <numFmt numFmtId="166" formatCode="dd/mm/yyyy"/>
    <numFmt numFmtId="167" formatCode="_-* #,##0.00&quot; €&quot;_-;\-* #,##0.00&quot; €&quot;_-;_-* \-??&quot; €&quot;_-;_-@_-"/>
    <numFmt numFmtId="168" formatCode="_-* #,##0.00_-;\-* #,##0.00_-;_-* \-??_-;_-@_-"/>
    <numFmt numFmtId="169" formatCode="#,##0.00\ [$€];[RED]\-#,##0.00\ [$€]"/>
    <numFmt numFmtId="170" formatCode="0.00\ %"/>
    <numFmt numFmtId="171" formatCode="dd/mm/yy"/>
    <numFmt numFmtId="172" formatCode="@"/>
  </numFmts>
  <fonts count="26">
    <font>
      <sz val="11"/>
      <color rgb="FF000000"/>
      <name val="Calibri"/>
      <family val="2"/>
      <charset val="1"/>
    </font>
    <font>
      <sz val="10"/>
      <name val="Arial"/>
      <family val="0"/>
    </font>
    <font>
      <sz val="10"/>
      <name val="Arial"/>
      <family val="0"/>
    </font>
    <font>
      <sz val="10"/>
      <name val="Arial"/>
      <family val="0"/>
    </font>
    <font>
      <u val="single"/>
      <sz val="10"/>
      <color theme="10"/>
      <name val="Calibri"/>
      <family val="0"/>
      <charset val="1"/>
    </font>
    <font>
      <sz val="11"/>
      <color rgb="FF000000"/>
      <name val="Calibri"/>
      <family val="0"/>
      <charset val="1"/>
    </font>
    <font>
      <b val="true"/>
      <sz val="14"/>
      <color rgb="FF000000"/>
      <name val="Arial"/>
      <family val="2"/>
      <charset val="1"/>
    </font>
    <font>
      <b val="true"/>
      <sz val="14"/>
      <name val="Arial"/>
      <family val="2"/>
      <charset val="1"/>
    </font>
    <font>
      <b val="true"/>
      <sz val="12"/>
      <color rgb="FF000000"/>
      <name val="Arial"/>
      <family val="2"/>
      <charset val="1"/>
    </font>
    <font>
      <b val="true"/>
      <u val="single"/>
      <sz val="12"/>
      <color rgb="FF000000"/>
      <name val="Arial"/>
      <family val="2"/>
      <charset val="1"/>
    </font>
    <font>
      <b val="true"/>
      <sz val="16"/>
      <color rgb="FFED0000"/>
      <name val="Arial"/>
      <family val="2"/>
      <charset val="1"/>
    </font>
    <font>
      <sz val="12"/>
      <color rgb="FF000000"/>
      <name val="Arial"/>
      <family val="2"/>
      <charset val="1"/>
    </font>
    <font>
      <u val="single"/>
      <sz val="12"/>
      <color rgb="FF000000"/>
      <name val="Arial"/>
      <family val="2"/>
      <charset val="1"/>
    </font>
    <font>
      <i val="true"/>
      <sz val="12"/>
      <color rgb="FF000000"/>
      <name val="Arial"/>
      <family val="2"/>
      <charset val="1"/>
    </font>
    <font>
      <sz val="12"/>
      <name val="Arial"/>
      <family val="2"/>
      <charset val="1"/>
    </font>
    <font>
      <b val="true"/>
      <sz val="12"/>
      <name val="Arial"/>
      <family val="2"/>
      <charset val="1"/>
    </font>
    <font>
      <b val="true"/>
      <sz val="11"/>
      <color rgb="FFFF0000"/>
      <name val="Calibri"/>
      <family val="2"/>
      <charset val="1"/>
    </font>
    <font>
      <b val="true"/>
      <sz val="11"/>
      <color rgb="FF000000"/>
      <name val="Calibri"/>
      <family val="2"/>
      <charset val="1"/>
    </font>
    <font>
      <b val="true"/>
      <sz val="11"/>
      <color rgb="FFC9211E"/>
      <name val="Calibri"/>
      <family val="2"/>
      <charset val="1"/>
    </font>
    <font>
      <b val="true"/>
      <sz val="11"/>
      <name val="Calibri"/>
      <family val="2"/>
      <charset val="1"/>
    </font>
    <font>
      <sz val="11"/>
      <name val="Calibri"/>
      <family val="2"/>
      <charset val="1"/>
    </font>
    <font>
      <sz val="11"/>
      <color theme="1"/>
      <name val="Calibri"/>
      <family val="2"/>
      <charset val="1"/>
    </font>
    <font>
      <sz val="11"/>
      <color rgb="FF0000FF"/>
      <name val="Calibri"/>
      <family val="2"/>
      <charset val="1"/>
    </font>
    <font>
      <u val="single"/>
      <sz val="11"/>
      <color theme="10"/>
      <name val="Calibri"/>
      <family val="2"/>
      <charset val="1"/>
    </font>
    <font>
      <u val="single"/>
      <sz val="11"/>
      <color rgb="FF0563C1"/>
      <name val="Calibri"/>
      <family val="2"/>
      <charset val="1"/>
    </font>
    <font>
      <sz val="11"/>
      <color rgb="FF000000"/>
      <name val="Calibri"/>
      <family val="2"/>
    </font>
  </fonts>
  <fills count="13">
    <fill>
      <patternFill patternType="none"/>
    </fill>
    <fill>
      <patternFill patternType="gray125"/>
    </fill>
    <fill>
      <patternFill patternType="solid">
        <fgColor rgb="FFEEEEEE"/>
        <bgColor rgb="FFDEEBF7"/>
      </patternFill>
    </fill>
    <fill>
      <patternFill patternType="solid">
        <fgColor rgb="FFE8F2A1"/>
        <bgColor rgb="FFE2F0D9"/>
      </patternFill>
    </fill>
    <fill>
      <patternFill patternType="solid">
        <fgColor rgb="FFFFC000"/>
        <bgColor rgb="FFFF9900"/>
      </patternFill>
    </fill>
    <fill>
      <patternFill patternType="solid">
        <fgColor rgb="FFDEEBF7"/>
        <bgColor rgb="FFDAE3F3"/>
      </patternFill>
    </fill>
    <fill>
      <patternFill patternType="solid">
        <fgColor rgb="FFE2F0D9"/>
        <bgColor rgb="FFEEEEEE"/>
      </patternFill>
    </fill>
    <fill>
      <patternFill patternType="solid">
        <fgColor rgb="FFDAE3F3"/>
        <bgColor rgb="FFDEEBF7"/>
      </patternFill>
    </fill>
    <fill>
      <patternFill patternType="solid">
        <fgColor rgb="FFA7ECEE"/>
        <bgColor rgb="FFDAE3F3"/>
      </patternFill>
    </fill>
    <fill>
      <patternFill patternType="solid">
        <fgColor rgb="FFC9211E"/>
        <bgColor rgb="FFED0000"/>
      </patternFill>
    </fill>
    <fill>
      <patternFill patternType="solid">
        <fgColor rgb="FF729FCF"/>
        <bgColor rgb="FF969696"/>
      </patternFill>
    </fill>
    <fill>
      <patternFill patternType="solid">
        <fgColor rgb="FFA7C6E8"/>
        <bgColor rgb="FFC0C0C0"/>
      </patternFill>
    </fill>
    <fill>
      <patternFill patternType="solid">
        <fgColor rgb="FFD4EA6B"/>
        <bgColor rgb="FFE8F2A1"/>
      </patternFill>
    </fill>
  </fills>
  <borders count="2">
    <border diagonalUp="false" diagonalDown="false">
      <left/>
      <right/>
      <top/>
      <bottom/>
      <diagonal/>
    </border>
    <border diagonalUp="false" diagonalDown="false">
      <left style="thin"/>
      <right style="thin"/>
      <top style="thin"/>
      <bottom style="thin"/>
      <diagonal/>
    </border>
  </borders>
  <cellStyleXfs count="2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8"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24" fillId="0" borderId="0" applyFont="true" applyBorder="false" applyAlignment="true" applyProtection="false">
      <alignment horizontal="general" vertical="bottom" textRotation="0" wrapText="false" indent="0" shrinkToFit="false"/>
    </xf>
    <xf numFmtId="164" fontId="4" fillId="0" borderId="0" applyFont="true" applyBorder="fals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cellStyleXfs>
  <cellXfs count="68">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true" applyAlignment="true" applyProtection="true">
      <alignment horizontal="center" vertical="center" textRotation="0" wrapText="false" indent="0" shrinkToFit="false"/>
      <protection locked="true" hidden="false"/>
    </xf>
    <xf numFmtId="164" fontId="6" fillId="0" borderId="0" xfId="0" applyFont="true" applyBorder="true" applyAlignment="true" applyProtection="true">
      <alignment horizontal="center" vertical="center" textRotation="0" wrapText="true" indent="0" shrinkToFit="false"/>
      <protection locked="true" hidden="false"/>
    </xf>
    <xf numFmtId="164" fontId="10" fillId="0" borderId="0" xfId="0" applyFont="true" applyBorder="true" applyAlignment="true" applyProtection="true">
      <alignment horizontal="center" vertical="center" textRotation="0" wrapText="true" indent="0" shrinkToFit="false"/>
      <protection locked="true" hidden="false"/>
    </xf>
    <xf numFmtId="164" fontId="11" fillId="0" borderId="0" xfId="0" applyFont="true" applyBorder="true" applyAlignment="true" applyProtection="true">
      <alignment horizontal="left" vertical="top"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16" fillId="0"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center" vertical="center" textRotation="0" wrapText="false" indent="0" shrinkToFit="false"/>
      <protection locked="true" hidden="false"/>
    </xf>
    <xf numFmtId="164" fontId="17" fillId="2" borderId="1" xfId="0" applyFont="true" applyBorder="true" applyAlignment="true" applyProtection="true">
      <alignment horizontal="center" vertical="center" textRotation="0" wrapText="true" indent="0" shrinkToFit="false"/>
      <protection locked="true" hidden="false"/>
    </xf>
    <xf numFmtId="164" fontId="0" fillId="2" borderId="1" xfId="0" applyFont="true" applyBorder="true" applyAlignment="true" applyProtection="true">
      <alignment horizontal="center" vertical="center" textRotation="0" wrapText="true" indent="0" shrinkToFit="false"/>
      <protection locked="true" hidden="false"/>
    </xf>
    <xf numFmtId="164" fontId="18" fillId="2" borderId="1" xfId="0" applyFont="true" applyBorder="true" applyAlignment="true" applyProtection="true">
      <alignment horizontal="center" vertical="center" textRotation="0" wrapText="true" indent="0" shrinkToFit="false"/>
      <protection locked="true" hidden="false"/>
    </xf>
    <xf numFmtId="165" fontId="0" fillId="2" borderId="1" xfId="0" applyFont="true" applyBorder="true" applyAlignment="true" applyProtection="true">
      <alignment horizontal="center" vertical="center" textRotation="0" wrapText="true" indent="0" shrinkToFit="false"/>
      <protection locked="true" hidden="false"/>
    </xf>
    <xf numFmtId="166" fontId="0" fillId="2" borderId="1" xfId="0" applyFont="true" applyBorder="true" applyAlignment="true" applyProtection="true">
      <alignment horizontal="center" vertical="center" textRotation="0" wrapText="true" indent="0" shrinkToFit="false"/>
      <protection locked="true" hidden="false"/>
    </xf>
    <xf numFmtId="167" fontId="0" fillId="3" borderId="1" xfId="0" applyFont="true" applyBorder="true" applyAlignment="true" applyProtection="true">
      <alignment horizontal="center" vertical="center" textRotation="0" wrapText="true" indent="0" shrinkToFit="false"/>
      <protection locked="true" hidden="false"/>
    </xf>
    <xf numFmtId="167" fontId="17" fillId="3" borderId="1" xfId="0" applyFont="true" applyBorder="true" applyAlignment="true" applyProtection="true">
      <alignment horizontal="center" vertical="center" textRotation="0" wrapText="true" indent="0" shrinkToFit="false"/>
      <protection locked="true" hidden="false"/>
    </xf>
    <xf numFmtId="168" fontId="0" fillId="4" borderId="1" xfId="15" applyFont="true" applyBorder="true" applyAlignment="true" applyProtection="true">
      <alignment horizontal="center" vertical="center" textRotation="0" wrapText="true" indent="0" shrinkToFit="false"/>
      <protection locked="true" hidden="false"/>
    </xf>
    <xf numFmtId="164" fontId="0" fillId="4" borderId="1" xfId="0" applyFont="true" applyBorder="true" applyAlignment="true" applyProtection="true">
      <alignment horizontal="center" vertical="center" textRotation="0" wrapText="true" indent="0" shrinkToFit="false"/>
      <protection locked="true" hidden="false"/>
    </xf>
    <xf numFmtId="167" fontId="0" fillId="4" borderId="1" xfId="0" applyFont="true" applyBorder="true" applyAlignment="true" applyProtection="true">
      <alignment horizontal="center" vertical="center" textRotation="0" wrapText="true" indent="0" shrinkToFit="false"/>
      <protection locked="true" hidden="false"/>
    </xf>
    <xf numFmtId="167" fontId="17" fillId="4" borderId="1" xfId="0" applyFont="true" applyBorder="true" applyAlignment="true" applyProtection="true">
      <alignment horizontal="center" vertical="center" textRotation="0" wrapText="true" indent="0" shrinkToFit="false"/>
      <protection locked="true" hidden="false"/>
    </xf>
    <xf numFmtId="164" fontId="0" fillId="5" borderId="1" xfId="0" applyFont="true" applyBorder="true" applyAlignment="true" applyProtection="true">
      <alignment horizontal="center" vertical="center" textRotation="0" wrapText="true" indent="0" shrinkToFit="false"/>
      <protection locked="true" hidden="false"/>
    </xf>
    <xf numFmtId="167" fontId="0" fillId="5" borderId="1" xfId="0" applyFont="true" applyBorder="true" applyAlignment="true" applyProtection="true">
      <alignment horizontal="center" vertical="center" textRotation="0" wrapText="true" indent="0" shrinkToFit="false"/>
      <protection locked="true" hidden="false"/>
    </xf>
    <xf numFmtId="164" fontId="17" fillId="5" borderId="1" xfId="0" applyFont="true" applyBorder="true" applyAlignment="true" applyProtection="true">
      <alignment horizontal="center" vertical="center" textRotation="0" wrapText="true" indent="0" shrinkToFit="false"/>
      <protection locked="true" hidden="false"/>
    </xf>
    <xf numFmtId="164" fontId="0" fillId="6" borderId="1" xfId="0" applyFont="true" applyBorder="true" applyAlignment="true" applyProtection="true">
      <alignment horizontal="center" vertical="center" textRotation="0" wrapText="true" indent="0" shrinkToFit="false"/>
      <protection locked="true" hidden="false"/>
    </xf>
    <xf numFmtId="164" fontId="17" fillId="6" borderId="1" xfId="0" applyFont="true" applyBorder="true" applyAlignment="true" applyProtection="true">
      <alignment horizontal="center" vertical="center" textRotation="0" wrapText="true" indent="0" shrinkToFit="false"/>
      <protection locked="true" hidden="false"/>
    </xf>
    <xf numFmtId="164" fontId="0" fillId="7" borderId="1" xfId="0" applyFont="true" applyBorder="true" applyAlignment="true" applyProtection="true">
      <alignment horizontal="center" vertical="center" textRotation="0" wrapText="true" indent="0" shrinkToFit="false"/>
      <protection locked="true" hidden="false"/>
    </xf>
    <xf numFmtId="167" fontId="17" fillId="7" borderId="1" xfId="0" applyFont="true" applyBorder="true" applyAlignment="true" applyProtection="true">
      <alignment horizontal="center" vertical="center" textRotation="0" wrapText="true" indent="0" shrinkToFit="false"/>
      <protection locked="true" hidden="false"/>
    </xf>
    <xf numFmtId="164" fontId="0" fillId="0" borderId="1" xfId="0" applyFont="true" applyBorder="true" applyAlignment="true" applyProtection="true">
      <alignment horizontal="center" vertical="center" textRotation="0" wrapText="true" indent="0" shrinkToFit="false"/>
      <protection locked="true" hidden="false"/>
    </xf>
    <xf numFmtId="164" fontId="19" fillId="8" borderId="1" xfId="22" applyFont="true" applyBorder="true" applyAlignment="true" applyProtection="true">
      <alignment horizontal="center" vertical="center" textRotation="0" wrapText="true" indent="0" shrinkToFit="false"/>
      <protection locked="true" hidden="false"/>
    </xf>
    <xf numFmtId="164" fontId="0" fillId="0" borderId="1" xfId="0" applyFont="true" applyBorder="true" applyAlignment="true" applyProtection="true">
      <alignment horizontal="center" vertical="center" textRotation="0" wrapText="false" indent="0" shrinkToFit="false"/>
      <protection locked="true" hidden="false"/>
    </xf>
    <xf numFmtId="164" fontId="0" fillId="9" borderId="1" xfId="0" applyFont="true" applyBorder="true" applyAlignment="true" applyProtection="true">
      <alignment horizontal="center" vertical="center" textRotation="0" wrapText="true" indent="0" shrinkToFit="false"/>
      <protection locked="true" hidden="false"/>
    </xf>
    <xf numFmtId="164" fontId="0" fillId="10" borderId="1" xfId="0" applyFont="true" applyBorder="true" applyAlignment="true" applyProtection="true">
      <alignment horizontal="center" vertical="center" textRotation="0" wrapText="true" indent="0" shrinkToFit="false"/>
      <protection locked="true" hidden="false"/>
    </xf>
    <xf numFmtId="164" fontId="20" fillId="0" borderId="1" xfId="22" applyFont="true" applyBorder="true" applyAlignment="true" applyProtection="true">
      <alignment horizontal="center" vertical="center" textRotation="0" wrapText="true" indent="0" shrinkToFit="false"/>
      <protection locked="true" hidden="false"/>
    </xf>
    <xf numFmtId="166" fontId="0" fillId="0" borderId="1" xfId="0" applyFont="true" applyBorder="true" applyAlignment="true" applyProtection="true">
      <alignment horizontal="center" vertical="center" textRotation="0" wrapText="false" indent="0" shrinkToFit="false"/>
      <protection locked="true" hidden="false"/>
    </xf>
    <xf numFmtId="166" fontId="0" fillId="0" borderId="1" xfId="0" applyFont="true" applyBorder="true" applyAlignment="true" applyProtection="true">
      <alignment horizontal="center" vertical="center" textRotation="0" wrapText="true" indent="0" shrinkToFit="false"/>
      <protection locked="true" hidden="false"/>
    </xf>
    <xf numFmtId="164" fontId="21" fillId="0" borderId="1" xfId="0" applyFont="true" applyBorder="true" applyAlignment="true" applyProtection="true">
      <alignment horizontal="center" vertical="center" textRotation="0" wrapText="true" indent="0" shrinkToFit="false"/>
      <protection locked="true" hidden="false"/>
    </xf>
    <xf numFmtId="167" fontId="0" fillId="3" borderId="1" xfId="0" applyFont="true" applyBorder="true" applyAlignment="true" applyProtection="true">
      <alignment horizontal="center" vertical="center" textRotation="0" wrapText="false" indent="0" shrinkToFit="false"/>
      <protection locked="false" hidden="false"/>
    </xf>
    <xf numFmtId="168" fontId="0" fillId="0" borderId="1" xfId="15" applyFont="true" applyBorder="true" applyAlignment="true" applyProtection="true">
      <alignment horizontal="center" vertical="center" textRotation="0" wrapText="false" indent="0" shrinkToFit="false"/>
      <protection locked="true" hidden="false"/>
    </xf>
    <xf numFmtId="167" fontId="0" fillId="0" borderId="1" xfId="0" applyFont="true" applyBorder="true" applyAlignment="true" applyProtection="true">
      <alignment horizontal="center" vertical="center" textRotation="0" wrapText="false" indent="0" shrinkToFit="false"/>
      <protection locked="false" hidden="false"/>
    </xf>
    <xf numFmtId="167" fontId="17" fillId="4" borderId="1" xfId="0" applyFont="true" applyBorder="true" applyAlignment="true" applyProtection="true">
      <alignment horizontal="center" vertical="center" textRotation="0" wrapText="false" indent="0" shrinkToFit="false"/>
      <protection locked="true" hidden="false"/>
    </xf>
    <xf numFmtId="169" fontId="17" fillId="5" borderId="1" xfId="0" applyFont="true" applyBorder="true" applyAlignment="true" applyProtection="true">
      <alignment horizontal="center" vertical="center" textRotation="0" wrapText="false" indent="0" shrinkToFit="false"/>
      <protection locked="true" hidden="false"/>
    </xf>
    <xf numFmtId="169" fontId="17" fillId="6" borderId="1" xfId="0" applyFont="true" applyBorder="true" applyAlignment="true" applyProtection="true">
      <alignment horizontal="center" vertical="center" textRotation="0" wrapText="false" indent="0" shrinkToFit="false"/>
      <protection locked="true" hidden="false"/>
    </xf>
    <xf numFmtId="167" fontId="17" fillId="7" borderId="1" xfId="0" applyFont="true" applyBorder="true" applyAlignment="true" applyProtection="true">
      <alignment horizontal="center" vertical="center" textRotation="0" wrapText="false" indent="0" shrinkToFit="false"/>
      <protection locked="true" hidden="false"/>
    </xf>
    <xf numFmtId="167" fontId="17" fillId="0" borderId="1" xfId="0" applyFont="true" applyBorder="true" applyAlignment="true" applyProtection="true">
      <alignment horizontal="center" vertical="center" textRotation="0" wrapText="false" indent="0" shrinkToFit="false"/>
      <protection locked="true" hidden="false"/>
    </xf>
    <xf numFmtId="170" fontId="17" fillId="0" borderId="1" xfId="0" applyFont="true" applyBorder="true" applyAlignment="true" applyProtection="true">
      <alignment horizontal="center" vertical="center" textRotation="0" wrapText="false" indent="0" shrinkToFit="false"/>
      <protection locked="true" hidden="false"/>
    </xf>
    <xf numFmtId="164" fontId="17" fillId="11" borderId="1" xfId="0" applyFont="true" applyBorder="true" applyAlignment="true" applyProtection="true">
      <alignment horizontal="center" vertical="center" textRotation="0" wrapText="true" indent="0" shrinkToFit="false"/>
      <protection locked="true" hidden="false"/>
    </xf>
    <xf numFmtId="164" fontId="0" fillId="0" borderId="1" xfId="22" applyFont="true" applyBorder="true" applyAlignment="true" applyProtection="true">
      <alignment horizontal="center" vertical="center" textRotation="0" wrapText="true" indent="0" shrinkToFit="false"/>
      <protection locked="true" hidden="false"/>
    </xf>
    <xf numFmtId="171" fontId="0" fillId="0" borderId="1" xfId="22" applyFont="true" applyBorder="true" applyAlignment="true" applyProtection="true">
      <alignment horizontal="center" vertical="center" textRotation="0" wrapText="false" indent="0" shrinkToFit="false"/>
      <protection locked="true" hidden="false"/>
    </xf>
    <xf numFmtId="164" fontId="22" fillId="0" borderId="1" xfId="22" applyFont="true" applyBorder="true" applyAlignment="true" applyProtection="true">
      <alignment horizontal="center" vertical="center" textRotation="0" wrapText="true" indent="0" shrinkToFit="false"/>
      <protection locked="true" hidden="false"/>
    </xf>
    <xf numFmtId="172" fontId="0" fillId="0" borderId="1" xfId="22" applyFont="true" applyBorder="true" applyAlignment="true" applyProtection="true">
      <alignment horizontal="center" vertical="center" textRotation="0" wrapText="true" indent="0" shrinkToFit="false"/>
      <protection locked="true" hidden="false"/>
    </xf>
    <xf numFmtId="164" fontId="17" fillId="8" borderId="1" xfId="0" applyFont="true" applyBorder="true" applyAlignment="true" applyProtection="true">
      <alignment horizontal="center" vertical="center" textRotation="0" wrapText="true" indent="0" shrinkToFit="false"/>
      <protection locked="true" hidden="false"/>
    </xf>
    <xf numFmtId="171" fontId="0" fillId="0" borderId="1" xfId="22" applyFont="true" applyBorder="true" applyAlignment="true" applyProtection="true">
      <alignment horizontal="center" vertical="center" textRotation="0" wrapText="true" indent="0" shrinkToFit="false"/>
      <protection locked="true" hidden="false"/>
    </xf>
    <xf numFmtId="164" fontId="17" fillId="12" borderId="1" xfId="0" applyFont="true" applyBorder="true" applyAlignment="true" applyProtection="true">
      <alignment horizontal="center" vertical="center" textRotation="0" wrapText="true" indent="0" shrinkToFit="false"/>
      <protection locked="true" hidden="false"/>
    </xf>
    <xf numFmtId="167" fontId="17" fillId="12" borderId="1" xfId="0" applyFont="true" applyBorder="true" applyAlignment="true" applyProtection="true">
      <alignment horizontal="center" vertical="center" textRotation="0" wrapText="false" indent="0" shrinkToFit="false"/>
      <protection locked="true" hidden="false"/>
    </xf>
    <xf numFmtId="169" fontId="17" fillId="12" borderId="1" xfId="0" applyFont="true" applyBorder="true" applyAlignment="true" applyProtection="true">
      <alignment horizontal="center" vertical="center" textRotation="0" wrapText="false" indent="0" shrinkToFit="false"/>
      <protection locked="true" hidden="false"/>
    </xf>
    <xf numFmtId="164" fontId="0" fillId="12" borderId="1" xfId="0" applyFont="true" applyBorder="true" applyAlignment="true" applyProtection="true">
      <alignment horizontal="center" vertical="center" textRotation="0" wrapText="false" indent="0" shrinkToFit="false"/>
      <protection locked="true" hidden="false"/>
    </xf>
    <xf numFmtId="164" fontId="23" fillId="0" borderId="1" xfId="20" applyFont="true" applyBorder="true" applyAlignment="true" applyProtection="true">
      <alignment horizontal="center" vertical="center" textRotation="0" wrapText="true" indent="0" shrinkToFit="false"/>
      <protection locked="true" hidden="false"/>
    </xf>
    <xf numFmtId="164" fontId="17" fillId="12" borderId="1" xfId="0" applyFont="true" applyBorder="true" applyAlignment="true" applyProtection="true">
      <alignment horizontal="center" vertical="center" textRotation="0" wrapText="false" indent="0" shrinkToFit="false"/>
      <protection locked="true" hidden="false"/>
    </xf>
    <xf numFmtId="165" fontId="0" fillId="0" borderId="1" xfId="0" applyFont="true" applyBorder="true" applyAlignment="true" applyProtection="true">
      <alignment horizontal="center"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19" fillId="11" borderId="1" xfId="22" applyFont="true" applyBorder="true" applyAlignment="true" applyProtection="true">
      <alignment horizontal="center" vertical="center" textRotation="0" wrapText="true" indent="0" shrinkToFit="false"/>
      <protection locked="true" hidden="false"/>
    </xf>
    <xf numFmtId="164" fontId="0" fillId="0" borderId="0" xfId="22" applyFont="true" applyBorder="true" applyAlignment="true" applyProtection="true">
      <alignment horizontal="center" vertical="center" textRotation="0" wrapText="false" indent="0" shrinkToFit="false"/>
      <protection locked="true" hidden="false"/>
    </xf>
    <xf numFmtId="164" fontId="17" fillId="11" borderId="1" xfId="22" applyFont="true" applyBorder="true" applyAlignment="true" applyProtection="true">
      <alignment horizontal="center" vertical="center" textRotation="0" wrapText="true" indent="0" shrinkToFit="false"/>
      <protection locked="true" hidden="false"/>
    </xf>
    <xf numFmtId="164" fontId="20" fillId="0" borderId="1" xfId="0" applyFont="true" applyBorder="true" applyAlignment="true" applyProtection="true">
      <alignment horizontal="center" vertical="center" textRotation="0" wrapText="true" indent="0" shrinkToFit="false"/>
      <protection locked="true" hidden="false"/>
    </xf>
    <xf numFmtId="164" fontId="0" fillId="0" borderId="1" xfId="22" applyFont="true" applyBorder="true" applyAlignment="true" applyProtection="true">
      <alignment horizontal="center" vertical="center" textRotation="0" wrapText="false" indent="0" shrinkToFit="false"/>
      <protection locked="true" hidden="false"/>
    </xf>
    <xf numFmtId="164" fontId="17" fillId="0" borderId="0" xfId="0" applyFont="true" applyBorder="false" applyAlignment="true" applyProtection="true">
      <alignment horizontal="center" vertical="center" textRotation="0" wrapText="false" indent="0" shrinkToFit="false"/>
      <protection locked="true" hidden="false"/>
    </xf>
    <xf numFmtId="168" fontId="0" fillId="0" borderId="1" xfId="15" applyFont="true" applyBorder="true" applyAlignment="true" applyProtection="true">
      <alignment horizontal="center" vertical="center" textRotation="0" wrapText="true" indent="0" shrinkToFit="false"/>
      <protection locked="true" hidden="false"/>
    </xf>
    <xf numFmtId="164" fontId="0" fillId="10" borderId="1" xfId="0" applyFont="true" applyBorder="true" applyAlignment="true" applyProtection="true">
      <alignment horizontal="center" vertical="center" textRotation="0" wrapText="false" indent="0" shrinkToFit="false"/>
      <protection locked="true" hidden="false"/>
    </xf>
    <xf numFmtId="164" fontId="25" fillId="0" borderId="1" xfId="22" applyFont="true" applyBorder="true" applyAlignment="true" applyProtection="true">
      <alignment horizontal="center" vertical="center" textRotation="0" wrapText="true" indent="0" shrinkToFit="false"/>
      <protection locked="true" hidden="false"/>
    </xf>
  </cellXfs>
  <cellStyles count="10">
    <cellStyle name="Normal" xfId="0" builtinId="0"/>
    <cellStyle name="Comma" xfId="15" builtinId="3"/>
    <cellStyle name="Comma [0]" xfId="16" builtinId="6"/>
    <cellStyle name="Currency" xfId="17" builtinId="4"/>
    <cellStyle name="Currency [0]" xfId="18" builtinId="7"/>
    <cellStyle name="Percent" xfId="19" builtinId="5"/>
    <cellStyle name="Hyperlink 1" xfId="21"/>
    <cellStyle name="Normal 2" xfId="22"/>
    <cellStyle name="Normal 2 2" xfId="23"/>
    <cellStyle name="*unknown*" xfId="20" builtinId="8"/>
  </cellStyles>
  <colors>
    <indexedColors>
      <rgbColor rgb="FF000000"/>
      <rgbColor rgb="FFEEEEEE"/>
      <rgbColor rgb="FFFF0000"/>
      <rgbColor rgb="FF00FF00"/>
      <rgbColor rgb="FF0000FF"/>
      <rgbColor rgb="FFFFFF00"/>
      <rgbColor rgb="FFFF00FF"/>
      <rgbColor rgb="FF00FFFF"/>
      <rgbColor rgb="FFED0000"/>
      <rgbColor rgb="FF008000"/>
      <rgbColor rgb="FF000080"/>
      <rgbColor rgb="FF808000"/>
      <rgbColor rgb="FF800080"/>
      <rgbColor rgb="FF008080"/>
      <rgbColor rgb="FFC0C0C0"/>
      <rgbColor rgb="FF808080"/>
      <rgbColor rgb="FF729FCF"/>
      <rgbColor rgb="FF993366"/>
      <rgbColor rgb="FFFFFFCC"/>
      <rgbColor rgb="FFDEEBF7"/>
      <rgbColor rgb="FF660066"/>
      <rgbColor rgb="FFFF8080"/>
      <rgbColor rgb="FF0563C1"/>
      <rgbColor rgb="FFDAE3F3"/>
      <rgbColor rgb="FF000080"/>
      <rgbColor rgb="FFFF00FF"/>
      <rgbColor rgb="FFFFFF00"/>
      <rgbColor rgb="FF00FFFF"/>
      <rgbColor rgb="FF800080"/>
      <rgbColor rgb="FF800000"/>
      <rgbColor rgb="FF008080"/>
      <rgbColor rgb="FF0000EE"/>
      <rgbColor rgb="FF00CCFF"/>
      <rgbColor rgb="FFA7ECEE"/>
      <rgbColor rgb="FFE2F0D9"/>
      <rgbColor rgb="FFE8F2A1"/>
      <rgbColor rgb="FFA7C6E8"/>
      <rgbColor rgb="FFFF99CC"/>
      <rgbColor rgb="FFCC99FF"/>
      <rgbColor rgb="FFD4EA6B"/>
      <rgbColor rgb="FF3366FF"/>
      <rgbColor rgb="FF33CCCC"/>
      <rgbColor rgb="FF99CC00"/>
      <rgbColor rgb="FFFFC000"/>
      <rgbColor rgb="FFFF9900"/>
      <rgbColor rgb="FFFF6600"/>
      <rgbColor rgb="FF666699"/>
      <rgbColor rgb="FF969696"/>
      <rgbColor rgb="FF003366"/>
      <rgbColor rgb="FF339966"/>
      <rgbColor rgb="FF003300"/>
      <rgbColor rgb="FF333300"/>
      <rgbColor rgb="FFC921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worksheet" Target="worksheets/sheet7.xml"/><Relationship Id="rId10" Type="http://schemas.openxmlformats.org/officeDocument/2006/relationships/worksheet" Target="worksheets/sheet8.xml"/><Relationship Id="rId11" Type="http://schemas.openxmlformats.org/officeDocument/2006/relationships/worksheet" Target="worksheets/sheet9.xml"/><Relationship Id="rId12"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384120</xdr:colOff>
      <xdr:row>0</xdr:row>
      <xdr:rowOff>175680</xdr:rowOff>
    </xdr:from>
    <xdr:to>
      <xdr:col>5</xdr:col>
      <xdr:colOff>333360</xdr:colOff>
      <xdr:row>0</xdr:row>
      <xdr:rowOff>2365560</xdr:rowOff>
    </xdr:to>
    <xdr:pic>
      <xdr:nvPicPr>
        <xdr:cNvPr id="0" name="Image 1" descr=""/>
        <xdr:cNvPicPr/>
      </xdr:nvPicPr>
      <xdr:blipFill>
        <a:blip r:embed="rId1"/>
        <a:stretch/>
      </xdr:blipFill>
      <xdr:spPr>
        <a:xfrm>
          <a:off x="384120" y="175680"/>
          <a:ext cx="3022560" cy="2189880"/>
        </a:xfrm>
        <a:prstGeom prst="rect">
          <a:avLst/>
        </a:prstGeom>
        <a:ln w="0">
          <a:noFill/>
        </a:ln>
      </xdr:spPr>
    </xdr:pic>
    <xdr:clientData/>
  </xdr:twoCellAnchor>
  <xdr:twoCellAnchor editAs="oneCell">
    <xdr:from>
      <xdr:col>15</xdr:col>
      <xdr:colOff>560520</xdr:colOff>
      <xdr:row>0</xdr:row>
      <xdr:rowOff>517680</xdr:rowOff>
    </xdr:from>
    <xdr:to>
      <xdr:col>21</xdr:col>
      <xdr:colOff>347040</xdr:colOff>
      <xdr:row>0</xdr:row>
      <xdr:rowOff>1497600</xdr:rowOff>
    </xdr:to>
    <xdr:pic>
      <xdr:nvPicPr>
        <xdr:cNvPr id="1" name="Image 3" descr=""/>
        <xdr:cNvPicPr/>
      </xdr:nvPicPr>
      <xdr:blipFill>
        <a:blip r:embed="rId2"/>
        <a:stretch/>
      </xdr:blipFill>
      <xdr:spPr>
        <a:xfrm>
          <a:off x="9780840" y="517680"/>
          <a:ext cx="3474360" cy="97992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4</xdr:col>
      <xdr:colOff>1241280</xdr:colOff>
      <xdr:row>88</xdr:row>
      <xdr:rowOff>91800</xdr:rowOff>
    </xdr:to>
    <xdr:sp>
      <xdr:nvSpPr>
        <xdr:cNvPr id="2" name="CustomShape 1" hidden="1"/>
        <xdr:cNvSpPr/>
      </xdr:nvSpPr>
      <xdr:spPr>
        <a:xfrm>
          <a:off x="0" y="0"/>
          <a:ext cx="9989640" cy="22678200"/>
        </a:xfrm>
        <a:prstGeom prst="rect">
          <a:avLst/>
        </a:prstGeom>
        <a:solidFill>
          <a:srgbClr val="ffffff"/>
        </a:solidFill>
        <a:ln w="9360">
          <a:noFill/>
        </a:ln>
      </xdr:spPr>
      <xdr:style>
        <a:lnRef idx="0"/>
        <a:fillRef idx="0"/>
        <a:effectRef idx="0"/>
        <a:fontRef idx="minor"/>
      </xdr:style>
    </xdr:sp>
    <xdr:clientData/>
  </xdr:twoCellAnchor>
  <xdr:twoCellAnchor editAs="absolute">
    <xdr:from>
      <xdr:col>0</xdr:col>
      <xdr:colOff>0</xdr:colOff>
      <xdr:row>0</xdr:row>
      <xdr:rowOff>0</xdr:rowOff>
    </xdr:from>
    <xdr:to>
      <xdr:col>4</xdr:col>
      <xdr:colOff>1243440</xdr:colOff>
      <xdr:row>83</xdr:row>
      <xdr:rowOff>93600</xdr:rowOff>
    </xdr:to>
    <xdr:sp>
      <xdr:nvSpPr>
        <xdr:cNvPr id="3" name="CustomShape 1" hidden="1"/>
        <xdr:cNvSpPr/>
      </xdr:nvSpPr>
      <xdr:spPr>
        <a:xfrm>
          <a:off x="0" y="0"/>
          <a:ext cx="9991800" cy="21727440"/>
        </a:xfrm>
        <a:prstGeom prst="rect">
          <a:avLst/>
        </a:prstGeom>
        <a:solidFill>
          <a:srgbClr val="ffffff"/>
        </a:solidFill>
        <a:ln w="9360">
          <a:solidFill>
            <a:srgbClr val="000000"/>
          </a:solidFill>
          <a:miter/>
        </a:ln>
      </xdr:spPr>
      <xdr:style>
        <a:lnRef idx="0"/>
        <a:fillRef idx="0"/>
        <a:effectRef idx="0"/>
        <a:fontRef idx="minor"/>
      </xdr:style>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4</xdr:col>
      <xdr:colOff>1995840</xdr:colOff>
      <xdr:row>94</xdr:row>
      <xdr:rowOff>87480</xdr:rowOff>
    </xdr:to>
    <xdr:sp>
      <xdr:nvSpPr>
        <xdr:cNvPr id="4" name="CustomShape 1" hidden="1"/>
        <xdr:cNvSpPr/>
      </xdr:nvSpPr>
      <xdr:spPr>
        <a:xfrm>
          <a:off x="0" y="0"/>
          <a:ext cx="9990000" cy="22678200"/>
        </a:xfrm>
        <a:prstGeom prst="rect">
          <a:avLst/>
        </a:prstGeom>
        <a:solidFill>
          <a:srgbClr val="ffffff"/>
        </a:solidFill>
        <a:ln w="9360">
          <a:noFill/>
        </a:ln>
      </xdr:spPr>
      <xdr:style>
        <a:lnRef idx="0"/>
        <a:fillRef idx="0"/>
        <a:effectRef idx="0"/>
        <a:fontRef idx="minor"/>
      </xdr:style>
    </xdr:sp>
    <xdr:clientData/>
  </xdr:twoCellAnchor>
  <xdr:twoCellAnchor editAs="absolute">
    <xdr:from>
      <xdr:col>0</xdr:col>
      <xdr:colOff>0</xdr:colOff>
      <xdr:row>0</xdr:row>
      <xdr:rowOff>0</xdr:rowOff>
    </xdr:from>
    <xdr:to>
      <xdr:col>4</xdr:col>
      <xdr:colOff>1998000</xdr:colOff>
      <xdr:row>89</xdr:row>
      <xdr:rowOff>12960</xdr:rowOff>
    </xdr:to>
    <xdr:sp>
      <xdr:nvSpPr>
        <xdr:cNvPr id="5" name="CustomShape 1" hidden="1"/>
        <xdr:cNvSpPr/>
      </xdr:nvSpPr>
      <xdr:spPr>
        <a:xfrm>
          <a:off x="0" y="0"/>
          <a:ext cx="9992160" cy="21727440"/>
        </a:xfrm>
        <a:prstGeom prst="rect">
          <a:avLst/>
        </a:prstGeom>
        <a:solidFill>
          <a:srgbClr val="ffffff"/>
        </a:solidFill>
        <a:ln w="9360">
          <a:solidFill>
            <a:srgbClr val="000000"/>
          </a:solidFill>
          <a:miter/>
        </a:ln>
      </xdr:spPr>
      <xdr:style>
        <a:lnRef idx="0"/>
        <a:fillRef idx="0"/>
        <a:effectRef idx="0"/>
        <a:fontRef idx="minor"/>
      </xdr:style>
    </xdr:sp>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4</xdr:col>
      <xdr:colOff>2071440</xdr:colOff>
      <xdr:row>104</xdr:row>
      <xdr:rowOff>87480</xdr:rowOff>
    </xdr:to>
    <xdr:sp>
      <xdr:nvSpPr>
        <xdr:cNvPr id="6" name="CustomShape 1" hidden="1"/>
        <xdr:cNvSpPr/>
      </xdr:nvSpPr>
      <xdr:spPr>
        <a:xfrm>
          <a:off x="0" y="0"/>
          <a:ext cx="9989280" cy="22678200"/>
        </a:xfrm>
        <a:prstGeom prst="rect">
          <a:avLst/>
        </a:prstGeom>
        <a:solidFill>
          <a:srgbClr val="ffffff"/>
        </a:solidFill>
        <a:ln w="9360">
          <a:noFill/>
        </a:ln>
      </xdr:spPr>
      <xdr:style>
        <a:lnRef idx="0"/>
        <a:fillRef idx="0"/>
        <a:effectRef idx="0"/>
        <a:fontRef idx="minor"/>
      </xdr:style>
    </xdr:sp>
    <xdr:clientData/>
  </xdr:twoCellAnchor>
  <xdr:twoCellAnchor editAs="absolute">
    <xdr:from>
      <xdr:col>0</xdr:col>
      <xdr:colOff>0</xdr:colOff>
      <xdr:row>0</xdr:row>
      <xdr:rowOff>0</xdr:rowOff>
    </xdr:from>
    <xdr:to>
      <xdr:col>4</xdr:col>
      <xdr:colOff>2073600</xdr:colOff>
      <xdr:row>99</xdr:row>
      <xdr:rowOff>12960</xdr:rowOff>
    </xdr:to>
    <xdr:sp>
      <xdr:nvSpPr>
        <xdr:cNvPr id="7" name="CustomShape 1" hidden="1"/>
        <xdr:cNvSpPr/>
      </xdr:nvSpPr>
      <xdr:spPr>
        <a:xfrm>
          <a:off x="0" y="0"/>
          <a:ext cx="9991440" cy="21727440"/>
        </a:xfrm>
        <a:prstGeom prst="rect">
          <a:avLst/>
        </a:prstGeom>
        <a:solidFill>
          <a:srgbClr val="ffffff"/>
        </a:solidFill>
        <a:ln w="9360">
          <a:solidFill>
            <a:srgbClr val="000000"/>
          </a:solidFill>
          <a:miter/>
        </a:ln>
      </xdr:spPr>
      <xdr:style>
        <a:lnRef idx="0"/>
        <a:fillRef idx="0"/>
        <a:effectRef idx="0"/>
        <a:fontRef idx="minor"/>
      </xdr:style>
    </xdr:sp>
    <xdr:clientData/>
  </xdr:twoCellAnchor>
</xdr:wsDr>
</file>

<file path=xl/drawings/drawing5.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4</xdr:col>
      <xdr:colOff>2071080</xdr:colOff>
      <xdr:row>94</xdr:row>
      <xdr:rowOff>164880</xdr:rowOff>
    </xdr:to>
    <xdr:sp>
      <xdr:nvSpPr>
        <xdr:cNvPr id="8" name="CustomShape 4" hidden="1"/>
        <xdr:cNvSpPr/>
      </xdr:nvSpPr>
      <xdr:spPr>
        <a:xfrm>
          <a:off x="0" y="0"/>
          <a:ext cx="9990720" cy="22678200"/>
        </a:xfrm>
        <a:prstGeom prst="rect">
          <a:avLst/>
        </a:prstGeom>
        <a:solidFill>
          <a:srgbClr val="ffffff"/>
        </a:solidFill>
        <a:ln w="9360">
          <a:noFill/>
        </a:ln>
      </xdr:spPr>
      <xdr:style>
        <a:lnRef idx="0"/>
        <a:fillRef idx="0"/>
        <a:effectRef idx="0"/>
        <a:fontRef idx="minor"/>
      </xdr:style>
    </xdr:sp>
    <xdr:clientData/>
  </xdr:twoCellAnchor>
  <xdr:twoCellAnchor editAs="absolute">
    <xdr:from>
      <xdr:col>0</xdr:col>
      <xdr:colOff>0</xdr:colOff>
      <xdr:row>0</xdr:row>
      <xdr:rowOff>0</xdr:rowOff>
    </xdr:from>
    <xdr:to>
      <xdr:col>4</xdr:col>
      <xdr:colOff>2073240</xdr:colOff>
      <xdr:row>89</xdr:row>
      <xdr:rowOff>90360</xdr:rowOff>
    </xdr:to>
    <xdr:sp>
      <xdr:nvSpPr>
        <xdr:cNvPr id="9" name="CustomShape 5" hidden="1"/>
        <xdr:cNvSpPr/>
      </xdr:nvSpPr>
      <xdr:spPr>
        <a:xfrm>
          <a:off x="0" y="0"/>
          <a:ext cx="9992880" cy="21727440"/>
        </a:xfrm>
        <a:prstGeom prst="rect">
          <a:avLst/>
        </a:prstGeom>
        <a:solidFill>
          <a:srgbClr val="ffffff"/>
        </a:solidFill>
        <a:ln w="9360">
          <a:solidFill>
            <a:srgbClr val="000000"/>
          </a:solidFill>
          <a:miter/>
        </a:ln>
      </xdr:spPr>
      <xdr:style>
        <a:lnRef idx="0"/>
        <a:fillRef idx="0"/>
        <a:effectRef idx="0"/>
        <a:fontRef idx="minor"/>
      </xdr:style>
    </xdr:sp>
    <xdr:clientData/>
  </xdr:twoCellAnchor>
</xdr:wsDr>
</file>

<file path=xl/drawings/drawing6.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4</xdr:col>
      <xdr:colOff>2346480</xdr:colOff>
      <xdr:row>83</xdr:row>
      <xdr:rowOff>105120</xdr:rowOff>
    </xdr:to>
    <xdr:sp>
      <xdr:nvSpPr>
        <xdr:cNvPr id="10" name="CustomShape 4" hidden="1"/>
        <xdr:cNvSpPr/>
      </xdr:nvSpPr>
      <xdr:spPr>
        <a:xfrm>
          <a:off x="0" y="0"/>
          <a:ext cx="9990720" cy="22678200"/>
        </a:xfrm>
        <a:prstGeom prst="rect">
          <a:avLst/>
        </a:prstGeom>
        <a:solidFill>
          <a:srgbClr val="ffffff"/>
        </a:solidFill>
        <a:ln w="9360">
          <a:noFill/>
        </a:ln>
      </xdr:spPr>
      <xdr:style>
        <a:lnRef idx="0"/>
        <a:fillRef idx="0"/>
        <a:effectRef idx="0"/>
        <a:fontRef idx="minor"/>
      </xdr:style>
    </xdr:sp>
    <xdr:clientData/>
  </xdr:twoCellAnchor>
  <xdr:twoCellAnchor editAs="absolute">
    <xdr:from>
      <xdr:col>0</xdr:col>
      <xdr:colOff>0</xdr:colOff>
      <xdr:row>0</xdr:row>
      <xdr:rowOff>0</xdr:rowOff>
    </xdr:from>
    <xdr:to>
      <xdr:col>4</xdr:col>
      <xdr:colOff>2348640</xdr:colOff>
      <xdr:row>78</xdr:row>
      <xdr:rowOff>30600</xdr:rowOff>
    </xdr:to>
    <xdr:sp>
      <xdr:nvSpPr>
        <xdr:cNvPr id="11" name="CustomShape 5" hidden="1"/>
        <xdr:cNvSpPr/>
      </xdr:nvSpPr>
      <xdr:spPr>
        <a:xfrm>
          <a:off x="0" y="0"/>
          <a:ext cx="9992880" cy="21727440"/>
        </a:xfrm>
        <a:prstGeom prst="rect">
          <a:avLst/>
        </a:prstGeom>
        <a:solidFill>
          <a:srgbClr val="ffffff"/>
        </a:solidFill>
        <a:ln w="9360">
          <a:solidFill>
            <a:srgbClr val="000000"/>
          </a:solidFill>
          <a:miter/>
        </a:ln>
      </xdr:spPr>
      <xdr:style>
        <a:lnRef idx="0"/>
        <a:fillRef idx="0"/>
        <a:effectRef idx="0"/>
        <a:fontRef idx="minor"/>
      </xdr:style>
    </xdr:sp>
    <xdr:clientData/>
  </xdr:twoCellAnchor>
</xdr:wsDr>
</file>

<file path=xl/drawings/drawing7.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4</xdr:col>
      <xdr:colOff>2086200</xdr:colOff>
      <xdr:row>99</xdr:row>
      <xdr:rowOff>27000</xdr:rowOff>
    </xdr:to>
    <xdr:sp>
      <xdr:nvSpPr>
        <xdr:cNvPr id="12" name="CustomShape 2" hidden="1"/>
        <xdr:cNvSpPr/>
      </xdr:nvSpPr>
      <xdr:spPr>
        <a:xfrm>
          <a:off x="0" y="0"/>
          <a:ext cx="9990000" cy="22678200"/>
        </a:xfrm>
        <a:prstGeom prst="rect">
          <a:avLst/>
        </a:prstGeom>
        <a:solidFill>
          <a:srgbClr val="ffffff"/>
        </a:solidFill>
        <a:ln w="9360">
          <a:noFill/>
        </a:ln>
      </xdr:spPr>
      <xdr:style>
        <a:lnRef idx="0"/>
        <a:fillRef idx="0"/>
        <a:effectRef idx="0"/>
        <a:fontRef idx="minor"/>
      </xdr:style>
    </xdr:sp>
    <xdr:clientData/>
  </xdr:twoCellAnchor>
  <xdr:twoCellAnchor editAs="absolute">
    <xdr:from>
      <xdr:col>0</xdr:col>
      <xdr:colOff>0</xdr:colOff>
      <xdr:row>0</xdr:row>
      <xdr:rowOff>0</xdr:rowOff>
    </xdr:from>
    <xdr:to>
      <xdr:col>4</xdr:col>
      <xdr:colOff>2088360</xdr:colOff>
      <xdr:row>93</xdr:row>
      <xdr:rowOff>127800</xdr:rowOff>
    </xdr:to>
    <xdr:sp>
      <xdr:nvSpPr>
        <xdr:cNvPr id="13" name="CustomShape 3" hidden="1"/>
        <xdr:cNvSpPr/>
      </xdr:nvSpPr>
      <xdr:spPr>
        <a:xfrm>
          <a:off x="0" y="0"/>
          <a:ext cx="9992160" cy="21727440"/>
        </a:xfrm>
        <a:prstGeom prst="rect">
          <a:avLst/>
        </a:prstGeom>
        <a:solidFill>
          <a:srgbClr val="ffffff"/>
        </a:solidFill>
        <a:ln w="9360">
          <a:solidFill>
            <a:srgbClr val="000000"/>
          </a:solidFill>
          <a:miter/>
        </a:ln>
      </xdr:spPr>
      <xdr:style>
        <a:lnRef idx="0"/>
        <a:fillRef idx="0"/>
        <a:effectRef idx="0"/>
        <a:fontRef idx="minor"/>
      </xdr:style>
    </xdr:sp>
    <xdr:clientData/>
  </xdr:twoCellAnchor>
</xdr:wsDr>
</file>

<file path=xl/drawings/drawing8.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4</xdr:col>
      <xdr:colOff>1528560</xdr:colOff>
      <xdr:row>25</xdr:row>
      <xdr:rowOff>61920</xdr:rowOff>
    </xdr:to>
    <xdr:sp>
      <xdr:nvSpPr>
        <xdr:cNvPr id="14" name="CustomShape 1" hidden="1"/>
        <xdr:cNvSpPr/>
      </xdr:nvSpPr>
      <xdr:spPr>
        <a:xfrm>
          <a:off x="0" y="0"/>
          <a:ext cx="9990720" cy="22678200"/>
        </a:xfrm>
        <a:prstGeom prst="rect">
          <a:avLst/>
        </a:prstGeom>
        <a:solidFill>
          <a:srgbClr val="ffffff"/>
        </a:solidFill>
        <a:ln w="9360">
          <a:noFill/>
        </a:ln>
      </xdr:spPr>
      <xdr:style>
        <a:lnRef idx="0"/>
        <a:fillRef idx="0"/>
        <a:effectRef idx="0"/>
        <a:fontRef idx="minor"/>
      </xdr:style>
    </xdr:sp>
    <xdr:clientData/>
  </xdr:twoCellAnchor>
  <xdr:twoCellAnchor editAs="absolute">
    <xdr:from>
      <xdr:col>0</xdr:col>
      <xdr:colOff>0</xdr:colOff>
      <xdr:row>0</xdr:row>
      <xdr:rowOff>0</xdr:rowOff>
    </xdr:from>
    <xdr:to>
      <xdr:col>4</xdr:col>
      <xdr:colOff>1530720</xdr:colOff>
      <xdr:row>23</xdr:row>
      <xdr:rowOff>743400</xdr:rowOff>
    </xdr:to>
    <xdr:sp>
      <xdr:nvSpPr>
        <xdr:cNvPr id="15" name="CustomShape 1" hidden="1"/>
        <xdr:cNvSpPr/>
      </xdr:nvSpPr>
      <xdr:spPr>
        <a:xfrm>
          <a:off x="0" y="0"/>
          <a:ext cx="9992880" cy="21727440"/>
        </a:xfrm>
        <a:prstGeom prst="rect">
          <a:avLst/>
        </a:prstGeom>
        <a:solidFill>
          <a:srgbClr val="ffffff"/>
        </a:solidFill>
        <a:ln w="9360">
          <a:solidFill>
            <a:srgbClr val="000000"/>
          </a:solidFill>
          <a:miter/>
        </a:ln>
      </xdr:spPr>
      <xdr:style>
        <a:lnRef idx="0"/>
        <a:fillRef idx="0"/>
        <a:effectRef idx="0"/>
        <a:fontRef idx="minor"/>
      </xdr:style>
    </xdr:sp>
    <xdr:clientData/>
  </xdr:twoCellAnchor>
</xdr:wsDr>
</file>

<file path=xl/drawings/drawing9.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4</xdr:col>
      <xdr:colOff>1902960</xdr:colOff>
      <xdr:row>103</xdr:row>
      <xdr:rowOff>103320</xdr:rowOff>
    </xdr:to>
    <xdr:sp>
      <xdr:nvSpPr>
        <xdr:cNvPr id="16" name="CustomShape 1" hidden="1"/>
        <xdr:cNvSpPr/>
      </xdr:nvSpPr>
      <xdr:spPr>
        <a:xfrm>
          <a:off x="0" y="0"/>
          <a:ext cx="9987840" cy="22678200"/>
        </a:xfrm>
        <a:prstGeom prst="rect">
          <a:avLst/>
        </a:prstGeom>
        <a:solidFill>
          <a:srgbClr val="ffffff"/>
        </a:solidFill>
        <a:ln w="9360">
          <a:noFill/>
        </a:ln>
      </xdr:spPr>
      <xdr:style>
        <a:lnRef idx="0"/>
        <a:fillRef idx="0"/>
        <a:effectRef idx="0"/>
        <a:fontRef idx="minor"/>
      </xdr:style>
    </xdr:sp>
    <xdr:clientData/>
  </xdr:twoCellAnchor>
  <xdr:twoCellAnchor editAs="absolute">
    <xdr:from>
      <xdr:col>0</xdr:col>
      <xdr:colOff>0</xdr:colOff>
      <xdr:row>0</xdr:row>
      <xdr:rowOff>0</xdr:rowOff>
    </xdr:from>
    <xdr:to>
      <xdr:col>4</xdr:col>
      <xdr:colOff>1905120</xdr:colOff>
      <xdr:row>98</xdr:row>
      <xdr:rowOff>28800</xdr:rowOff>
    </xdr:to>
    <xdr:sp>
      <xdr:nvSpPr>
        <xdr:cNvPr id="17" name="CustomShape 1" hidden="1"/>
        <xdr:cNvSpPr/>
      </xdr:nvSpPr>
      <xdr:spPr>
        <a:xfrm>
          <a:off x="0" y="0"/>
          <a:ext cx="9990000" cy="21727440"/>
        </a:xfrm>
        <a:prstGeom prst="rect">
          <a:avLst/>
        </a:prstGeom>
        <a:solidFill>
          <a:srgbClr val="ffffff"/>
        </a:solidFill>
        <a:ln w="9360">
          <a:solidFill>
            <a:srgbClr val="000000"/>
          </a:solidFill>
          <a:miter/>
        </a:ln>
      </xdr:spPr>
      <xdr:style>
        <a:lnRef idx="0"/>
        <a:fillRef idx="0"/>
        <a:effectRef idx="0"/>
        <a:fontRef idx="minor"/>
      </xdr:style>
    </xdr:sp>
    <xdr:clientData/>
  </xdr:twoCellAnchor>
</xdr:wsDr>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hyperlink" Target="mailto:silvere.gourguechon@aviation-civile.gouv.fr" TargetMode="External"/><Relationship Id="rId2" Type="http://schemas.openxmlformats.org/officeDocument/2006/relationships/hyperlink" Target="mailto:silvere.gourguechon@aviation-civile.gouv.fr" TargetMode="External"/><Relationship Id="rId3" Type="http://schemas.openxmlformats.org/officeDocument/2006/relationships/hyperlink" Target="mailto:silvere.gourguechon@aviation-civile.gouv.fr" TargetMode="External"/><Relationship Id="rId4" Type="http://schemas.openxmlformats.org/officeDocument/2006/relationships/hyperlink" Target="mailto:xavier.seguin@nord.gouv.fr" TargetMode="External"/><Relationship Id="rId5" Type="http://schemas.openxmlformats.org/officeDocument/2006/relationships/hyperlink" Target="mailto:antoine.koers@nord.gouv.fr" TargetMode="External"/><Relationship Id="rId6" Type="http://schemas.openxmlformats.org/officeDocument/2006/relationships/hyperlink" Target="mailto:mj.daras@cma-hautsdefrance.fr" TargetMode="External"/><Relationship Id="rId7" Type="http://schemas.openxmlformats.org/officeDocument/2006/relationships/hyperlink" Target="mailto:m.moty@cma-hautsdefrance.fr" TargetMode="External"/><Relationship Id="rId8" Type="http://schemas.openxmlformats.org/officeDocument/2006/relationships/drawing" Target="../drawings/drawing2.xml"/>
</Relationships>
</file>

<file path=xl/worksheets/_rels/sheet3.xml.rels><?xml version="1.0" encoding="UTF-8"?>
<Relationships xmlns="http://schemas.openxmlformats.org/package/2006/relationships"><Relationship Id="rId1" Type="http://schemas.openxmlformats.org/officeDocument/2006/relationships/hyperlink" Target="mailto:severine.joly@angdm.fr" TargetMode="External"/><Relationship Id="rId2" Type="http://schemas.openxmlformats.org/officeDocument/2006/relationships/hyperlink" Target="mailto:herve.capelle@angdm.fr" TargetMode="External"/><Relationship Id="rId3" Type="http://schemas.openxmlformats.org/officeDocument/2006/relationships/hyperlink" Target="mailto:pr&#233;nom.nom@louvre.fr" TargetMode="External"/><Relationship Id="rId4" Type="http://schemas.openxmlformats.org/officeDocument/2006/relationships/hyperlink" Target="mailto:laurent.ricard@louvre.fr" TargetMode="External"/><Relationship Id="rId5" Type="http://schemas.openxmlformats.org/officeDocument/2006/relationships/hyperlink" Target="mailto:laurent.ricard@louvre.fr" TargetMode="External"/><Relationship Id="rId6" Type="http://schemas.openxmlformats.org/officeDocument/2006/relationships/hyperlink" Target="mailto:v.leblond@cma-hautsdefrance.fr" TargetMode="External"/><Relationship Id="rId7" Type="http://schemas.openxmlformats.org/officeDocument/2006/relationships/hyperlink" Target="mailto:m.moty@cma-hautsdefrance.fr" TargetMode="External"/><Relationship Id="rId8" Type="http://schemas.openxmlformats.org/officeDocument/2006/relationships/drawing" Target="../drawings/drawing3.xml"/>
</Relationships>
</file>

<file path=xl/worksheets/_rels/sheet4.xml.rels><?xml version="1.0" encoding="UTF-8"?>
<Relationships xmlns="http://schemas.openxmlformats.org/package/2006/relationships"><Relationship Id="rId1" Type="http://schemas.openxmlformats.org/officeDocument/2006/relationships/hyperlink" Target="mailto:a.durand@eau-artois-picardie.fr" TargetMode="External"/><Relationship Id="rId2" Type="http://schemas.openxmlformats.org/officeDocument/2006/relationships/hyperlink" Target="mailto:h.teixeira@eau-artois-picardie.fr" TargetMode="External"/><Relationship Id="rId3" Type="http://schemas.openxmlformats.org/officeDocument/2006/relationships/hyperlink" Target="mailto:a.durand@eau-artois-picardie.fr" TargetMode="External"/><Relationship Id="rId4" Type="http://schemas.openxmlformats.org/officeDocument/2006/relationships/hyperlink" Target="mailto:stephane.dufrier@developpement-durable.gouv.fr" TargetMode="External"/><Relationship Id="rId5" Type="http://schemas.openxmlformats.org/officeDocument/2006/relationships/hyperlink" Target="mailto:stephane.dufrier@developpement-durable.gouv.fr" TargetMode="External"/><Relationship Id="rId6" Type="http://schemas.openxmlformats.org/officeDocument/2006/relationships/drawing" Target="../drawings/drawing4.xml"/>
</Relationships>
</file>

<file path=xl/worksheets/_rels/sheet5.xml.rels><?xml version="1.0" encoding="UTF-8"?>
<Relationships xmlns="http://schemas.openxmlformats.org/package/2006/relationships"><Relationship Id="rId1" Type="http://schemas.openxmlformats.org/officeDocument/2006/relationships/hyperlink" Target="mailto:benoit.bataller@developpement-durable.gouv.fr" TargetMode="External"/><Relationship Id="rId2" Type="http://schemas.openxmlformats.org/officeDocument/2006/relationships/hyperlink" Target="mailto:steve.darry@developpement-durable.gouv.fr" TargetMode="External"/><Relationship Id="rId3" Type="http://schemas.openxmlformats.org/officeDocument/2006/relationships/hyperlink" Target="mailto:benoit.bataller@developpement-durable.gouv.fr" TargetMode="External"/><Relationship Id="rId4" Type="http://schemas.openxmlformats.org/officeDocument/2006/relationships/hyperlink" Target="mailto:stephane.dufrier@developpement-durable.gouv.fr" TargetMode="External"/><Relationship Id="rId5" Type="http://schemas.openxmlformats.org/officeDocument/2006/relationships/hyperlink" Target="mailto:stephane.dufrier@developpement-durable.gouv.fr" TargetMode="External"/><Relationship Id="rId6" Type="http://schemas.openxmlformats.org/officeDocument/2006/relationships/drawing" Target="../drawings/drawing5.xml"/>
</Relationships>
</file>

<file path=xl/worksheets/_rels/sheet6.xml.rels><?xml version="1.0" encoding="UTF-8"?>
<Relationships xmlns="http://schemas.openxmlformats.org/package/2006/relationships"><Relationship Id="rId1" Type="http://schemas.openxmlformats.org/officeDocument/2006/relationships/hyperlink" Target="mailto:jf.copin@cma-hautsdefrance.fr" TargetMode="External"/><Relationship Id="rId2" Type="http://schemas.openxmlformats.org/officeDocument/2006/relationships/hyperlink" Target="mailto:a.charles@cma-hautsdefrance.fr" TargetMode="External"/><Relationship Id="rId3" Type="http://schemas.openxmlformats.org/officeDocument/2006/relationships/hyperlink" Target="mailto:m.moty@cma-hautsdefrance.fr" TargetMode="External"/><Relationship Id="rId4" Type="http://schemas.openxmlformats.org/officeDocument/2006/relationships/hyperlink" Target="mailto:romain.durieux@pas-de-calais.gouv.fr" TargetMode="External"/><Relationship Id="rId5" Type="http://schemas.openxmlformats.org/officeDocument/2006/relationships/hyperlink" Target="mailto:romain.durieux@pas-de-calais.gouv.fr" TargetMode="External"/><Relationship Id="rId6" Type="http://schemas.openxmlformats.org/officeDocument/2006/relationships/drawing" Target="../drawings/drawing6.xml"/>
</Relationships>
</file>

<file path=xl/worksheets/_rels/sheet7.xml.rels><?xml version="1.0" encoding="UTF-8"?>
<Relationships xmlns="http://schemas.openxmlformats.org/package/2006/relationships"><Relationship Id="rId1" Type="http://schemas.openxmlformats.org/officeDocument/2006/relationships/hyperlink" Target="mailto:stephane.dufrier@developpement-durable.gouv.fr" TargetMode="External"/><Relationship Id="rId2" Type="http://schemas.openxmlformats.org/officeDocument/2006/relationships/hyperlink" Target="mailto:stephane.dufrier@developpement-durable.gouv.fr" TargetMode="External"/><Relationship Id="rId3" Type="http://schemas.openxmlformats.org/officeDocument/2006/relationships/hyperlink" Target="mailto:w.leplay@cma-hautsdefrance.fr" TargetMode="External"/><Relationship Id="rId4" Type="http://schemas.openxmlformats.org/officeDocument/2006/relationships/hyperlink" Target="mailto:a.van-hove@cma-hautsdefrance.fr" TargetMode="External"/><Relationship Id="rId5" Type="http://schemas.openxmlformats.org/officeDocument/2006/relationships/hyperlink" Target="mailto:m.moty@cma-hautsdefrance.fr" TargetMode="External"/><Relationship Id="rId6" Type="http://schemas.openxmlformats.org/officeDocument/2006/relationships/drawing" Target="../drawings/drawing7.xml"/>
</Relationships>
</file>

<file path=xl/worksheets/_rels/sheet8.xml.rels><?xml version="1.0" encoding="UTF-8"?>
<Relationships xmlns="http://schemas.openxmlformats.org/package/2006/relationships"><Relationship Id="rId1" Type="http://schemas.openxmlformats.org/officeDocument/2006/relationships/hyperlink" Target="mailto:yohann.canon@aisne.gouv.fr" TargetMode="External"/><Relationship Id="rId2" Type="http://schemas.openxmlformats.org/officeDocument/2006/relationships/hyperlink" Target="mailto:carine.fritzinger@aisne.gouv.fr" TargetMode="External"/><Relationship Id="rId3" Type="http://schemas.openxmlformats.org/officeDocument/2006/relationships/hyperlink" Target="mailto:olivier.tomezak@aisne.gouv.fr" TargetMode="External"/><Relationship Id="rId4" Type="http://schemas.openxmlformats.org/officeDocument/2006/relationships/hyperlink" Target="mailto:yohann.canon@aisne.gouv.fr" TargetMode="External"/><Relationship Id="rId5" Type="http://schemas.openxmlformats.org/officeDocument/2006/relationships/hyperlink" Target="mailto:carine.fritzinger@aisne.gouv.fr" TargetMode="External"/><Relationship Id="rId6" Type="http://schemas.openxmlformats.org/officeDocument/2006/relationships/hyperlink" Target="mailto:olivier.tomezak@aisne.gouv.fr" TargetMode="External"/><Relationship Id="rId7" Type="http://schemas.openxmlformats.org/officeDocument/2006/relationships/drawing" Target="../drawings/drawing8.xml"/>
</Relationships>
</file>

<file path=xl/worksheets/_rels/sheet9.xml.rels><?xml version="1.0" encoding="UTF-8"?>
<Relationships xmlns="http://schemas.openxmlformats.org/package/2006/relationships"><Relationship Id="rId1" Type="http://schemas.openxmlformats.org/officeDocument/2006/relationships/hyperlink" Target="mailto:robin.belpaume@somme.gouv.fr" TargetMode="External"/><Relationship Id="rId2" Type="http://schemas.openxmlformats.org/officeDocument/2006/relationships/hyperlink" Target="mailto:Frederic.capelle@somme.gouv.fr" TargetMode="External"/><Relationship Id="rId3" Type="http://schemas.openxmlformats.org/officeDocument/2006/relationships/hyperlink" Target="mailto:robin.belpaume@somme.gouv.fr" TargetMode="External"/><Relationship Id="rId4" Type="http://schemas.openxmlformats.org/officeDocument/2006/relationships/hyperlink" Target="mailto:robin.belpaume@somme.gouv.fr" TargetMode="External"/><Relationship Id="rId5"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W14"/>
  <sheetViews>
    <sheetView showFormulas="false" showGridLines="true" showRowColHeaders="true" showZeros="true" rightToLeft="false" tabSelected="false" showOutlineSymbols="true" defaultGridColor="true" view="normal" topLeftCell="A4" colorId="64" zoomScale="90" zoomScaleNormal="90" zoomScalePageLayoutView="100" workbookViewId="0">
      <selection pane="topLeft" activeCell="A4" activeCellId="0" sqref="A4"/>
    </sheetView>
  </sheetViews>
  <sheetFormatPr defaultColWidth="8.72265625" defaultRowHeight="15" zeroHeight="false" outlineLevelRow="0" outlineLevelCol="0"/>
  <sheetData>
    <row r="1" customFormat="false" ht="194" hidden="false" customHeight="true" outlineLevel="0" collapsed="false">
      <c r="A1" s="1"/>
      <c r="B1" s="1"/>
      <c r="C1" s="1"/>
      <c r="D1" s="1"/>
      <c r="E1" s="1"/>
      <c r="F1" s="1"/>
      <c r="G1" s="1"/>
      <c r="H1" s="1"/>
      <c r="I1" s="1"/>
      <c r="J1" s="1"/>
      <c r="K1" s="1"/>
      <c r="L1" s="1"/>
      <c r="M1" s="1"/>
      <c r="N1" s="1"/>
      <c r="O1" s="1"/>
      <c r="P1" s="1"/>
      <c r="Q1" s="1"/>
      <c r="R1" s="1"/>
      <c r="S1" s="1"/>
      <c r="T1" s="1"/>
      <c r="U1" s="1"/>
      <c r="V1" s="1"/>
      <c r="W1" s="1"/>
    </row>
    <row r="2" customFormat="false" ht="120.2" hidden="false" customHeight="true" outlineLevel="0" collapsed="false">
      <c r="A2" s="2" t="s">
        <v>0</v>
      </c>
      <c r="B2" s="2"/>
      <c r="C2" s="2"/>
      <c r="D2" s="2"/>
      <c r="E2" s="2"/>
      <c r="F2" s="2"/>
      <c r="G2" s="2"/>
      <c r="H2" s="2"/>
      <c r="I2" s="2"/>
      <c r="J2" s="2"/>
      <c r="K2" s="2"/>
      <c r="L2" s="2"/>
      <c r="M2" s="2"/>
      <c r="N2" s="2"/>
      <c r="O2" s="2"/>
      <c r="P2" s="2"/>
      <c r="Q2" s="2"/>
      <c r="R2" s="2"/>
      <c r="S2" s="2"/>
      <c r="T2" s="2"/>
      <c r="U2" s="2"/>
      <c r="V2" s="2"/>
      <c r="W2" s="2"/>
    </row>
    <row r="3" customFormat="false" ht="34.4" hidden="false" customHeight="true" outlineLevel="0" collapsed="false">
      <c r="A3" s="3" t="s">
        <v>1</v>
      </c>
      <c r="B3" s="3"/>
      <c r="C3" s="3"/>
      <c r="D3" s="3"/>
      <c r="E3" s="3"/>
      <c r="F3" s="3"/>
      <c r="G3" s="3"/>
      <c r="H3" s="3"/>
      <c r="I3" s="3"/>
      <c r="J3" s="3"/>
      <c r="K3" s="3"/>
      <c r="L3" s="3"/>
      <c r="M3" s="3"/>
      <c r="N3" s="3"/>
      <c r="O3" s="3"/>
      <c r="P3" s="3"/>
      <c r="Q3" s="3"/>
      <c r="R3" s="3"/>
      <c r="S3" s="3"/>
      <c r="T3" s="3"/>
      <c r="U3" s="3"/>
      <c r="V3" s="3"/>
      <c r="W3" s="3"/>
    </row>
    <row r="4" customFormat="false" ht="311.75" hidden="false" customHeight="true" outlineLevel="0" collapsed="false">
      <c r="A4" s="4" t="s">
        <v>2</v>
      </c>
      <c r="B4" s="4"/>
      <c r="C4" s="4"/>
      <c r="D4" s="4"/>
      <c r="E4" s="4"/>
      <c r="F4" s="4"/>
      <c r="G4" s="4"/>
      <c r="H4" s="4"/>
      <c r="I4" s="4"/>
      <c r="J4" s="4"/>
      <c r="K4" s="4"/>
      <c r="L4" s="4"/>
      <c r="M4" s="4"/>
      <c r="N4" s="4"/>
      <c r="O4" s="4"/>
      <c r="P4" s="4"/>
      <c r="Q4" s="4"/>
      <c r="R4" s="4"/>
      <c r="S4" s="4"/>
      <c r="T4" s="4"/>
      <c r="U4" s="4"/>
      <c r="V4" s="4"/>
      <c r="W4" s="4"/>
    </row>
    <row r="5" customFormat="false" ht="15" hidden="false" customHeight="false" outlineLevel="0" collapsed="false">
      <c r="A5" s="5"/>
    </row>
    <row r="6" customFormat="false" ht="15" hidden="false" customHeight="false" outlineLevel="0" collapsed="false">
      <c r="A6" s="5"/>
    </row>
    <row r="7" customFormat="false" ht="15" hidden="false" customHeight="false" outlineLevel="0" collapsed="false">
      <c r="A7" s="5"/>
    </row>
    <row r="8" customFormat="false" ht="15" hidden="false" customHeight="false" outlineLevel="0" collapsed="false">
      <c r="A8" s="5"/>
    </row>
    <row r="9" customFormat="false" ht="15" hidden="false" customHeight="false" outlineLevel="0" collapsed="false">
      <c r="A9" s="5"/>
    </row>
    <row r="10" customFormat="false" ht="15" hidden="false" customHeight="false" outlineLevel="0" collapsed="false">
      <c r="A10" s="5"/>
    </row>
    <row r="11" customFormat="false" ht="15" hidden="false" customHeight="false" outlineLevel="0" collapsed="false">
      <c r="A11" s="5"/>
    </row>
    <row r="14" customFormat="false" ht="15" hidden="false" customHeight="false" outlineLevel="0" collapsed="false">
      <c r="A14" s="6"/>
      <c r="B14" s="6"/>
      <c r="C14" s="6"/>
      <c r="D14" s="6"/>
      <c r="E14" s="6"/>
      <c r="F14" s="6"/>
      <c r="G14" s="6"/>
      <c r="H14" s="6"/>
      <c r="I14" s="6"/>
      <c r="J14" s="6"/>
      <c r="K14" s="6"/>
    </row>
  </sheetData>
  <mergeCells count="4">
    <mergeCell ref="A1:W1"/>
    <mergeCell ref="A2:W2"/>
    <mergeCell ref="A3:W3"/>
    <mergeCell ref="A4:W4"/>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Roman,Normal"&amp;12&amp;KffffffPage &amp;P</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K5"/>
  <sheetViews>
    <sheetView showFormulas="false" showGridLines="true" showRowColHeaders="true" showZeros="true" rightToLeft="false" tabSelected="false" showOutlineSymbols="true" defaultGridColor="true" view="normal" topLeftCell="E1" colorId="64" zoomScale="65" zoomScaleNormal="65" zoomScalePageLayoutView="100" workbookViewId="0">
      <selection pane="topLeft" activeCell="E2" activeCellId="0" sqref="E2"/>
    </sheetView>
  </sheetViews>
  <sheetFormatPr defaultColWidth="8.72265625" defaultRowHeight="15" zeroHeight="false" outlineLevelRow="0" outlineLevelCol="0"/>
  <cols>
    <col collapsed="false" customWidth="true" hidden="false" outlineLevel="0" max="1" min="1" style="7" width="45.58"/>
    <col collapsed="false" customWidth="true" hidden="false" outlineLevel="0" max="2" min="2" style="7" width="13.69"/>
    <col collapsed="false" customWidth="true" hidden="false" outlineLevel="0" max="3" min="3" style="7" width="20.97"/>
    <col collapsed="false" customWidth="true" hidden="false" outlineLevel="0" max="4" min="4" style="7" width="43.87"/>
    <col collapsed="false" customWidth="true" hidden="false" outlineLevel="0" max="5" min="5" style="7" width="96.31"/>
    <col collapsed="false" customWidth="true" hidden="false" outlineLevel="0" max="6" min="6" style="7" width="26.89"/>
    <col collapsed="false" customWidth="true" hidden="false" outlineLevel="0" max="7" min="7" style="7" width="21.88"/>
    <col collapsed="false" customWidth="true" hidden="false" outlineLevel="0" max="8" min="8" style="7" width="26.75"/>
    <col collapsed="false" customWidth="true" hidden="false" outlineLevel="0" max="9" min="9" style="7" width="14.55"/>
    <col collapsed="false" customWidth="true" hidden="false" outlineLevel="0" max="10" min="10" style="7" width="34.88"/>
    <col collapsed="false" customWidth="true" hidden="false" outlineLevel="0" max="11" min="11" style="7" width="21.84"/>
    <col collapsed="false" customWidth="true" hidden="false" outlineLevel="0" max="12" min="12" style="7" width="25.58"/>
    <col collapsed="false" customWidth="true" hidden="false" outlineLevel="0" max="13" min="13" style="7" width="35.43"/>
    <col collapsed="false" customWidth="true" hidden="false" outlineLevel="0" max="14" min="14" style="7" width="14.57"/>
    <col collapsed="false" customWidth="true" hidden="false" outlineLevel="0" max="15" min="15" style="7" width="15.88"/>
    <col collapsed="false" customWidth="true" hidden="false" outlineLevel="0" max="16" min="16" style="7" width="16.89"/>
    <col collapsed="false" customWidth="true" hidden="false" outlineLevel="0" max="17" min="17" style="7" width="14.69"/>
    <col collapsed="false" customWidth="true" hidden="false" outlineLevel="0" max="18" min="18" style="7" width="22.07"/>
    <col collapsed="false" customWidth="true" hidden="false" outlineLevel="0" max="19" min="19" style="7" width="17.99"/>
    <col collapsed="false" customWidth="true" hidden="false" outlineLevel="0" max="20" min="20" style="7" width="16.26"/>
    <col collapsed="false" customWidth="true" hidden="false" outlineLevel="0" max="21" min="21" style="7" width="15.02"/>
    <col collapsed="false" customWidth="true" hidden="false" outlineLevel="0" max="22" min="22" style="7" width="14.84"/>
    <col collapsed="false" customWidth="true" hidden="false" outlineLevel="0" max="23" min="23" style="7" width="13.54"/>
    <col collapsed="false" customWidth="true" hidden="false" outlineLevel="0" max="24" min="24" style="7" width="21.18"/>
    <col collapsed="false" customWidth="true" hidden="false" outlineLevel="0" max="25" min="25" style="7" width="13.35"/>
    <col collapsed="false" customWidth="true" hidden="false" outlineLevel="0" max="26" min="26" style="7" width="14.09"/>
    <col collapsed="false" customWidth="true" hidden="false" outlineLevel="0" max="27" min="27" style="7" width="19.26"/>
    <col collapsed="false" customWidth="true" hidden="false" outlineLevel="0" max="28" min="28" style="7" width="14.28"/>
    <col collapsed="false" customWidth="true" hidden="false" outlineLevel="0" max="29" min="29" style="7" width="12.42"/>
    <col collapsed="false" customWidth="true" hidden="false" outlineLevel="0" max="30" min="30" style="7" width="14.09"/>
    <col collapsed="false" customWidth="true" hidden="false" outlineLevel="0" max="31" min="31" style="7" width="17.97"/>
    <col collapsed="false" customWidth="true" hidden="false" outlineLevel="0" max="32" min="32" style="7" width="38.52"/>
    <col collapsed="false" customWidth="true" hidden="false" outlineLevel="0" max="33" min="33" style="7" width="29.75"/>
    <col collapsed="false" customWidth="true" hidden="false" outlineLevel="0" max="34" min="34" style="7" width="20.39"/>
    <col collapsed="false" customWidth="true" hidden="false" outlineLevel="0" max="35" min="35" style="7" width="21.14"/>
    <col collapsed="false" customWidth="true" hidden="false" outlineLevel="0" max="36" min="36" style="7" width="20.58"/>
    <col collapsed="false" customWidth="true" hidden="false" outlineLevel="0" max="37" min="37" style="7" width="23.96"/>
    <col collapsed="false" customWidth="false" hidden="false" outlineLevel="0" max="1019" min="38" style="7" width="8.71"/>
    <col collapsed="false" customWidth="false" hidden="false" outlineLevel="0" max="16379" min="1020" style="7" width="8.72"/>
    <col collapsed="false" customWidth="true" hidden="false" outlineLevel="0" max="16384" min="16380" style="7" width="11.53"/>
  </cols>
  <sheetData>
    <row r="1" customFormat="false" ht="189.05" hidden="false" customHeight="true" outlineLevel="0" collapsed="false">
      <c r="A1" s="8" t="s">
        <v>3</v>
      </c>
      <c r="B1" s="9" t="s">
        <v>4</v>
      </c>
      <c r="C1" s="9" t="s">
        <v>5</v>
      </c>
      <c r="D1" s="10" t="s">
        <v>6</v>
      </c>
      <c r="E1" s="9" t="s">
        <v>7</v>
      </c>
      <c r="F1" s="9" t="s">
        <v>8</v>
      </c>
      <c r="G1" s="9" t="s">
        <v>9</v>
      </c>
      <c r="H1" s="11" t="s">
        <v>10</v>
      </c>
      <c r="I1" s="12" t="s">
        <v>11</v>
      </c>
      <c r="J1" s="12" t="s">
        <v>12</v>
      </c>
      <c r="K1" s="9" t="s">
        <v>13</v>
      </c>
      <c r="L1" s="9" t="s">
        <v>14</v>
      </c>
      <c r="M1" s="9" t="s">
        <v>15</v>
      </c>
      <c r="N1" s="13" t="s">
        <v>16</v>
      </c>
      <c r="O1" s="14" t="s">
        <v>17</v>
      </c>
      <c r="P1" s="15" t="s">
        <v>18</v>
      </c>
      <c r="Q1" s="16" t="s">
        <v>19</v>
      </c>
      <c r="R1" s="17" t="s">
        <v>20</v>
      </c>
      <c r="S1" s="18" t="s">
        <v>21</v>
      </c>
      <c r="T1" s="19" t="s">
        <v>22</v>
      </c>
      <c r="U1" s="19" t="s">
        <v>19</v>
      </c>
      <c r="V1" s="20" t="s">
        <v>23</v>
      </c>
      <c r="W1" s="21" t="s">
        <v>24</v>
      </c>
      <c r="X1" s="22" t="s">
        <v>25</v>
      </c>
      <c r="Y1" s="22" t="s">
        <v>19</v>
      </c>
      <c r="Z1" s="22" t="s">
        <v>26</v>
      </c>
      <c r="AA1" s="23" t="s">
        <v>27</v>
      </c>
      <c r="AB1" s="24" t="s">
        <v>28</v>
      </c>
      <c r="AC1" s="24" t="s">
        <v>29</v>
      </c>
      <c r="AD1" s="24" t="s">
        <v>30</v>
      </c>
      <c r="AE1" s="25" t="s">
        <v>31</v>
      </c>
      <c r="AF1" s="26" t="s">
        <v>32</v>
      </c>
      <c r="AG1" s="25" t="s">
        <v>33</v>
      </c>
      <c r="AH1" s="25" t="s">
        <v>34</v>
      </c>
      <c r="AI1" s="25" t="s">
        <v>35</v>
      </c>
      <c r="AJ1" s="25" t="s">
        <v>36</v>
      </c>
      <c r="AK1" s="25" t="s">
        <v>37</v>
      </c>
    </row>
    <row r="2" customFormat="false" ht="86.1" hidden="false" customHeight="true" outlineLevel="0" collapsed="false">
      <c r="A2" s="27" t="s">
        <v>38</v>
      </c>
      <c r="B2" s="28" t="n">
        <v>1</v>
      </c>
      <c r="C2" s="29" t="s">
        <v>39</v>
      </c>
      <c r="D2" s="30" t="s">
        <v>40</v>
      </c>
      <c r="E2" s="26" t="s">
        <v>41</v>
      </c>
      <c r="F2" s="31" t="s">
        <v>42</v>
      </c>
      <c r="G2" s="31" t="s">
        <v>43</v>
      </c>
      <c r="H2" s="31" t="s">
        <v>44</v>
      </c>
      <c r="I2" s="32" t="n">
        <v>46022</v>
      </c>
      <c r="J2" s="33" t="s">
        <v>45</v>
      </c>
      <c r="K2" s="31" t="s">
        <v>46</v>
      </c>
      <c r="L2" s="31" t="s">
        <v>47</v>
      </c>
      <c r="M2" s="34" t="s">
        <v>48</v>
      </c>
      <c r="N2" s="13" t="s">
        <v>39</v>
      </c>
      <c r="O2" s="35"/>
      <c r="P2" s="36" t="n">
        <v>6565</v>
      </c>
      <c r="Q2" s="28"/>
      <c r="R2" s="37"/>
      <c r="S2" s="38" t="n">
        <f aca="false">R2*Q2*P2</f>
        <v>0</v>
      </c>
      <c r="T2" s="26" t="s">
        <v>49</v>
      </c>
      <c r="U2" s="28"/>
      <c r="V2" s="37"/>
      <c r="W2" s="39"/>
      <c r="X2" s="28" t="n">
        <v>1520</v>
      </c>
      <c r="Y2" s="28"/>
      <c r="Z2" s="37"/>
      <c r="AA2" s="40" t="n">
        <f aca="false">Z2*Y2*X2</f>
        <v>0</v>
      </c>
      <c r="AB2" s="28" t="n">
        <v>0</v>
      </c>
      <c r="AC2" s="28" t="n">
        <v>0</v>
      </c>
      <c r="AD2" s="37" t="n">
        <v>0</v>
      </c>
      <c r="AE2" s="41" t="n">
        <f aca="false">AD2*AC2*AB2</f>
        <v>0</v>
      </c>
      <c r="AF2" s="26"/>
      <c r="AG2" s="42" t="n">
        <f aca="false">AE2+AA2+W2+S2</f>
        <v>0</v>
      </c>
      <c r="AH2" s="43"/>
      <c r="AI2" s="43"/>
      <c r="AJ2" s="43"/>
      <c r="AK2" s="41" t="n">
        <f aca="false">AG2+(AG2*(1-AH2)+((AG2*(1-AI2)+((AG2*(1-AJ2))))))</f>
        <v>0</v>
      </c>
    </row>
    <row r="3" customFormat="false" ht="138.9" hidden="false" customHeight="true" outlineLevel="0" collapsed="false">
      <c r="A3" s="44" t="s">
        <v>50</v>
      </c>
      <c r="B3" s="28" t="n">
        <v>1</v>
      </c>
      <c r="C3" s="29" t="s">
        <v>39</v>
      </c>
      <c r="D3" s="30" t="s">
        <v>51</v>
      </c>
      <c r="E3" s="26" t="s">
        <v>52</v>
      </c>
      <c r="F3" s="45" t="s">
        <v>53</v>
      </c>
      <c r="G3" s="45" t="s">
        <v>54</v>
      </c>
      <c r="H3" s="45" t="s">
        <v>55</v>
      </c>
      <c r="I3" s="46" t="n">
        <v>46022</v>
      </c>
      <c r="J3" s="47" t="s">
        <v>56</v>
      </c>
      <c r="K3" s="45" t="s">
        <v>57</v>
      </c>
      <c r="L3" s="48" t="s">
        <v>58</v>
      </c>
      <c r="M3" s="45" t="s">
        <v>59</v>
      </c>
      <c r="N3" s="13" t="s">
        <v>39</v>
      </c>
      <c r="O3" s="35"/>
      <c r="P3" s="36" t="n">
        <v>7792</v>
      </c>
      <c r="Q3" s="28"/>
      <c r="R3" s="37"/>
      <c r="S3" s="38" t="n">
        <f aca="false">R3*Q3*P3</f>
        <v>0</v>
      </c>
      <c r="T3" s="45" t="s">
        <v>60</v>
      </c>
      <c r="U3" s="28"/>
      <c r="V3" s="37"/>
      <c r="W3" s="39"/>
      <c r="X3" s="28" t="n">
        <v>600</v>
      </c>
      <c r="Y3" s="28"/>
      <c r="Z3" s="37"/>
      <c r="AA3" s="40" t="n">
        <f aca="false">Z3*Y3*X3</f>
        <v>0</v>
      </c>
      <c r="AB3" s="28" t="n">
        <v>0</v>
      </c>
      <c r="AC3" s="28" t="n">
        <v>0</v>
      </c>
      <c r="AD3" s="37" t="n">
        <v>0</v>
      </c>
      <c r="AE3" s="41" t="n">
        <f aca="false">AD3*AC3*AB3</f>
        <v>0</v>
      </c>
      <c r="AF3" s="45" t="s">
        <v>61</v>
      </c>
      <c r="AG3" s="42" t="n">
        <f aca="false">AE3+AA3+W3+S3</f>
        <v>0</v>
      </c>
      <c r="AH3" s="43"/>
      <c r="AI3" s="43"/>
      <c r="AJ3" s="43"/>
      <c r="AK3" s="41" t="n">
        <f aca="false">AG3+(AG3*(1-AH3)+((AG3*(1-AI3)+((AG3*(1-AJ3))))))</f>
        <v>0</v>
      </c>
    </row>
    <row r="4" customFormat="false" ht="81.55" hidden="false" customHeight="true" outlineLevel="0" collapsed="false">
      <c r="A4" s="49" t="s">
        <v>62</v>
      </c>
      <c r="B4" s="28" t="n">
        <v>1</v>
      </c>
      <c r="C4" s="29" t="s">
        <v>39</v>
      </c>
      <c r="D4" s="30" t="s">
        <v>63</v>
      </c>
      <c r="E4" s="26" t="s">
        <v>64</v>
      </c>
      <c r="F4" s="45" t="s">
        <v>65</v>
      </c>
      <c r="G4" s="45" t="s">
        <v>66</v>
      </c>
      <c r="H4" s="31" t="s">
        <v>67</v>
      </c>
      <c r="I4" s="50" t="s">
        <v>68</v>
      </c>
      <c r="J4" s="45" t="s">
        <v>69</v>
      </c>
      <c r="K4" s="45" t="s">
        <v>70</v>
      </c>
      <c r="L4" s="48" t="s">
        <v>71</v>
      </c>
      <c r="M4" s="45" t="s">
        <v>72</v>
      </c>
      <c r="N4" s="13" t="s">
        <v>73</v>
      </c>
      <c r="O4" s="35"/>
      <c r="P4" s="36" t="n">
        <v>11962</v>
      </c>
      <c r="Q4" s="28"/>
      <c r="R4" s="37"/>
      <c r="S4" s="38" t="n">
        <f aca="false">R4*Q4*P4</f>
        <v>0</v>
      </c>
      <c r="T4" s="45" t="s">
        <v>74</v>
      </c>
      <c r="U4" s="28"/>
      <c r="V4" s="37"/>
      <c r="W4" s="39"/>
      <c r="X4" s="28" t="n">
        <v>0</v>
      </c>
      <c r="Y4" s="28" t="n">
        <v>0</v>
      </c>
      <c r="Z4" s="37" t="n">
        <v>0</v>
      </c>
      <c r="AA4" s="40" t="n">
        <f aca="false">Z4*Y4*X4</f>
        <v>0</v>
      </c>
      <c r="AB4" s="28" t="n">
        <v>0</v>
      </c>
      <c r="AC4" s="28" t="n">
        <v>0</v>
      </c>
      <c r="AD4" s="37" t="n">
        <v>0</v>
      </c>
      <c r="AE4" s="41" t="n">
        <f aca="false">AD4*AC4*AB4</f>
        <v>0</v>
      </c>
      <c r="AF4" s="45"/>
      <c r="AG4" s="42" t="n">
        <f aca="false">AE4+AA4+W4+S4</f>
        <v>0</v>
      </c>
      <c r="AH4" s="43"/>
      <c r="AI4" s="43"/>
      <c r="AJ4" s="43"/>
      <c r="AK4" s="41" t="n">
        <f aca="false">AG4+(AG4*(1-AH4)+((AG4*(1-AI4)+((AG4*(1-AJ4))))))</f>
        <v>0</v>
      </c>
    </row>
    <row r="5" customFormat="false" ht="37.85" hidden="false" customHeight="true" outlineLevel="0" collapsed="false">
      <c r="A5" s="51" t="s">
        <v>75</v>
      </c>
      <c r="B5" s="51" t="n">
        <v>1</v>
      </c>
      <c r="C5" s="51"/>
      <c r="D5" s="51"/>
      <c r="E5" s="51"/>
      <c r="F5" s="51"/>
      <c r="G5" s="51"/>
      <c r="H5" s="51"/>
      <c r="I5" s="51"/>
      <c r="J5" s="51"/>
      <c r="K5" s="51"/>
      <c r="L5" s="51"/>
      <c r="M5" s="51"/>
      <c r="N5" s="52"/>
      <c r="O5" s="52" t="n">
        <f aca="false">SUM(O2:O4)</f>
        <v>0</v>
      </c>
      <c r="P5" s="51" t="n">
        <f aca="false">SUM(P2:P4)</f>
        <v>26319</v>
      </c>
      <c r="Q5" s="51"/>
      <c r="R5" s="53" t="n">
        <f aca="false">S5/P5</f>
        <v>0</v>
      </c>
      <c r="S5" s="52" t="n">
        <f aca="false">SUM(S2:S4)</f>
        <v>0</v>
      </c>
      <c r="T5" s="54"/>
      <c r="U5" s="51"/>
      <c r="V5" s="53"/>
      <c r="W5" s="53" t="n">
        <f aca="false">SUM(W2:W4)</f>
        <v>0</v>
      </c>
      <c r="X5" s="51" t="n">
        <f aca="false">SUM(X2:X4)</f>
        <v>2120</v>
      </c>
      <c r="Y5" s="51"/>
      <c r="Z5" s="53" t="n">
        <f aca="false">AA5/X5</f>
        <v>0</v>
      </c>
      <c r="AA5" s="53" t="n">
        <f aca="false">SUM(AA2:AA4)</f>
        <v>0</v>
      </c>
      <c r="AB5" s="51" t="n">
        <f aca="false">SUM(AB2:AB4)</f>
        <v>0</v>
      </c>
      <c r="AC5" s="51"/>
      <c r="AD5" s="53" t="e">
        <f aca="false">AE5/AB5</f>
        <v>#DIV/0!</v>
      </c>
      <c r="AE5" s="52" t="n">
        <f aca="false">SUM(AE2:AE4)</f>
        <v>0</v>
      </c>
      <c r="AF5" s="51"/>
      <c r="AG5" s="52" t="n">
        <f aca="false">AE5+AA5+W5+S5</f>
        <v>0</v>
      </c>
      <c r="AH5" s="51"/>
      <c r="AI5" s="51"/>
      <c r="AJ5" s="51"/>
      <c r="AK5" s="52" t="n">
        <f aca="false">AG5+(AG5*(1-AH5)+((AG5*(1-AI5)+((AG5*(1-AJ5))))))</f>
        <v>0</v>
      </c>
    </row>
  </sheetData>
  <hyperlinks>
    <hyperlink ref="E2" r:id="rId1" display="Silvère GOURGUECHON&#10;Tél :  03 20 16 19 58&#10;Port : 06 07 81 50 07&#10;silvere.gourguechon@aviation-civile.gouv.fr"/>
    <hyperlink ref="J2" r:id="rId2" display="Silvère GOURGUECHON&#10;06.07.81.50.07&#10;silvere.gourguechon@aviation-civile.gouv.fr"/>
    <hyperlink ref="M2" r:id="rId3" display="silvere.gourguechon@aviation-civile.gouv.fr"/>
    <hyperlink ref="J3" r:id="rId4" display="Xavier SEGUIN&#10;03.20.30.57.38&#10;xavier.seguin@nord.gouv.fr"/>
    <hyperlink ref="M3" r:id="rId5" display="antoine.koers@nord.gouv.fr"/>
    <hyperlink ref="J4" r:id="rId6" display="Marie-José DARAS&#10;06 19 35 98 68&#10;mj.daras@cma-hautsdefrance.fr "/>
    <hyperlink ref="M4" r:id="rId7" display="m.moty@cma-hautsdefrance.fr "/>
  </hyperlinks>
  <printOptions headings="false" gridLines="false" gridLinesSet="true" horizontalCentered="false" verticalCentered="false"/>
  <pageMargins left="0.236111111111111" right="0.236111111111111" top="0.748611111111111" bottom="0.748611111111111" header="0.315277777777778" footer="0.315277777777778"/>
  <pageSetup paperSize="8" scale="100" fitToWidth="1" fitToHeight="1" pageOrder="downThenOver" orientation="landscape" blackAndWhite="false" draft="false" cellComments="none" horizontalDpi="300" verticalDpi="300" copies="1"/>
  <headerFooter differentFirst="false" differentOddEven="false">
    <oddHeader>&amp;C&amp;"Times New Roman,Normal"&amp;12&amp;A</oddHeader>
    <oddFooter>&amp;C&amp;"Times New Roman,Normal"&amp;12Page &amp;P</oddFooter>
  </headerFooter>
  <drawing r:id="rId8"/>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K12"/>
  <sheetViews>
    <sheetView showFormulas="false" showGridLines="true" showRowColHeaders="true" showZeros="true" rightToLeft="false" tabSelected="false" showOutlineSymbols="true" defaultGridColor="true" view="normal" topLeftCell="D1" colorId="64" zoomScale="65" zoomScaleNormal="65" zoomScalePageLayoutView="100" workbookViewId="0">
      <selection pane="topLeft" activeCell="E2" activeCellId="0" sqref="E2"/>
    </sheetView>
  </sheetViews>
  <sheetFormatPr defaultColWidth="8.72265625" defaultRowHeight="13.8" zeroHeight="false" outlineLevelRow="0" outlineLevelCol="0"/>
  <cols>
    <col collapsed="false" customWidth="true" hidden="false" outlineLevel="0" max="1" min="1" style="7" width="36.38"/>
    <col collapsed="false" customWidth="true" hidden="false" outlineLevel="0" max="2" min="2" style="7" width="12.2"/>
    <col collapsed="false" customWidth="true" hidden="false" outlineLevel="0" max="3" min="3" style="7" width="23.75"/>
    <col collapsed="false" customWidth="true" hidden="false" outlineLevel="0" max="4" min="4" style="7" width="41.09"/>
    <col collapsed="false" customWidth="true" hidden="false" outlineLevel="0" max="5" min="5" style="7" width="75.97"/>
    <col collapsed="false" customWidth="true" hidden="false" outlineLevel="0" max="6" min="6" style="7" width="23.55"/>
    <col collapsed="false" customWidth="true" hidden="false" outlineLevel="0" max="7" min="7" style="7" width="37.45"/>
    <col collapsed="false" customWidth="true" hidden="false" outlineLevel="0" max="8" min="8" style="7" width="27.82"/>
    <col collapsed="false" customWidth="true" hidden="false" outlineLevel="0" max="9" min="9" style="7" width="16.48"/>
    <col collapsed="false" customWidth="true" hidden="false" outlineLevel="0" max="10" min="10" style="7" width="32.1"/>
    <col collapsed="false" customWidth="true" hidden="false" outlineLevel="0" max="11" min="11" style="7" width="21.84"/>
    <col collapsed="false" customWidth="true" hidden="false" outlineLevel="0" max="12" min="12" style="7" width="14.43"/>
    <col collapsed="false" customWidth="true" hidden="false" outlineLevel="0" max="13" min="13" style="7" width="24.11"/>
    <col collapsed="false" customWidth="true" hidden="false" outlineLevel="0" max="14" min="14" style="7" width="14.57"/>
    <col collapsed="false" customWidth="true" hidden="false" outlineLevel="0" max="15" min="15" style="7" width="15.88"/>
    <col collapsed="false" customWidth="true" hidden="false" outlineLevel="0" max="16" min="16" style="7" width="16.89"/>
    <col collapsed="false" customWidth="true" hidden="false" outlineLevel="0" max="17" min="17" style="7" width="14.69"/>
    <col collapsed="false" customWidth="true" hidden="false" outlineLevel="0" max="18" min="18" style="7" width="22.07"/>
    <col collapsed="false" customWidth="true" hidden="false" outlineLevel="0" max="19" min="19" style="7" width="17.99"/>
    <col collapsed="false" customWidth="true" hidden="false" outlineLevel="0" max="20" min="20" style="7" width="16.26"/>
    <col collapsed="false" customWidth="true" hidden="false" outlineLevel="0" max="21" min="21" style="7" width="15.02"/>
    <col collapsed="false" customWidth="true" hidden="false" outlineLevel="0" max="22" min="22" style="7" width="14.84"/>
    <col collapsed="false" customWidth="true" hidden="false" outlineLevel="0" max="23" min="23" style="7" width="13.54"/>
    <col collapsed="false" customWidth="true" hidden="false" outlineLevel="0" max="24" min="24" style="7" width="15.39"/>
    <col collapsed="false" customWidth="true" hidden="false" outlineLevel="0" max="25" min="25" style="7" width="13.35"/>
    <col collapsed="false" customWidth="true" hidden="false" outlineLevel="0" max="26" min="26" style="7" width="14.09"/>
    <col collapsed="false" customWidth="true" hidden="false" outlineLevel="0" max="27" min="27" style="7" width="13.35"/>
    <col collapsed="false" customWidth="true" hidden="false" outlineLevel="0" max="28" min="28" style="7" width="14.28"/>
    <col collapsed="false" customWidth="true" hidden="false" outlineLevel="0" max="29" min="29" style="7" width="12.42"/>
    <col collapsed="false" customWidth="true" hidden="false" outlineLevel="0" max="30" min="30" style="7" width="14.09"/>
    <col collapsed="false" customWidth="true" hidden="false" outlineLevel="0" max="31" min="31" style="7" width="17.33"/>
    <col collapsed="false" customWidth="true" hidden="false" outlineLevel="0" max="32" min="32" style="7" width="45.37"/>
    <col collapsed="false" customWidth="true" hidden="false" outlineLevel="0" max="33" min="33" style="7" width="25.04"/>
    <col collapsed="false" customWidth="true" hidden="false" outlineLevel="0" max="34" min="34" style="7" width="20.39"/>
    <col collapsed="false" customWidth="true" hidden="false" outlineLevel="0" max="35" min="35" style="7" width="21.14"/>
    <col collapsed="false" customWidth="true" hidden="false" outlineLevel="0" max="36" min="36" style="7" width="20.58"/>
    <col collapsed="false" customWidth="true" hidden="false" outlineLevel="0" max="37" min="37" style="7" width="22.68"/>
    <col collapsed="false" customWidth="false" hidden="false" outlineLevel="0" max="1019" min="38" style="7" width="8.71"/>
    <col collapsed="false" customWidth="false" hidden="false" outlineLevel="0" max="16379" min="1020" style="7" width="8.72"/>
    <col collapsed="false" customWidth="true" hidden="false" outlineLevel="0" max="16384" min="16380" style="7" width="11.53"/>
  </cols>
  <sheetData>
    <row r="1" customFormat="false" ht="189.05" hidden="false" customHeight="true" outlineLevel="0" collapsed="false">
      <c r="A1" s="8" t="s">
        <v>3</v>
      </c>
      <c r="B1" s="9" t="s">
        <v>4</v>
      </c>
      <c r="C1" s="9" t="s">
        <v>5</v>
      </c>
      <c r="D1" s="10" t="s">
        <v>6</v>
      </c>
      <c r="E1" s="9" t="s">
        <v>7</v>
      </c>
      <c r="F1" s="9" t="s">
        <v>8</v>
      </c>
      <c r="G1" s="9" t="s">
        <v>9</v>
      </c>
      <c r="H1" s="11" t="s">
        <v>10</v>
      </c>
      <c r="I1" s="12" t="s">
        <v>11</v>
      </c>
      <c r="J1" s="12" t="s">
        <v>12</v>
      </c>
      <c r="K1" s="9" t="s">
        <v>13</v>
      </c>
      <c r="L1" s="9" t="s">
        <v>14</v>
      </c>
      <c r="M1" s="9" t="s">
        <v>15</v>
      </c>
      <c r="N1" s="13" t="s">
        <v>16</v>
      </c>
      <c r="O1" s="14" t="s">
        <v>17</v>
      </c>
      <c r="P1" s="15" t="s">
        <v>18</v>
      </c>
      <c r="Q1" s="16" t="s">
        <v>19</v>
      </c>
      <c r="R1" s="17" t="s">
        <v>20</v>
      </c>
      <c r="S1" s="18" t="s">
        <v>21</v>
      </c>
      <c r="T1" s="19" t="s">
        <v>76</v>
      </c>
      <c r="U1" s="19" t="s">
        <v>19</v>
      </c>
      <c r="V1" s="20" t="s">
        <v>23</v>
      </c>
      <c r="W1" s="21" t="s">
        <v>24</v>
      </c>
      <c r="X1" s="22" t="s">
        <v>25</v>
      </c>
      <c r="Y1" s="22" t="s">
        <v>19</v>
      </c>
      <c r="Z1" s="22" t="s">
        <v>26</v>
      </c>
      <c r="AA1" s="23" t="s">
        <v>27</v>
      </c>
      <c r="AB1" s="24" t="s">
        <v>28</v>
      </c>
      <c r="AC1" s="24" t="s">
        <v>29</v>
      </c>
      <c r="AD1" s="24" t="s">
        <v>30</v>
      </c>
      <c r="AE1" s="25" t="s">
        <v>31</v>
      </c>
      <c r="AF1" s="26" t="s">
        <v>32</v>
      </c>
      <c r="AG1" s="25" t="s">
        <v>33</v>
      </c>
      <c r="AH1" s="25" t="s">
        <v>34</v>
      </c>
      <c r="AI1" s="25" t="s">
        <v>35</v>
      </c>
      <c r="AJ1" s="25" t="s">
        <v>36</v>
      </c>
      <c r="AK1" s="25" t="s">
        <v>37</v>
      </c>
    </row>
    <row r="2" customFormat="false" ht="105.6" hidden="false" customHeight="true" outlineLevel="0" collapsed="false">
      <c r="A2" s="49" t="s">
        <v>77</v>
      </c>
      <c r="B2" s="28" t="n">
        <v>2</v>
      </c>
      <c r="C2" s="29" t="s">
        <v>39</v>
      </c>
      <c r="D2" s="30" t="s">
        <v>78</v>
      </c>
      <c r="E2" s="26" t="s">
        <v>79</v>
      </c>
      <c r="F2" s="34" t="s">
        <v>80</v>
      </c>
      <c r="G2" s="45" t="s">
        <v>81</v>
      </c>
      <c r="H2" s="26" t="s">
        <v>82</v>
      </c>
      <c r="I2" s="32" t="n">
        <v>46022</v>
      </c>
      <c r="J2" s="26" t="s">
        <v>83</v>
      </c>
      <c r="K2" s="45" t="s">
        <v>84</v>
      </c>
      <c r="L2" s="45" t="s">
        <v>85</v>
      </c>
      <c r="M2" s="55" t="s">
        <v>86</v>
      </c>
      <c r="N2" s="13" t="s">
        <v>39</v>
      </c>
      <c r="O2" s="35"/>
      <c r="P2" s="36" t="n">
        <v>18471</v>
      </c>
      <c r="Q2" s="28"/>
      <c r="R2" s="37"/>
      <c r="S2" s="38" t="n">
        <f aca="false">R2*Q2*P2</f>
        <v>0</v>
      </c>
      <c r="T2" s="45" t="n">
        <v>594</v>
      </c>
      <c r="U2" s="28"/>
      <c r="V2" s="37"/>
      <c r="W2" s="39"/>
      <c r="X2" s="28" t="n">
        <v>80</v>
      </c>
      <c r="Y2" s="28"/>
      <c r="Z2" s="37"/>
      <c r="AA2" s="40" t="n">
        <f aca="false">Z2*Y2*X2</f>
        <v>0</v>
      </c>
      <c r="AB2" s="28" t="n">
        <v>0</v>
      </c>
      <c r="AC2" s="28" t="n">
        <v>0</v>
      </c>
      <c r="AD2" s="37" t="n">
        <v>0</v>
      </c>
      <c r="AE2" s="41" t="n">
        <f aca="false">AD2*AC2*AB2</f>
        <v>0</v>
      </c>
      <c r="AF2" s="26"/>
      <c r="AG2" s="42" t="n">
        <f aca="false">AE2+AA2+W2+S2</f>
        <v>0</v>
      </c>
      <c r="AH2" s="43"/>
      <c r="AI2" s="43"/>
      <c r="AJ2" s="43"/>
      <c r="AK2" s="41" t="n">
        <f aca="false">AG2+(AG2*(1-AH2)+((AG2*(1-AI2)+((AG2*(1-AJ2))))))</f>
        <v>0</v>
      </c>
    </row>
    <row r="3" customFormat="false" ht="102.15" hidden="false" customHeight="true" outlineLevel="0" collapsed="false">
      <c r="A3" s="44" t="s">
        <v>87</v>
      </c>
      <c r="B3" s="28" t="n">
        <v>2</v>
      </c>
      <c r="C3" s="29" t="s">
        <v>39</v>
      </c>
      <c r="D3" s="30" t="s">
        <v>88</v>
      </c>
      <c r="E3" s="26" t="s">
        <v>89</v>
      </c>
      <c r="F3" s="45" t="s">
        <v>90</v>
      </c>
      <c r="G3" s="45" t="s">
        <v>91</v>
      </c>
      <c r="H3" s="26" t="s">
        <v>92</v>
      </c>
      <c r="I3" s="32" t="n">
        <v>46022</v>
      </c>
      <c r="J3" s="26" t="s">
        <v>93</v>
      </c>
      <c r="K3" s="45" t="s">
        <v>94</v>
      </c>
      <c r="L3" s="45" t="s">
        <v>95</v>
      </c>
      <c r="M3" s="55" t="s">
        <v>96</v>
      </c>
      <c r="N3" s="13" t="s">
        <v>39</v>
      </c>
      <c r="O3" s="35"/>
      <c r="P3" s="36" t="n">
        <v>2500</v>
      </c>
      <c r="Q3" s="28"/>
      <c r="R3" s="37"/>
      <c r="S3" s="38" t="n">
        <f aca="false">R3*Q3*P3</f>
        <v>0</v>
      </c>
      <c r="T3" s="45" t="n">
        <v>150</v>
      </c>
      <c r="U3" s="28"/>
      <c r="V3" s="37"/>
      <c r="W3" s="39"/>
      <c r="X3" s="28" t="n">
        <v>0</v>
      </c>
      <c r="Y3" s="28" t="n">
        <v>0</v>
      </c>
      <c r="Z3" s="37" t="n">
        <v>0</v>
      </c>
      <c r="AA3" s="40" t="n">
        <f aca="false">Z3*Y3*X3</f>
        <v>0</v>
      </c>
      <c r="AB3" s="28" t="n">
        <v>18500</v>
      </c>
      <c r="AC3" s="28"/>
      <c r="AD3" s="37"/>
      <c r="AE3" s="41" t="n">
        <f aca="false">AD3*AC3*AB3</f>
        <v>0</v>
      </c>
      <c r="AF3" s="26" t="s">
        <v>97</v>
      </c>
      <c r="AG3" s="42" t="n">
        <f aca="false">AE3+AA3+W3+S3</f>
        <v>0</v>
      </c>
      <c r="AH3" s="43"/>
      <c r="AI3" s="43"/>
      <c r="AJ3" s="43"/>
      <c r="AK3" s="41" t="n">
        <f aca="false">AG3+(AG3*(1-AH3)+((AG3*(1-AI3)+((AG3*(1-AJ3))))))</f>
        <v>0</v>
      </c>
    </row>
    <row r="4" customFormat="false" ht="102.15" hidden="false" customHeight="true" outlineLevel="0" collapsed="false">
      <c r="A4" s="49" t="s">
        <v>62</v>
      </c>
      <c r="B4" s="28" t="n">
        <v>2</v>
      </c>
      <c r="C4" s="29" t="s">
        <v>39</v>
      </c>
      <c r="D4" s="30" t="s">
        <v>98</v>
      </c>
      <c r="E4" s="26" t="s">
        <v>99</v>
      </c>
      <c r="F4" s="45" t="s">
        <v>100</v>
      </c>
      <c r="G4" s="45" t="s">
        <v>101</v>
      </c>
      <c r="H4" s="26" t="s">
        <v>102</v>
      </c>
      <c r="I4" s="33" t="s">
        <v>68</v>
      </c>
      <c r="J4" s="33" t="s">
        <v>103</v>
      </c>
      <c r="K4" s="45" t="s">
        <v>70</v>
      </c>
      <c r="L4" s="48" t="s">
        <v>71</v>
      </c>
      <c r="M4" s="45" t="s">
        <v>72</v>
      </c>
      <c r="N4" s="13" t="s">
        <v>73</v>
      </c>
      <c r="O4" s="35"/>
      <c r="P4" s="36" t="n">
        <v>2160</v>
      </c>
      <c r="Q4" s="28"/>
      <c r="R4" s="37"/>
      <c r="S4" s="38" t="n">
        <f aca="false">R4*Q4*P4</f>
        <v>0</v>
      </c>
      <c r="T4" s="31" t="s">
        <v>104</v>
      </c>
      <c r="U4" s="26" t="s">
        <v>105</v>
      </c>
      <c r="V4" s="37"/>
      <c r="W4" s="39"/>
      <c r="X4" s="28" t="n">
        <v>0</v>
      </c>
      <c r="Y4" s="28" t="n">
        <v>0</v>
      </c>
      <c r="Z4" s="37" t="n">
        <v>0</v>
      </c>
      <c r="AA4" s="40" t="n">
        <f aca="false">Z4*Y4*X4</f>
        <v>0</v>
      </c>
      <c r="AB4" s="28" t="n">
        <v>0</v>
      </c>
      <c r="AC4" s="28" t="n">
        <v>0</v>
      </c>
      <c r="AD4" s="37" t="n">
        <v>0</v>
      </c>
      <c r="AE4" s="41" t="n">
        <f aca="false">AD4*AC4*AB4</f>
        <v>0</v>
      </c>
      <c r="AF4" s="26"/>
      <c r="AG4" s="42" t="n">
        <f aca="false">AE4+AA4+W4+S4</f>
        <v>0</v>
      </c>
      <c r="AH4" s="43"/>
      <c r="AI4" s="43"/>
      <c r="AJ4" s="43"/>
      <c r="AK4" s="41" t="n">
        <f aca="false">AG4+(AG4*(1-AH4)+((AG4*(1-AI4)+((AG4*(1-AJ4))))))</f>
        <v>0</v>
      </c>
    </row>
    <row r="5" customFormat="false" ht="51.65" hidden="false" customHeight="true" outlineLevel="0" collapsed="false">
      <c r="A5" s="51" t="s">
        <v>75</v>
      </c>
      <c r="B5" s="51" t="n">
        <v>2</v>
      </c>
      <c r="C5" s="51"/>
      <c r="D5" s="51"/>
      <c r="E5" s="51"/>
      <c r="F5" s="51"/>
      <c r="G5" s="51"/>
      <c r="H5" s="51"/>
      <c r="I5" s="51"/>
      <c r="J5" s="51"/>
      <c r="K5" s="51"/>
      <c r="L5" s="51"/>
      <c r="M5" s="51"/>
      <c r="N5" s="52"/>
      <c r="O5" s="52" t="n">
        <f aca="false">SUM(O2:O4)</f>
        <v>0</v>
      </c>
      <c r="P5" s="51" t="n">
        <f aca="false">SUM(P2:P4)</f>
        <v>23131</v>
      </c>
      <c r="Q5" s="51"/>
      <c r="R5" s="53" t="n">
        <f aca="false">S5/P5</f>
        <v>0</v>
      </c>
      <c r="S5" s="52" t="n">
        <f aca="false">SUM(S2:S4)</f>
        <v>0</v>
      </c>
      <c r="T5" s="51"/>
      <c r="U5" s="51"/>
      <c r="V5" s="53"/>
      <c r="W5" s="53" t="n">
        <f aca="false">SUM(W2:W4)</f>
        <v>0</v>
      </c>
      <c r="X5" s="51" t="n">
        <f aca="false">SUM(X2:X4)</f>
        <v>80</v>
      </c>
      <c r="Y5" s="51"/>
      <c r="Z5" s="53" t="n">
        <f aca="false">AA5/X5</f>
        <v>0</v>
      </c>
      <c r="AA5" s="53" t="n">
        <f aca="false">SUM(AA2:AA4)</f>
        <v>0</v>
      </c>
      <c r="AB5" s="51" t="n">
        <f aca="false">SUM(AB2:AB4)</f>
        <v>18500</v>
      </c>
      <c r="AC5" s="51"/>
      <c r="AD5" s="53" t="n">
        <f aca="false">AE5/AB5</f>
        <v>0</v>
      </c>
      <c r="AE5" s="52" t="n">
        <f aca="false">SUM(AE2:AE4)</f>
        <v>0</v>
      </c>
      <c r="AF5" s="56"/>
      <c r="AG5" s="52" t="n">
        <f aca="false">AE5+AA5+W5+S5</f>
        <v>0</v>
      </c>
      <c r="AH5" s="51"/>
      <c r="AI5" s="51"/>
      <c r="AJ5" s="51"/>
      <c r="AK5" s="52" t="n">
        <f aca="false">AG5+(AG5*(1-AH5)+((AG5*(1-AI5)+((AG5*(1-AJ5))))))</f>
        <v>0</v>
      </c>
    </row>
    <row r="12" customFormat="false" ht="13.8" hidden="false" customHeight="false" outlineLevel="0" collapsed="false">
      <c r="K12" s="5"/>
    </row>
  </sheetData>
  <hyperlinks>
    <hyperlink ref="J2" r:id="rId1" display="Séverine JOLY&#10;06.99.39.09.92&#10;severine.joly@angdm.fr"/>
    <hyperlink ref="M2" r:id="rId2" display="herve.capelle@angdm.fr"/>
    <hyperlink ref="E3" r:id="rId3" display="Laurent RICARD&#10;03 76 06 60 85 / 06 45 09 22 99&#10;laurent.ricard@louvre.fr "/>
    <hyperlink ref="J3" r:id="rId4" display="Laurent RICARD&#10;03.76.06.60.85&#10;laurent.ricard@louvre.fr "/>
    <hyperlink ref="M3" r:id="rId5" display="laurent.ricard@louvre.fr"/>
    <hyperlink ref="J4" r:id="rId6" display="Valérie LEBLOND&#10;06 20 85 79 52&#10;v.leblond@cma-hautsdefrance.fr "/>
    <hyperlink ref="M4" r:id="rId7" display="m.moty@cma-hautsdefrance.fr "/>
  </hyperlinks>
  <printOptions headings="false" gridLines="false" gridLinesSet="true" horizontalCentered="false" verticalCentered="false"/>
  <pageMargins left="0.236111111111111" right="0.236111111111111" top="0.748611111111111" bottom="0.748611111111111" header="0.315277777777778" footer="0.315277777777778"/>
  <pageSetup paperSize="8" scale="100" fitToWidth="1" fitToHeight="1" pageOrder="downThenOver" orientation="landscape" blackAndWhite="false" draft="false" cellComments="none" horizontalDpi="300" verticalDpi="300" copies="1"/>
  <headerFooter differentFirst="false" differentOddEven="false">
    <oddHeader>&amp;C&amp;"Times New Roman,Normal"&amp;12&amp;A</oddHeader>
    <oddFooter>&amp;C&amp;"Times New Roman,Normal"&amp;12Page &amp;P</oddFooter>
  </headerFooter>
  <drawing r:id="rId8"/>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XFD6"/>
  <sheetViews>
    <sheetView showFormulas="false" showGridLines="true" showRowColHeaders="true" showZeros="true" rightToLeft="false" tabSelected="false" showOutlineSymbols="true" defaultGridColor="true" view="normal" topLeftCell="E1" colorId="64" zoomScale="65" zoomScaleNormal="65" zoomScalePageLayoutView="100" workbookViewId="0">
      <selection pane="topLeft" activeCell="E2" activeCellId="0" sqref="E2"/>
    </sheetView>
  </sheetViews>
  <sheetFormatPr defaultColWidth="8.72265625" defaultRowHeight="13.8" zeroHeight="false" outlineLevelRow="0" outlineLevelCol="0"/>
  <cols>
    <col collapsed="false" customWidth="true" hidden="false" outlineLevel="0" max="1" min="1" style="7" width="30.6"/>
    <col collapsed="false" customWidth="true" hidden="false" outlineLevel="0" max="2" min="2" style="7" width="15.19"/>
    <col collapsed="false" customWidth="true" hidden="false" outlineLevel="0" max="3" min="3" style="7" width="23.33"/>
    <col collapsed="false" customWidth="true" hidden="false" outlineLevel="0" max="4" min="4" style="7" width="43.21"/>
    <col collapsed="false" customWidth="true" hidden="false" outlineLevel="0" max="5" min="5" style="7" width="98.02"/>
    <col collapsed="false" customWidth="true" hidden="false" outlineLevel="0" max="6" min="6" style="7" width="17.43"/>
    <col collapsed="false" customWidth="true" hidden="false" outlineLevel="0" max="7" min="7" style="7" width="24.61"/>
    <col collapsed="false" customWidth="true" hidden="false" outlineLevel="0" max="8" min="8" style="7" width="25.47"/>
    <col collapsed="false" customWidth="true" hidden="false" outlineLevel="0" max="9" min="9" style="7" width="16.48"/>
    <col collapsed="false" customWidth="true" hidden="false" outlineLevel="0" max="10" min="10" style="7" width="49.43"/>
    <col collapsed="false" customWidth="true" hidden="false" outlineLevel="0" max="11" min="11" style="7" width="21.84"/>
    <col collapsed="false" customWidth="true" hidden="false" outlineLevel="0" max="12" min="12" style="7" width="14.43"/>
    <col collapsed="false" customWidth="true" hidden="false" outlineLevel="0" max="13" min="13" style="7" width="30.05"/>
    <col collapsed="false" customWidth="true" hidden="false" outlineLevel="0" max="14" min="14" style="7" width="14.57"/>
    <col collapsed="false" customWidth="true" hidden="false" outlineLevel="0" max="15" min="15" style="7" width="15.88"/>
    <col collapsed="false" customWidth="true" hidden="false" outlineLevel="0" max="16" min="16" style="7" width="16.89"/>
    <col collapsed="false" customWidth="true" hidden="false" outlineLevel="0" max="17" min="17" style="7" width="14.69"/>
    <col collapsed="false" customWidth="true" hidden="false" outlineLevel="0" max="18" min="18" style="7" width="22.07"/>
    <col collapsed="false" customWidth="true" hidden="false" outlineLevel="0" max="19" min="19" style="7" width="17.99"/>
    <col collapsed="false" customWidth="true" hidden="false" outlineLevel="0" max="20" min="20" style="7" width="24.61"/>
    <col collapsed="false" customWidth="true" hidden="false" outlineLevel="0" max="21" min="21" style="7" width="15.02"/>
    <col collapsed="false" customWidth="true" hidden="false" outlineLevel="0" max="22" min="22" style="7" width="14.84"/>
    <col collapsed="false" customWidth="true" hidden="false" outlineLevel="0" max="23" min="23" style="7" width="13.54"/>
    <col collapsed="false" customWidth="true" hidden="false" outlineLevel="0" max="24" min="24" style="7" width="12.05"/>
    <col collapsed="false" customWidth="true" hidden="false" outlineLevel="0" max="25" min="25" style="7" width="13.35"/>
    <col collapsed="false" customWidth="true" hidden="false" outlineLevel="0" max="26" min="26" style="7" width="14.09"/>
    <col collapsed="false" customWidth="true" hidden="false" outlineLevel="0" max="27" min="27" style="7" width="13.35"/>
    <col collapsed="false" customWidth="true" hidden="false" outlineLevel="0" max="28" min="28" style="7" width="14.28"/>
    <col collapsed="false" customWidth="true" hidden="false" outlineLevel="0" max="29" min="29" style="7" width="12.42"/>
    <col collapsed="false" customWidth="true" hidden="false" outlineLevel="0" max="30" min="30" style="7" width="14.09"/>
    <col collapsed="false" customWidth="true" hidden="false" outlineLevel="0" max="31" min="31" style="7" width="20.97"/>
    <col collapsed="false" customWidth="true" hidden="false" outlineLevel="0" max="32" min="32" style="7" width="48.37"/>
    <col collapsed="false" customWidth="true" hidden="false" outlineLevel="0" max="33" min="33" style="7" width="25.04"/>
    <col collapsed="false" customWidth="true" hidden="false" outlineLevel="0" max="34" min="34" style="7" width="20.39"/>
    <col collapsed="false" customWidth="true" hidden="false" outlineLevel="0" max="35" min="35" style="7" width="21.14"/>
    <col collapsed="false" customWidth="true" hidden="false" outlineLevel="0" max="36" min="36" style="7" width="20.58"/>
    <col collapsed="false" customWidth="true" hidden="false" outlineLevel="0" max="37" min="37" style="7" width="26.75"/>
    <col collapsed="false" customWidth="false" hidden="false" outlineLevel="0" max="1019" min="38" style="7" width="8.71"/>
    <col collapsed="false" customWidth="false" hidden="false" outlineLevel="0" max="16379" min="1020" style="7" width="8.72"/>
    <col collapsed="false" customWidth="true" hidden="false" outlineLevel="0" max="16384" min="16380" style="7" width="11.53"/>
  </cols>
  <sheetData>
    <row r="1" customFormat="false" ht="189.05" hidden="false" customHeight="true" outlineLevel="0" collapsed="false">
      <c r="A1" s="8" t="s">
        <v>3</v>
      </c>
      <c r="B1" s="9" t="s">
        <v>4</v>
      </c>
      <c r="C1" s="9" t="s">
        <v>5</v>
      </c>
      <c r="D1" s="10" t="s">
        <v>6</v>
      </c>
      <c r="E1" s="9" t="s">
        <v>7</v>
      </c>
      <c r="F1" s="9" t="s">
        <v>8</v>
      </c>
      <c r="G1" s="9" t="s">
        <v>9</v>
      </c>
      <c r="H1" s="11" t="s">
        <v>10</v>
      </c>
      <c r="I1" s="12" t="s">
        <v>11</v>
      </c>
      <c r="J1" s="12" t="s">
        <v>12</v>
      </c>
      <c r="K1" s="9" t="s">
        <v>13</v>
      </c>
      <c r="L1" s="9" t="s">
        <v>14</v>
      </c>
      <c r="M1" s="9" t="s">
        <v>15</v>
      </c>
      <c r="N1" s="13" t="s">
        <v>16</v>
      </c>
      <c r="O1" s="14" t="s">
        <v>17</v>
      </c>
      <c r="P1" s="15" t="s">
        <v>18</v>
      </c>
      <c r="Q1" s="16" t="s">
        <v>19</v>
      </c>
      <c r="R1" s="17" t="s">
        <v>20</v>
      </c>
      <c r="S1" s="18" t="s">
        <v>21</v>
      </c>
      <c r="T1" s="19" t="s">
        <v>76</v>
      </c>
      <c r="U1" s="19" t="s">
        <v>19</v>
      </c>
      <c r="V1" s="20" t="s">
        <v>23</v>
      </c>
      <c r="W1" s="21" t="s">
        <v>24</v>
      </c>
      <c r="X1" s="22" t="s">
        <v>25</v>
      </c>
      <c r="Y1" s="22" t="s">
        <v>19</v>
      </c>
      <c r="Z1" s="22" t="s">
        <v>26</v>
      </c>
      <c r="AA1" s="23" t="s">
        <v>27</v>
      </c>
      <c r="AB1" s="24" t="s">
        <v>28</v>
      </c>
      <c r="AC1" s="24" t="s">
        <v>29</v>
      </c>
      <c r="AD1" s="24" t="s">
        <v>30</v>
      </c>
      <c r="AE1" s="25" t="s">
        <v>31</v>
      </c>
      <c r="AF1" s="26" t="s">
        <v>32</v>
      </c>
      <c r="AG1" s="25" t="s">
        <v>33</v>
      </c>
      <c r="AH1" s="25" t="s">
        <v>34</v>
      </c>
      <c r="AI1" s="25" t="s">
        <v>35</v>
      </c>
      <c r="AJ1" s="25" t="s">
        <v>36</v>
      </c>
      <c r="AK1" s="25" t="s">
        <v>37</v>
      </c>
    </row>
    <row r="2" customFormat="false" ht="75.75" hidden="false" customHeight="true" outlineLevel="0" collapsed="false">
      <c r="A2" s="49" t="s">
        <v>106</v>
      </c>
      <c r="B2" s="28" t="n">
        <v>3</v>
      </c>
      <c r="C2" s="29" t="s">
        <v>39</v>
      </c>
      <c r="D2" s="30" t="s">
        <v>107</v>
      </c>
      <c r="E2" s="26" t="s">
        <v>108</v>
      </c>
      <c r="F2" s="26" t="s">
        <v>109</v>
      </c>
      <c r="G2" s="57" t="s">
        <v>110</v>
      </c>
      <c r="H2" s="26" t="s">
        <v>111</v>
      </c>
      <c r="I2" s="33" t="n">
        <v>46022</v>
      </c>
      <c r="J2" s="33" t="s">
        <v>112</v>
      </c>
      <c r="K2" s="45" t="s">
        <v>113</v>
      </c>
      <c r="L2" s="45" t="s">
        <v>114</v>
      </c>
      <c r="M2" s="55" t="s">
        <v>115</v>
      </c>
      <c r="N2" s="13" t="s">
        <v>73</v>
      </c>
      <c r="O2" s="35"/>
      <c r="P2" s="36" t="n">
        <v>150</v>
      </c>
      <c r="Q2" s="28"/>
      <c r="R2" s="37"/>
      <c r="S2" s="38" t="n">
        <f aca="false">R2*Q2*P2</f>
        <v>0</v>
      </c>
      <c r="T2" s="28" t="n">
        <v>0</v>
      </c>
      <c r="U2" s="28" t="n">
        <v>0</v>
      </c>
      <c r="V2" s="37" t="n">
        <v>0</v>
      </c>
      <c r="W2" s="39" t="n">
        <v>0</v>
      </c>
      <c r="X2" s="28" t="n">
        <v>100</v>
      </c>
      <c r="Y2" s="28"/>
      <c r="Z2" s="37"/>
      <c r="AA2" s="40" t="n">
        <f aca="false">Z2*Y2*X2</f>
        <v>0</v>
      </c>
      <c r="AB2" s="28" t="n">
        <v>150</v>
      </c>
      <c r="AC2" s="28"/>
      <c r="AD2" s="37"/>
      <c r="AE2" s="41" t="n">
        <f aca="false">AD2*AC2*AB2</f>
        <v>0</v>
      </c>
      <c r="AF2" s="26" t="s">
        <v>116</v>
      </c>
      <c r="AG2" s="42" t="n">
        <f aca="false">AE2+AA2+W2+S2</f>
        <v>0</v>
      </c>
      <c r="AH2" s="43"/>
      <c r="AI2" s="43"/>
      <c r="AJ2" s="43"/>
      <c r="AK2" s="41" t="n">
        <f aca="false">AG2+(AG2*(1-AH2)+((AG2*(1-AI2)+((AG2*(1-AJ2))))))</f>
        <v>0</v>
      </c>
      <c r="XEY2" s="58"/>
      <c r="XEZ2" s="58"/>
      <c r="XFA2" s="58"/>
      <c r="XFB2" s="58"/>
      <c r="XFC2" s="58"/>
      <c r="XFD2" s="58"/>
    </row>
    <row r="3" customFormat="false" ht="76.6" hidden="false" customHeight="true" outlineLevel="0" collapsed="false">
      <c r="A3" s="59" t="s">
        <v>117</v>
      </c>
      <c r="B3" s="28" t="n">
        <v>3</v>
      </c>
      <c r="C3" s="29" t="s">
        <v>39</v>
      </c>
      <c r="D3" s="30" t="s">
        <v>118</v>
      </c>
      <c r="E3" s="26" t="s">
        <v>119</v>
      </c>
      <c r="F3" s="45" t="s">
        <v>120</v>
      </c>
      <c r="G3" s="45" t="s">
        <v>121</v>
      </c>
      <c r="H3" s="31" t="s">
        <v>122</v>
      </c>
      <c r="I3" s="32" t="n">
        <v>46022</v>
      </c>
      <c r="J3" s="33" t="s">
        <v>123</v>
      </c>
      <c r="K3" s="45" t="s">
        <v>124</v>
      </c>
      <c r="L3" s="45" t="s">
        <v>125</v>
      </c>
      <c r="M3" s="45" t="s">
        <v>126</v>
      </c>
      <c r="N3" s="13" t="s">
        <v>39</v>
      </c>
      <c r="O3" s="35"/>
      <c r="P3" s="36" t="n">
        <v>2045</v>
      </c>
      <c r="Q3" s="28"/>
      <c r="R3" s="37"/>
      <c r="S3" s="38" t="n">
        <f aca="false">R3*Q3*P3</f>
        <v>0</v>
      </c>
      <c r="T3" s="45" t="s">
        <v>127</v>
      </c>
      <c r="U3" s="28"/>
      <c r="V3" s="37"/>
      <c r="W3" s="39"/>
      <c r="X3" s="28" t="n">
        <v>80</v>
      </c>
      <c r="Y3" s="28"/>
      <c r="Z3" s="37"/>
      <c r="AA3" s="40" t="n">
        <f aca="false">Z3*Y3*X3</f>
        <v>0</v>
      </c>
      <c r="AB3" s="28" t="n">
        <v>0</v>
      </c>
      <c r="AC3" s="28" t="n">
        <v>0</v>
      </c>
      <c r="AD3" s="37" t="n">
        <v>0</v>
      </c>
      <c r="AE3" s="41" t="n">
        <f aca="false">AD3*AC3*AB3</f>
        <v>0</v>
      </c>
      <c r="AF3" s="26" t="s">
        <v>128</v>
      </c>
      <c r="AG3" s="42" t="n">
        <f aca="false">AE3+AA3+W3+S3</f>
        <v>0</v>
      </c>
      <c r="AH3" s="43"/>
      <c r="AI3" s="43"/>
      <c r="AJ3" s="43"/>
      <c r="AK3" s="41" t="n">
        <f aca="false">AG3+(AG3*(1-AH3)+((AG3*(1-AI3)+((AG3*(1-AJ3))))))</f>
        <v>0</v>
      </c>
    </row>
    <row r="4" customFormat="false" ht="57.4" hidden="false" customHeight="true" outlineLevel="0" collapsed="false">
      <c r="A4" s="51" t="s">
        <v>75</v>
      </c>
      <c r="B4" s="51" t="n">
        <v>3</v>
      </c>
      <c r="C4" s="51"/>
      <c r="D4" s="51"/>
      <c r="E4" s="51"/>
      <c r="F4" s="51"/>
      <c r="G4" s="51"/>
      <c r="H4" s="51"/>
      <c r="I4" s="51"/>
      <c r="J4" s="51"/>
      <c r="K4" s="51"/>
      <c r="L4" s="51"/>
      <c r="M4" s="51"/>
      <c r="N4" s="52"/>
      <c r="O4" s="52" t="n">
        <f aca="false">SUM(O2:O3)</f>
        <v>0</v>
      </c>
      <c r="P4" s="51" t="n">
        <f aca="false">SUM(P2:P3)</f>
        <v>2195</v>
      </c>
      <c r="Q4" s="51"/>
      <c r="R4" s="53" t="n">
        <f aca="false">S4/P4</f>
        <v>0</v>
      </c>
      <c r="S4" s="52" t="n">
        <f aca="false">SUM(S2:S3)</f>
        <v>0</v>
      </c>
      <c r="T4" s="51"/>
      <c r="U4" s="51"/>
      <c r="V4" s="53"/>
      <c r="W4" s="53" t="n">
        <f aca="false">SUM(W2:W3)</f>
        <v>0</v>
      </c>
      <c r="X4" s="51" t="n">
        <f aca="false">SUM(X2:X3)</f>
        <v>180</v>
      </c>
      <c r="Y4" s="51"/>
      <c r="Z4" s="53" t="n">
        <f aca="false">AA4/X4</f>
        <v>0</v>
      </c>
      <c r="AA4" s="53" t="n">
        <f aca="false">SUM(AA2:AA3)</f>
        <v>0</v>
      </c>
      <c r="AB4" s="51" t="n">
        <f aca="false">SUM(AB2:AB3)</f>
        <v>150</v>
      </c>
      <c r="AC4" s="51"/>
      <c r="AD4" s="53" t="n">
        <f aca="false">AE4/AB4</f>
        <v>0</v>
      </c>
      <c r="AE4" s="52" t="n">
        <f aca="false">SUM(AE2:AE3)</f>
        <v>0</v>
      </c>
      <c r="AF4" s="51"/>
      <c r="AG4" s="52" t="n">
        <f aca="false">AE4+AA4+W4+S4</f>
        <v>0</v>
      </c>
      <c r="AH4" s="51"/>
      <c r="AI4" s="51"/>
      <c r="AJ4" s="51"/>
      <c r="AK4" s="52" t="n">
        <f aca="false">AG4+(AG4*(1-AH4)+((AG4*(1-AI4)+((AG4*(1-AJ4))))))</f>
        <v>0</v>
      </c>
    </row>
    <row r="5" customFormat="false" ht="13.8" hidden="false" customHeight="false" outlineLevel="0" collapsed="false">
      <c r="F5" s="60"/>
      <c r="G5" s="60"/>
      <c r="H5" s="60"/>
    </row>
    <row r="6" customFormat="false" ht="13.8" hidden="false" customHeight="false" outlineLevel="0" collapsed="false">
      <c r="F6" s="60"/>
      <c r="G6" s="60"/>
      <c r="H6" s="60"/>
    </row>
  </sheetData>
  <hyperlinks>
    <hyperlink ref="E2" r:id="rId1" display="Aurélien DURAND&#10;03 27 99 90 79&#10;a.durand@eau-artois-picardie.fr"/>
    <hyperlink ref="J2" r:id="rId2" display="Hélène TEIXEIRA&#10;03.27.99.84.46&#10;h.teixeira@eau-artois-picardie.fr"/>
    <hyperlink ref="M2" r:id="rId3" display="a.durand@eau-artois-picardie.fr"/>
    <hyperlink ref="E3" r:id="rId4" display="Stéphane DUFRIER&#10;03 20 13 65 85 / 07 64 87 06 97&#10;stephane.dufrier@developpement-durable.gouv.fr"/>
    <hyperlink ref="J3" r:id="rId5" display="Stéphane DUFRIER&#10;03 20 13 65 85&#10;07 64 87 06 97&#10;stephane.dufrier@developpement-durable.gouv.fr&#10;"/>
  </hyperlinks>
  <printOptions headings="false" gridLines="false" gridLinesSet="true" horizontalCentered="false" verticalCentered="false"/>
  <pageMargins left="0.236111111111111" right="0.236111111111111" top="0.748611111111111" bottom="0.748611111111111" header="0.315277777777778" footer="0.315277777777778"/>
  <pageSetup paperSize="8" scale="100" fitToWidth="1" fitToHeight="1" pageOrder="downThenOver" orientation="landscape" blackAndWhite="false" draft="false" cellComments="none" horizontalDpi="300" verticalDpi="300" copies="1"/>
  <headerFooter differentFirst="false" differentOddEven="false">
    <oddHeader>&amp;C&amp;"Times New Roman,Normal"&amp;12&amp;A</oddHeader>
    <oddFooter>&amp;C&amp;"Times New Roman,Normal"&amp;12Page &amp;P</oddFooter>
  </headerFooter>
  <drawing r:id="rId6"/>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K4"/>
  <sheetViews>
    <sheetView showFormulas="false" showGridLines="true" showRowColHeaders="true" showZeros="true" rightToLeft="false" tabSelected="false" showOutlineSymbols="true" defaultGridColor="true" view="normal" topLeftCell="E1" colorId="64" zoomScale="65" zoomScaleNormal="65" zoomScalePageLayoutView="100" workbookViewId="0">
      <selection pane="topLeft" activeCell="E2" activeCellId="0" sqref="E2"/>
    </sheetView>
  </sheetViews>
  <sheetFormatPr defaultColWidth="8.72265625" defaultRowHeight="13.8" zeroHeight="false" outlineLevelRow="0" outlineLevelCol="0"/>
  <cols>
    <col collapsed="false" customWidth="true" hidden="false" outlineLevel="0" max="1" min="1" style="7" width="36.81"/>
    <col collapsed="false" customWidth="true" hidden="false" outlineLevel="0" max="2" min="2" style="7" width="12.62"/>
    <col collapsed="false" customWidth="true" hidden="false" outlineLevel="0" max="3" min="3" style="7" width="18.41"/>
    <col collapsed="false" customWidth="true" hidden="false" outlineLevel="0" max="4" min="4" style="7" width="44.51"/>
    <col collapsed="false" customWidth="true" hidden="false" outlineLevel="0" max="5" min="5" style="7" width="96.1"/>
    <col collapsed="false" customWidth="true" hidden="false" outlineLevel="0" max="6" min="6" style="7" width="26.6"/>
    <col collapsed="false" customWidth="true" hidden="false" outlineLevel="0" max="7" min="7" style="7" width="29.53"/>
    <col collapsed="false" customWidth="true" hidden="false" outlineLevel="0" max="8" min="8" style="7" width="22.08"/>
    <col collapsed="false" customWidth="true" hidden="false" outlineLevel="0" max="9" min="9" style="7" width="11.85"/>
    <col collapsed="false" customWidth="true" hidden="false" outlineLevel="0" max="10" min="10" style="7" width="55.43"/>
    <col collapsed="false" customWidth="true" hidden="false" outlineLevel="0" max="11" min="11" style="7" width="21.84"/>
    <col collapsed="false" customWidth="true" hidden="false" outlineLevel="0" max="12" min="12" style="7" width="14.43"/>
    <col collapsed="false" customWidth="true" hidden="false" outlineLevel="0" max="13" min="13" style="7" width="28.75"/>
    <col collapsed="false" customWidth="true" hidden="false" outlineLevel="0" max="14" min="14" style="7" width="14.57"/>
    <col collapsed="false" customWidth="true" hidden="false" outlineLevel="0" max="15" min="15" style="7" width="15.88"/>
    <col collapsed="false" customWidth="true" hidden="false" outlineLevel="0" max="16" min="16" style="7" width="16.89"/>
    <col collapsed="false" customWidth="true" hidden="false" outlineLevel="0" max="17" min="17" style="7" width="14.69"/>
    <col collapsed="false" customWidth="true" hidden="false" outlineLevel="0" max="18" min="18" style="7" width="22.07"/>
    <col collapsed="false" customWidth="true" hidden="false" outlineLevel="0" max="19" min="19" style="7" width="17.99"/>
    <col collapsed="false" customWidth="true" hidden="false" outlineLevel="0" max="20" min="20" style="7" width="23.96"/>
    <col collapsed="false" customWidth="true" hidden="false" outlineLevel="0" max="21" min="21" style="7" width="15.02"/>
    <col collapsed="false" customWidth="true" hidden="false" outlineLevel="0" max="22" min="22" style="7" width="14.84"/>
    <col collapsed="false" customWidth="true" hidden="false" outlineLevel="0" max="23" min="23" style="7" width="20.54"/>
    <col collapsed="false" customWidth="true" hidden="false" outlineLevel="0" max="24" min="24" style="7" width="12.05"/>
    <col collapsed="false" customWidth="true" hidden="false" outlineLevel="0" max="25" min="25" style="7" width="13.35"/>
    <col collapsed="false" customWidth="true" hidden="false" outlineLevel="0" max="26" min="26" style="7" width="14.09"/>
    <col collapsed="false" customWidth="true" hidden="false" outlineLevel="0" max="27" min="27" style="7" width="16.48"/>
    <col collapsed="false" customWidth="true" hidden="false" outlineLevel="0" max="28" min="28" style="7" width="14.28"/>
    <col collapsed="false" customWidth="true" hidden="false" outlineLevel="0" max="29" min="29" style="7" width="12.42"/>
    <col collapsed="false" customWidth="true" hidden="false" outlineLevel="0" max="30" min="30" style="7" width="14.09"/>
    <col collapsed="false" customWidth="true" hidden="false" outlineLevel="0" max="31" min="31" style="7" width="16.48"/>
    <col collapsed="false" customWidth="true" hidden="false" outlineLevel="0" max="32" min="32" style="7" width="41.95"/>
    <col collapsed="false" customWidth="true" hidden="false" outlineLevel="0" max="33" min="33" style="7" width="25.04"/>
    <col collapsed="false" customWidth="true" hidden="false" outlineLevel="0" max="34" min="34" style="7" width="20.39"/>
    <col collapsed="false" customWidth="true" hidden="false" outlineLevel="0" max="35" min="35" style="7" width="21.14"/>
    <col collapsed="false" customWidth="true" hidden="false" outlineLevel="0" max="36" min="36" style="7" width="20.58"/>
    <col collapsed="false" customWidth="true" hidden="false" outlineLevel="0" max="37" min="37" style="7" width="22.9"/>
    <col collapsed="false" customWidth="false" hidden="false" outlineLevel="0" max="1019" min="38" style="7" width="8.71"/>
    <col collapsed="false" customWidth="false" hidden="false" outlineLevel="0" max="16379" min="1020" style="7" width="8.72"/>
    <col collapsed="false" customWidth="true" hidden="false" outlineLevel="0" max="16384" min="16380" style="7" width="11.53"/>
  </cols>
  <sheetData>
    <row r="1" customFormat="false" ht="189.05" hidden="false" customHeight="true" outlineLevel="0" collapsed="false">
      <c r="A1" s="8" t="s">
        <v>3</v>
      </c>
      <c r="B1" s="9" t="s">
        <v>4</v>
      </c>
      <c r="C1" s="9" t="s">
        <v>5</v>
      </c>
      <c r="D1" s="10" t="s">
        <v>6</v>
      </c>
      <c r="E1" s="9" t="s">
        <v>7</v>
      </c>
      <c r="F1" s="9" t="s">
        <v>8</v>
      </c>
      <c r="G1" s="9" t="s">
        <v>9</v>
      </c>
      <c r="H1" s="11" t="s">
        <v>10</v>
      </c>
      <c r="I1" s="12" t="s">
        <v>11</v>
      </c>
      <c r="J1" s="12" t="s">
        <v>12</v>
      </c>
      <c r="K1" s="9" t="s">
        <v>13</v>
      </c>
      <c r="L1" s="9" t="s">
        <v>14</v>
      </c>
      <c r="M1" s="9" t="s">
        <v>15</v>
      </c>
      <c r="N1" s="13" t="s">
        <v>16</v>
      </c>
      <c r="O1" s="14" t="s">
        <v>17</v>
      </c>
      <c r="P1" s="15" t="s">
        <v>18</v>
      </c>
      <c r="Q1" s="16" t="s">
        <v>19</v>
      </c>
      <c r="R1" s="17" t="s">
        <v>20</v>
      </c>
      <c r="S1" s="18" t="s">
        <v>21</v>
      </c>
      <c r="T1" s="19" t="s">
        <v>76</v>
      </c>
      <c r="U1" s="19" t="s">
        <v>19</v>
      </c>
      <c r="V1" s="20" t="s">
        <v>23</v>
      </c>
      <c r="W1" s="21" t="s">
        <v>24</v>
      </c>
      <c r="X1" s="22" t="s">
        <v>25</v>
      </c>
      <c r="Y1" s="22" t="s">
        <v>19</v>
      </c>
      <c r="Z1" s="22" t="s">
        <v>26</v>
      </c>
      <c r="AA1" s="23" t="s">
        <v>27</v>
      </c>
      <c r="AB1" s="24" t="s">
        <v>28</v>
      </c>
      <c r="AC1" s="24" t="s">
        <v>29</v>
      </c>
      <c r="AD1" s="24" t="s">
        <v>30</v>
      </c>
      <c r="AE1" s="25" t="s">
        <v>31</v>
      </c>
      <c r="AF1" s="26" t="s">
        <v>32</v>
      </c>
      <c r="AG1" s="25" t="s">
        <v>33</v>
      </c>
      <c r="AH1" s="25" t="s">
        <v>34</v>
      </c>
      <c r="AI1" s="25" t="s">
        <v>35</v>
      </c>
      <c r="AJ1" s="25" t="s">
        <v>36</v>
      </c>
      <c r="AK1" s="25" t="s">
        <v>37</v>
      </c>
    </row>
    <row r="2" customFormat="false" ht="189.05" hidden="false" customHeight="true" outlineLevel="0" collapsed="false">
      <c r="A2" s="49" t="s">
        <v>129</v>
      </c>
      <c r="B2" s="28" t="n">
        <v>4</v>
      </c>
      <c r="C2" s="29" t="s">
        <v>39</v>
      </c>
      <c r="D2" s="30" t="s">
        <v>130</v>
      </c>
      <c r="E2" s="26" t="s">
        <v>131</v>
      </c>
      <c r="F2" s="45" t="s">
        <v>132</v>
      </c>
      <c r="G2" s="45" t="s">
        <v>133</v>
      </c>
      <c r="H2" s="45" t="s">
        <v>134</v>
      </c>
      <c r="I2" s="33" t="s">
        <v>135</v>
      </c>
      <c r="J2" s="33" t="s">
        <v>136</v>
      </c>
      <c r="K2" s="45" t="s">
        <v>137</v>
      </c>
      <c r="L2" s="45" t="s">
        <v>138</v>
      </c>
      <c r="M2" s="45" t="s">
        <v>139</v>
      </c>
      <c r="N2" s="13" t="s">
        <v>73</v>
      </c>
      <c r="O2" s="35"/>
      <c r="P2" s="36" t="n">
        <v>100</v>
      </c>
      <c r="Q2" s="28"/>
      <c r="R2" s="37"/>
      <c r="S2" s="38" t="n">
        <f aca="false">R2*Q2*P2</f>
        <v>0</v>
      </c>
      <c r="T2" s="26" t="s">
        <v>140</v>
      </c>
      <c r="U2" s="28"/>
      <c r="V2" s="37"/>
      <c r="W2" s="39"/>
      <c r="X2" s="26" t="n">
        <v>50</v>
      </c>
      <c r="Y2" s="28"/>
      <c r="Z2" s="37"/>
      <c r="AA2" s="40" t="n">
        <f aca="false">Z2*Y2*X2</f>
        <v>0</v>
      </c>
      <c r="AB2" s="28" t="n">
        <v>0</v>
      </c>
      <c r="AC2" s="28" t="n">
        <v>0</v>
      </c>
      <c r="AD2" s="37" t="n">
        <v>0</v>
      </c>
      <c r="AE2" s="41" t="n">
        <f aca="false">AD2*AC2*AB2</f>
        <v>0</v>
      </c>
      <c r="AF2" s="45" t="s">
        <v>141</v>
      </c>
      <c r="AG2" s="42" t="n">
        <f aca="false">AE2+AA2+W2+S2</f>
        <v>0</v>
      </c>
      <c r="AH2" s="43"/>
      <c r="AI2" s="43"/>
      <c r="AJ2" s="43"/>
      <c r="AK2" s="41" t="n">
        <f aca="false">AG2+(AG2*(1-AH2)+((AG2*(1-AI2)+((AG2*(1-AJ2))))))</f>
        <v>0</v>
      </c>
    </row>
    <row r="3" customFormat="false" ht="97.5" hidden="false" customHeight="true" outlineLevel="0" collapsed="false">
      <c r="A3" s="59" t="s">
        <v>117</v>
      </c>
      <c r="B3" s="28" t="n">
        <v>4</v>
      </c>
      <c r="C3" s="29" t="s">
        <v>39</v>
      </c>
      <c r="D3" s="30" t="s">
        <v>142</v>
      </c>
      <c r="E3" s="26" t="s">
        <v>119</v>
      </c>
      <c r="F3" s="45" t="s">
        <v>143</v>
      </c>
      <c r="G3" s="45" t="s">
        <v>144</v>
      </c>
      <c r="H3" s="45" t="s">
        <v>145</v>
      </c>
      <c r="I3" s="33" t="n">
        <v>46022</v>
      </c>
      <c r="J3" s="33" t="s">
        <v>123</v>
      </c>
      <c r="K3" s="45" t="s">
        <v>146</v>
      </c>
      <c r="L3" s="45" t="s">
        <v>147</v>
      </c>
      <c r="M3" s="45" t="s">
        <v>148</v>
      </c>
      <c r="N3" s="13" t="s">
        <v>39</v>
      </c>
      <c r="O3" s="35"/>
      <c r="P3" s="36" t="n">
        <v>521</v>
      </c>
      <c r="Q3" s="28"/>
      <c r="R3" s="37"/>
      <c r="S3" s="38" t="n">
        <f aca="false">R3*Q3*P3</f>
        <v>0</v>
      </c>
      <c r="T3" s="45" t="s">
        <v>149</v>
      </c>
      <c r="U3" s="28"/>
      <c r="V3" s="37"/>
      <c r="W3" s="39"/>
      <c r="X3" s="26" t="n">
        <v>0</v>
      </c>
      <c r="Y3" s="28" t="n">
        <v>0</v>
      </c>
      <c r="Z3" s="37" t="n">
        <v>0</v>
      </c>
      <c r="AA3" s="40" t="n">
        <f aca="false">Z3*Y3*X3</f>
        <v>0</v>
      </c>
      <c r="AB3" s="28" t="n">
        <v>0</v>
      </c>
      <c r="AC3" s="28" t="n">
        <v>0</v>
      </c>
      <c r="AD3" s="37" t="n">
        <v>0</v>
      </c>
      <c r="AE3" s="41" t="n">
        <f aca="false">AD3*AC3*AB3</f>
        <v>0</v>
      </c>
      <c r="AF3" s="45"/>
      <c r="AG3" s="42" t="n">
        <f aca="false">AE3+AA3+W3+S3</f>
        <v>0</v>
      </c>
      <c r="AH3" s="43"/>
      <c r="AI3" s="43"/>
      <c r="AJ3" s="43"/>
      <c r="AK3" s="41" t="n">
        <f aca="false">AG3+(AG3*(1-AH3)+((AG3*(1-AI3)+((AG3*(1-AJ3))))))</f>
        <v>0</v>
      </c>
    </row>
    <row r="4" customFormat="false" ht="55.1" hidden="false" customHeight="true" outlineLevel="0" collapsed="false">
      <c r="A4" s="51" t="s">
        <v>75</v>
      </c>
      <c r="B4" s="51" t="n">
        <v>4</v>
      </c>
      <c r="C4" s="51"/>
      <c r="D4" s="51"/>
      <c r="E4" s="51"/>
      <c r="F4" s="51"/>
      <c r="G4" s="51"/>
      <c r="H4" s="51"/>
      <c r="I4" s="51"/>
      <c r="J4" s="51"/>
      <c r="K4" s="51"/>
      <c r="L4" s="51"/>
      <c r="M4" s="51"/>
      <c r="N4" s="52"/>
      <c r="O4" s="52" t="n">
        <f aca="false">SUM(O2:O3)</f>
        <v>0</v>
      </c>
      <c r="P4" s="51" t="n">
        <f aca="false">SUM(P2:P3)</f>
        <v>621</v>
      </c>
      <c r="Q4" s="51"/>
      <c r="R4" s="53" t="n">
        <f aca="false">S4/P4</f>
        <v>0</v>
      </c>
      <c r="S4" s="52" t="n">
        <f aca="false">SUM(S2:S3)</f>
        <v>0</v>
      </c>
      <c r="T4" s="51"/>
      <c r="U4" s="51"/>
      <c r="V4" s="53"/>
      <c r="W4" s="53" t="n">
        <f aca="false">SUM(W2:W3)</f>
        <v>0</v>
      </c>
      <c r="X4" s="51" t="n">
        <f aca="false">SUM(X2:X3)</f>
        <v>50</v>
      </c>
      <c r="Y4" s="51"/>
      <c r="Z4" s="53" t="n">
        <f aca="false">AA4/X4</f>
        <v>0</v>
      </c>
      <c r="AA4" s="53" t="n">
        <f aca="false">SUM(AA2:AA3)</f>
        <v>0</v>
      </c>
      <c r="AB4" s="51" t="n">
        <f aca="false">SUM(AB2:AB3)</f>
        <v>0</v>
      </c>
      <c r="AC4" s="51"/>
      <c r="AD4" s="53" t="e">
        <f aca="false">AE4/AB4</f>
        <v>#DIV/0!</v>
      </c>
      <c r="AE4" s="52" t="n">
        <f aca="false">SUM(AE2:AE3)</f>
        <v>0</v>
      </c>
      <c r="AF4" s="51"/>
      <c r="AG4" s="52" t="n">
        <f aca="false">AE4+AA4+W4+S4</f>
        <v>0</v>
      </c>
      <c r="AH4" s="51"/>
      <c r="AI4" s="51"/>
      <c r="AJ4" s="51"/>
      <c r="AK4" s="52" t="n">
        <f aca="false">AG4+(AG4*(1-AH4)+((AG4*(1-AI4)+((AG4*(1-AJ4))))))</f>
        <v>0</v>
      </c>
    </row>
  </sheetData>
  <hyperlinks>
    <hyperlink ref="E2" r:id="rId1" display="benoit.bataller@developpement-durable.gouv.fr"/>
    <hyperlink ref="J2" r:id="rId2" display="Steve DARRY&#10;07.64.40.31.34&#10;steve.darry@developpement-durable.gouv.fr"/>
    <hyperlink ref="M2" r:id="rId3" display="benoit.bataller@developpement-durable.gouv.fr"/>
    <hyperlink ref="E3" r:id="rId4" display="Stéphane DUFRIER&#10;03 20 13 65 85 / 07 64 87 06 97&#10;stephane.dufrier@developpement-durable.gouv.fr"/>
    <hyperlink ref="J3" r:id="rId5" display="Stéphane DUFRIER&#10;03 20 13 65 85&#10;07 64 87 06 97&#10;stephane.dufrier@developpement-durable.gouv.fr&#10;"/>
  </hyperlinks>
  <printOptions headings="false" gridLines="false" gridLinesSet="true" horizontalCentered="false" verticalCentered="false"/>
  <pageMargins left="0.236111111111111" right="0.236111111111111" top="0.748611111111111" bottom="0.748611111111111" header="0.315277777777778" footer="0.315277777777778"/>
  <pageSetup paperSize="8" scale="100" fitToWidth="1" fitToHeight="1" pageOrder="downThenOver" orientation="landscape" blackAndWhite="false" draft="false" cellComments="none" horizontalDpi="300" verticalDpi="300" copies="1"/>
  <headerFooter differentFirst="false" differentOddEven="false">
    <oddHeader>&amp;C&amp;"Times New Roman,Normal"&amp;12&amp;A</oddHeader>
    <oddFooter>&amp;C&amp;"Times New Roman,Normal"&amp;12Page &amp;P</oddFooter>
  </headerFooter>
  <drawing r:id="rId6"/>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K5"/>
  <sheetViews>
    <sheetView showFormulas="false" showGridLines="true" showRowColHeaders="true" showZeros="true" rightToLeft="false" tabSelected="false" showOutlineSymbols="true" defaultGridColor="true" view="normal" topLeftCell="E1" colorId="64" zoomScale="65" zoomScaleNormal="65" zoomScalePageLayoutView="100" workbookViewId="0">
      <selection pane="topLeft" activeCell="AK6" activeCellId="0" sqref="AK6"/>
    </sheetView>
  </sheetViews>
  <sheetFormatPr defaultColWidth="8.72265625" defaultRowHeight="13.8" zeroHeight="false" outlineLevelRow="0" outlineLevelCol="0"/>
  <cols>
    <col collapsed="false" customWidth="true" hidden="false" outlineLevel="0" max="1" min="1" style="7" width="36.81"/>
    <col collapsed="false" customWidth="false" hidden="false" outlineLevel="0" max="2" min="2" style="7" width="8.71"/>
    <col collapsed="false" customWidth="true" hidden="false" outlineLevel="0" max="3" min="3" style="7" width="18.41"/>
    <col collapsed="false" customWidth="true" hidden="false" outlineLevel="0" max="4" min="4" style="7" width="44.51"/>
    <col collapsed="false" customWidth="true" hidden="false" outlineLevel="0" max="5" min="5" style="7" width="114.5"/>
    <col collapsed="false" customWidth="true" hidden="false" outlineLevel="0" max="6" min="6" style="7" width="26.6"/>
    <col collapsed="false" customWidth="true" hidden="false" outlineLevel="0" max="7" min="7" style="7" width="29.53"/>
    <col collapsed="false" customWidth="true" hidden="false" outlineLevel="0" max="8" min="8" style="7" width="22.08"/>
    <col collapsed="false" customWidth="true" hidden="false" outlineLevel="0" max="9" min="9" style="7" width="11.85"/>
    <col collapsed="false" customWidth="true" hidden="false" outlineLevel="0" max="10" min="10" style="7" width="55.43"/>
    <col collapsed="false" customWidth="true" hidden="false" outlineLevel="0" max="11" min="11" style="7" width="21.84"/>
    <col collapsed="false" customWidth="true" hidden="false" outlineLevel="0" max="12" min="12" style="7" width="14.43"/>
    <col collapsed="false" customWidth="true" hidden="false" outlineLevel="0" max="13" min="13" style="7" width="28.75"/>
    <col collapsed="false" customWidth="true" hidden="false" outlineLevel="0" max="14" min="14" style="7" width="14.57"/>
    <col collapsed="false" customWidth="true" hidden="false" outlineLevel="0" max="15" min="15" style="7" width="15.88"/>
    <col collapsed="false" customWidth="true" hidden="false" outlineLevel="0" max="16" min="16" style="7" width="16.89"/>
    <col collapsed="false" customWidth="true" hidden="false" outlineLevel="0" max="17" min="17" style="7" width="14.69"/>
    <col collapsed="false" customWidth="true" hidden="false" outlineLevel="0" max="18" min="18" style="7" width="22.07"/>
    <col collapsed="false" customWidth="true" hidden="false" outlineLevel="0" max="19" min="19" style="7" width="17.99"/>
    <col collapsed="false" customWidth="true" hidden="false" outlineLevel="0" max="20" min="20" style="7" width="23.96"/>
    <col collapsed="false" customWidth="true" hidden="false" outlineLevel="0" max="21" min="21" style="7" width="15.02"/>
    <col collapsed="false" customWidth="true" hidden="false" outlineLevel="0" max="22" min="22" style="7" width="14.84"/>
    <col collapsed="false" customWidth="true" hidden="false" outlineLevel="0" max="23" min="23" style="7" width="20.54"/>
    <col collapsed="false" customWidth="true" hidden="false" outlineLevel="0" max="24" min="24" style="7" width="12.05"/>
    <col collapsed="false" customWidth="true" hidden="false" outlineLevel="0" max="25" min="25" style="7" width="13.35"/>
    <col collapsed="false" customWidth="true" hidden="false" outlineLevel="0" max="26" min="26" style="7" width="14.09"/>
    <col collapsed="false" customWidth="true" hidden="false" outlineLevel="0" max="27" min="27" style="7" width="16.48"/>
    <col collapsed="false" customWidth="true" hidden="false" outlineLevel="0" max="28" min="28" style="7" width="14.28"/>
    <col collapsed="false" customWidth="true" hidden="false" outlineLevel="0" max="29" min="29" style="7" width="12.42"/>
    <col collapsed="false" customWidth="true" hidden="false" outlineLevel="0" max="30" min="30" style="7" width="14.09"/>
    <col collapsed="false" customWidth="true" hidden="false" outlineLevel="0" max="31" min="31" style="7" width="16.48"/>
    <col collapsed="false" customWidth="true" hidden="false" outlineLevel="0" max="32" min="32" style="7" width="41.95"/>
    <col collapsed="false" customWidth="true" hidden="false" outlineLevel="0" max="33" min="33" style="7" width="25.04"/>
    <col collapsed="false" customWidth="true" hidden="false" outlineLevel="0" max="34" min="34" style="7" width="20.39"/>
    <col collapsed="false" customWidth="true" hidden="false" outlineLevel="0" max="35" min="35" style="7" width="21.14"/>
    <col collapsed="false" customWidth="true" hidden="false" outlineLevel="0" max="36" min="36" style="7" width="20.58"/>
    <col collapsed="false" customWidth="true" hidden="false" outlineLevel="0" max="37" min="37" style="7" width="22.9"/>
    <col collapsed="false" customWidth="false" hidden="false" outlineLevel="0" max="1019" min="38" style="7" width="8.71"/>
    <col collapsed="false" customWidth="false" hidden="false" outlineLevel="0" max="16379" min="1020" style="7" width="8.72"/>
    <col collapsed="false" customWidth="true" hidden="false" outlineLevel="0" max="16384" min="16380" style="58" width="11.53"/>
  </cols>
  <sheetData>
    <row r="1" customFormat="false" ht="189.05" hidden="false" customHeight="true" outlineLevel="0" collapsed="false">
      <c r="A1" s="8" t="s">
        <v>3</v>
      </c>
      <c r="B1" s="9" t="s">
        <v>4</v>
      </c>
      <c r="C1" s="9" t="s">
        <v>5</v>
      </c>
      <c r="D1" s="10" t="s">
        <v>6</v>
      </c>
      <c r="E1" s="9" t="s">
        <v>7</v>
      </c>
      <c r="F1" s="9" t="s">
        <v>8</v>
      </c>
      <c r="G1" s="9" t="s">
        <v>9</v>
      </c>
      <c r="H1" s="11" t="s">
        <v>10</v>
      </c>
      <c r="I1" s="12" t="s">
        <v>11</v>
      </c>
      <c r="J1" s="12" t="s">
        <v>12</v>
      </c>
      <c r="K1" s="9" t="s">
        <v>13</v>
      </c>
      <c r="L1" s="9" t="s">
        <v>14</v>
      </c>
      <c r="M1" s="9" t="s">
        <v>15</v>
      </c>
      <c r="N1" s="13" t="s">
        <v>16</v>
      </c>
      <c r="O1" s="14" t="s">
        <v>17</v>
      </c>
      <c r="P1" s="15" t="s">
        <v>18</v>
      </c>
      <c r="Q1" s="16" t="s">
        <v>19</v>
      </c>
      <c r="R1" s="17" t="s">
        <v>20</v>
      </c>
      <c r="S1" s="18" t="s">
        <v>21</v>
      </c>
      <c r="T1" s="19" t="s">
        <v>76</v>
      </c>
      <c r="U1" s="19" t="s">
        <v>19</v>
      </c>
      <c r="V1" s="20" t="s">
        <v>23</v>
      </c>
      <c r="W1" s="21" t="s">
        <v>24</v>
      </c>
      <c r="X1" s="22" t="s">
        <v>25</v>
      </c>
      <c r="Y1" s="22" t="s">
        <v>19</v>
      </c>
      <c r="Z1" s="22" t="s">
        <v>26</v>
      </c>
      <c r="AA1" s="23" t="s">
        <v>27</v>
      </c>
      <c r="AB1" s="24" t="s">
        <v>28</v>
      </c>
      <c r="AC1" s="24" t="s">
        <v>29</v>
      </c>
      <c r="AD1" s="24" t="s">
        <v>30</v>
      </c>
      <c r="AE1" s="25" t="s">
        <v>31</v>
      </c>
      <c r="AF1" s="26" t="s">
        <v>32</v>
      </c>
      <c r="AG1" s="25" t="s">
        <v>33</v>
      </c>
      <c r="AH1" s="25" t="s">
        <v>34</v>
      </c>
      <c r="AI1" s="25" t="s">
        <v>35</v>
      </c>
      <c r="AJ1" s="25" t="s">
        <v>36</v>
      </c>
      <c r="AK1" s="25" t="s">
        <v>37</v>
      </c>
    </row>
    <row r="2" customFormat="false" ht="109.05" hidden="false" customHeight="true" outlineLevel="0" collapsed="false">
      <c r="A2" s="27" t="s">
        <v>62</v>
      </c>
      <c r="B2" s="28" t="n">
        <v>5</v>
      </c>
      <c r="C2" s="29" t="s">
        <v>39</v>
      </c>
      <c r="D2" s="30" t="s">
        <v>150</v>
      </c>
      <c r="E2" s="26" t="s">
        <v>151</v>
      </c>
      <c r="F2" s="45" t="s">
        <v>152</v>
      </c>
      <c r="G2" s="45" t="s">
        <v>153</v>
      </c>
      <c r="H2" s="45" t="s">
        <v>154</v>
      </c>
      <c r="I2" s="33" t="s">
        <v>68</v>
      </c>
      <c r="J2" s="45" t="s">
        <v>155</v>
      </c>
      <c r="K2" s="45" t="s">
        <v>70</v>
      </c>
      <c r="L2" s="48" t="s">
        <v>71</v>
      </c>
      <c r="M2" s="45" t="s">
        <v>72</v>
      </c>
      <c r="N2" s="13" t="s">
        <v>73</v>
      </c>
      <c r="O2" s="35"/>
      <c r="P2" s="36" t="n">
        <v>3000</v>
      </c>
      <c r="Q2" s="28"/>
      <c r="R2" s="37"/>
      <c r="S2" s="38" t="n">
        <f aca="false">R2*Q2*P2</f>
        <v>0</v>
      </c>
      <c r="T2" s="45" t="s">
        <v>156</v>
      </c>
      <c r="U2" s="28"/>
      <c r="V2" s="37"/>
      <c r="W2" s="39"/>
      <c r="X2" s="26" t="n">
        <v>0</v>
      </c>
      <c r="Y2" s="28" t="n">
        <v>0</v>
      </c>
      <c r="Z2" s="37" t="n">
        <v>0</v>
      </c>
      <c r="AA2" s="40" t="n">
        <f aca="false">Z2*Y2*X2</f>
        <v>0</v>
      </c>
      <c r="AB2" s="28" t="n">
        <v>0</v>
      </c>
      <c r="AC2" s="28" t="n">
        <v>0</v>
      </c>
      <c r="AD2" s="37" t="n">
        <v>0</v>
      </c>
      <c r="AE2" s="41" t="n">
        <f aca="false">AD2*AC2*AB2</f>
        <v>0</v>
      </c>
      <c r="AF2" s="45"/>
      <c r="AG2" s="42" t="n">
        <f aca="false">AE2+AA2+W2+S2</f>
        <v>0</v>
      </c>
      <c r="AH2" s="43"/>
      <c r="AI2" s="43"/>
      <c r="AJ2" s="43"/>
      <c r="AK2" s="41" t="n">
        <f aca="false">AG2+(AG2*(1-AH2)+((AG2*(1-AI2)+((AG2*(1-AJ2))))))</f>
        <v>0</v>
      </c>
    </row>
    <row r="3" customFormat="false" ht="158.4" hidden="false" customHeight="true" outlineLevel="0" collapsed="false">
      <c r="A3" s="61" t="s">
        <v>157</v>
      </c>
      <c r="B3" s="28" t="n">
        <v>5</v>
      </c>
      <c r="C3" s="29" t="s">
        <v>39</v>
      </c>
      <c r="D3" s="30" t="s">
        <v>158</v>
      </c>
      <c r="E3" s="26" t="s">
        <v>159</v>
      </c>
      <c r="F3" s="62" t="s">
        <v>160</v>
      </c>
      <c r="G3" s="62" t="s">
        <v>161</v>
      </c>
      <c r="H3" s="45" t="s">
        <v>162</v>
      </c>
      <c r="I3" s="33" t="s">
        <v>163</v>
      </c>
      <c r="J3" s="45" t="s">
        <v>164</v>
      </c>
      <c r="K3" s="45" t="s">
        <v>165</v>
      </c>
      <c r="L3" s="45" t="s">
        <v>166</v>
      </c>
      <c r="M3" s="45" t="s">
        <v>167</v>
      </c>
      <c r="N3" s="13" t="s">
        <v>39</v>
      </c>
      <c r="O3" s="35"/>
      <c r="P3" s="36" t="n">
        <v>800</v>
      </c>
      <c r="Q3" s="28"/>
      <c r="R3" s="37"/>
      <c r="S3" s="38" t="n">
        <f aca="false">R3*Q3*P3</f>
        <v>0</v>
      </c>
      <c r="T3" s="63" t="n">
        <v>27</v>
      </c>
      <c r="U3" s="28"/>
      <c r="V3" s="37"/>
      <c r="W3" s="39"/>
      <c r="X3" s="28" t="n">
        <v>42</v>
      </c>
      <c r="Y3" s="28"/>
      <c r="Z3" s="37"/>
      <c r="AA3" s="40" t="n">
        <f aca="false">Z3*Y3*X3</f>
        <v>0</v>
      </c>
      <c r="AB3" s="28" t="n">
        <v>0</v>
      </c>
      <c r="AC3" s="28" t="n">
        <v>0</v>
      </c>
      <c r="AD3" s="37" t="n">
        <v>0</v>
      </c>
      <c r="AE3" s="41" t="n">
        <f aca="false">AD3*AC3*AB3</f>
        <v>0</v>
      </c>
      <c r="AF3" s="45" t="s">
        <v>168</v>
      </c>
      <c r="AG3" s="42" t="n">
        <f aca="false">AE3+AA3+W3+S3</f>
        <v>0</v>
      </c>
      <c r="AH3" s="43"/>
      <c r="AI3" s="43"/>
      <c r="AJ3" s="43"/>
      <c r="AK3" s="41" t="n">
        <f aca="false">AG3+(AG3*(1-AH3)+((AG3*(1-AI3)+((AG3*(1-AJ3))))))</f>
        <v>0</v>
      </c>
    </row>
    <row r="4" customFormat="false" ht="189.4" hidden="false" customHeight="true" outlineLevel="0" collapsed="false">
      <c r="A4" s="61" t="s">
        <v>157</v>
      </c>
      <c r="B4" s="28" t="n">
        <v>5</v>
      </c>
      <c r="C4" s="29" t="s">
        <v>39</v>
      </c>
      <c r="D4" s="30"/>
      <c r="E4" s="26" t="s">
        <v>159</v>
      </c>
      <c r="F4" s="62" t="s">
        <v>169</v>
      </c>
      <c r="G4" s="62" t="s">
        <v>170</v>
      </c>
      <c r="H4" s="45" t="s">
        <v>162</v>
      </c>
      <c r="I4" s="33" t="s">
        <v>163</v>
      </c>
      <c r="J4" s="45" t="s">
        <v>164</v>
      </c>
      <c r="K4" s="45" t="s">
        <v>165</v>
      </c>
      <c r="L4" s="45" t="s">
        <v>166</v>
      </c>
      <c r="M4" s="45" t="s">
        <v>167</v>
      </c>
      <c r="N4" s="13"/>
      <c r="O4" s="35"/>
      <c r="P4" s="36"/>
      <c r="Q4" s="28"/>
      <c r="R4" s="37"/>
      <c r="S4" s="38"/>
      <c r="T4" s="63"/>
      <c r="U4" s="28"/>
      <c r="V4" s="37"/>
      <c r="W4" s="39"/>
      <c r="X4" s="28"/>
      <c r="Y4" s="28"/>
      <c r="Z4" s="37"/>
      <c r="AA4" s="40" t="n">
        <v>0</v>
      </c>
      <c r="AB4" s="28"/>
      <c r="AC4" s="28"/>
      <c r="AD4" s="37"/>
      <c r="AE4" s="41" t="n">
        <f aca="false">AD4*AC4*AB4</f>
        <v>0</v>
      </c>
      <c r="AF4" s="45"/>
      <c r="AG4" s="42" t="n">
        <f aca="false">AE4+AA4+W4+S4</f>
        <v>0</v>
      </c>
      <c r="AH4" s="43"/>
      <c r="AI4" s="43"/>
      <c r="AJ4" s="43"/>
      <c r="AK4" s="41" t="n">
        <f aca="false">AG4+(AG4*(1-AH4)+((AG4*(1-AI4)+((AG4*(1-AJ4))))))</f>
        <v>0</v>
      </c>
    </row>
    <row r="5" customFormat="false" ht="55.1" hidden="false" customHeight="true" outlineLevel="0" collapsed="false">
      <c r="A5" s="51" t="s">
        <v>75</v>
      </c>
      <c r="B5" s="51" t="n">
        <v>5</v>
      </c>
      <c r="C5" s="51"/>
      <c r="D5" s="51"/>
      <c r="E5" s="51"/>
      <c r="F5" s="51"/>
      <c r="G5" s="51"/>
      <c r="H5" s="51"/>
      <c r="I5" s="51"/>
      <c r="J5" s="51"/>
      <c r="K5" s="51"/>
      <c r="L5" s="51"/>
      <c r="M5" s="51"/>
      <c r="N5" s="52"/>
      <c r="O5" s="52" t="n">
        <f aca="false">SUM(O2:O4)</f>
        <v>0</v>
      </c>
      <c r="P5" s="51" t="n">
        <f aca="false">SUM(P2:P4)</f>
        <v>3800</v>
      </c>
      <c r="Q5" s="51"/>
      <c r="R5" s="53" t="n">
        <f aca="false">S5/P5</f>
        <v>0</v>
      </c>
      <c r="S5" s="52" t="n">
        <f aca="false">SUM(S2:S4)</f>
        <v>0</v>
      </c>
      <c r="T5" s="51"/>
      <c r="U5" s="51"/>
      <c r="V5" s="53"/>
      <c r="W5" s="53" t="n">
        <f aca="false">SUM(W2:W4)</f>
        <v>0</v>
      </c>
      <c r="X5" s="51" t="n">
        <f aca="false">SUM(X2:X4)</f>
        <v>42</v>
      </c>
      <c r="Y5" s="51"/>
      <c r="Z5" s="53" t="n">
        <f aca="false">AA5/X5</f>
        <v>0</v>
      </c>
      <c r="AA5" s="53" t="n">
        <f aca="false">SUM(AA2:AA4)</f>
        <v>0</v>
      </c>
      <c r="AB5" s="51" t="n">
        <f aca="false">SUM(AB2:AB4)</f>
        <v>0</v>
      </c>
      <c r="AC5" s="51"/>
      <c r="AD5" s="53" t="e">
        <f aca="false">AE5/AB5</f>
        <v>#DIV/0!</v>
      </c>
      <c r="AE5" s="52" t="n">
        <f aca="false">SUM(AE2:AE4)</f>
        <v>0</v>
      </c>
      <c r="AF5" s="51"/>
      <c r="AG5" s="52" t="n">
        <f aca="false">AE5+AA5+W5+S5</f>
        <v>0</v>
      </c>
      <c r="AH5" s="51"/>
      <c r="AI5" s="51"/>
      <c r="AJ5" s="51"/>
      <c r="AK5" s="52" t="n">
        <f aca="false">AG5+(AG5*(1-AH5)+((AG5*(1-AI5)+((AG5*(1-AJ5))))))</f>
        <v>0</v>
      </c>
    </row>
  </sheetData>
  <mergeCells count="35">
    <mergeCell ref="A3:A4"/>
    <mergeCell ref="B3:B4"/>
    <mergeCell ref="C3:C4"/>
    <mergeCell ref="D3:D4"/>
    <mergeCell ref="E3:E4"/>
    <mergeCell ref="H3:H4"/>
    <mergeCell ref="I3:I4"/>
    <mergeCell ref="J3:J4"/>
    <mergeCell ref="K3:K4"/>
    <mergeCell ref="L3:L4"/>
    <mergeCell ref="M3:M4"/>
    <mergeCell ref="N3:N4"/>
    <mergeCell ref="O3:O4"/>
    <mergeCell ref="P3:P4"/>
    <mergeCell ref="Q3:Q4"/>
    <mergeCell ref="R3:R4"/>
    <mergeCell ref="S3:S4"/>
    <mergeCell ref="T3:T4"/>
    <mergeCell ref="U3:U4"/>
    <mergeCell ref="V3:V4"/>
    <mergeCell ref="W3:W4"/>
    <mergeCell ref="X3:X4"/>
    <mergeCell ref="Y3:Y4"/>
    <mergeCell ref="Z3:Z4"/>
    <mergeCell ref="AA3:AA4"/>
    <mergeCell ref="AB3:AB4"/>
    <mergeCell ref="AC3:AC4"/>
    <mergeCell ref="AD3:AD4"/>
    <mergeCell ref="AE3:AE4"/>
    <mergeCell ref="AF3:AF4"/>
    <mergeCell ref="AG3:AG4"/>
    <mergeCell ref="AH3:AH4"/>
    <mergeCell ref="AI3:AI4"/>
    <mergeCell ref="AJ3:AJ4"/>
    <mergeCell ref="AK3:AK4"/>
  </mergeCells>
  <hyperlinks>
    <hyperlink ref="E2" r:id="rId1" display="Matthieu MOTY  07 64 37 53 26 m.moty@cma-hautsdefrance.fr&#10;&#10;Jean-François COPIN&#10;06.33.62.33.38&#10;jf.copin@cma-hautsdefrance.fr"/>
    <hyperlink ref="J2" r:id="rId2" display="Aline CHARLES&#10;06 24 59 65 17&#10;a.charles@cma-hautsdefrance.fr "/>
    <hyperlink ref="M2" r:id="rId3" display="m.moty@cma-hautsdefrance.fr "/>
    <hyperlink ref="E3" r:id="rId4" display="Romain DURIEUX&#10;03 21 99 49 05&#10;romain.durieux@pas-de-calais.gouv.fr "/>
    <hyperlink ref="E4" r:id="rId5" display="Romain DURIEUX&#10;03 21 99 49 05&#10;romain.durieux@pas-de-calais.gouv.fr "/>
  </hyperlinks>
  <printOptions headings="false" gridLines="false" gridLinesSet="true" horizontalCentered="false" verticalCentered="false"/>
  <pageMargins left="0.236111111111111" right="0.236111111111111" top="0.748611111111111" bottom="0.748611111111111" header="0.315277777777778" footer="0.315277777777778"/>
  <pageSetup paperSize="8" scale="100" fitToWidth="1" fitToHeight="1" pageOrder="downThenOver" orientation="landscape" blackAndWhite="false" draft="false" cellComments="none" horizontalDpi="300" verticalDpi="300" copies="1"/>
  <headerFooter differentFirst="false" differentOddEven="false">
    <oddHeader>&amp;C&amp;"Times New Roman,Normal"&amp;12&amp;A</oddHeader>
    <oddFooter>&amp;C&amp;"Times New Roman,Normal"&amp;12Page &amp;P</oddFooter>
  </headerFooter>
  <drawing r:id="rId6"/>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K4"/>
  <sheetViews>
    <sheetView showFormulas="false" showGridLines="true" showRowColHeaders="true" showZeros="true" rightToLeft="false" tabSelected="false" showOutlineSymbols="true" defaultGridColor="true" view="normal" topLeftCell="E1" colorId="64" zoomScale="65" zoomScaleNormal="65" zoomScalePageLayoutView="100" workbookViewId="0">
      <selection pane="topLeft" activeCell="E3" activeCellId="0" sqref="E3"/>
    </sheetView>
  </sheetViews>
  <sheetFormatPr defaultColWidth="8.72265625" defaultRowHeight="13.8" zeroHeight="false" outlineLevelRow="0" outlineLevelCol="0"/>
  <cols>
    <col collapsed="false" customWidth="true" hidden="false" outlineLevel="0" max="1" min="1" style="64" width="37.67"/>
    <col collapsed="false" customWidth="true" hidden="false" outlineLevel="0" max="2" min="2" style="7" width="12.62"/>
    <col collapsed="false" customWidth="true" hidden="false" outlineLevel="0" max="3" min="3" style="7" width="19.9"/>
    <col collapsed="false" customWidth="true" hidden="false" outlineLevel="0" max="4" min="4" style="7" width="41.95"/>
    <col collapsed="false" customWidth="true" hidden="false" outlineLevel="0" max="5" min="5" style="7" width="110.86"/>
    <col collapsed="false" customWidth="true" hidden="false" outlineLevel="0" max="6" min="6" style="7" width="17.43"/>
    <col collapsed="false" customWidth="true" hidden="false" outlineLevel="0" max="7" min="7" style="7" width="26.75"/>
    <col collapsed="false" customWidth="true" hidden="false" outlineLevel="0" max="8" min="8" style="7" width="18.73"/>
    <col collapsed="false" customWidth="true" hidden="false" outlineLevel="0" max="9" min="9" style="7" width="17.55"/>
    <col collapsed="false" customWidth="true" hidden="false" outlineLevel="0" max="10" min="10" style="7" width="40.8"/>
    <col collapsed="false" customWidth="true" hidden="false" outlineLevel="0" max="11" min="11" style="7" width="27.61"/>
    <col collapsed="false" customWidth="true" hidden="false" outlineLevel="0" max="12" min="12" style="7" width="19.47"/>
    <col collapsed="false" customWidth="true" hidden="false" outlineLevel="0" max="13" min="13" style="7" width="40.62"/>
    <col collapsed="false" customWidth="true" hidden="false" outlineLevel="0" max="14" min="14" style="7" width="14.57"/>
    <col collapsed="false" customWidth="true" hidden="false" outlineLevel="0" max="15" min="15" style="7" width="15.88"/>
    <col collapsed="false" customWidth="true" hidden="false" outlineLevel="0" max="16" min="16" style="7" width="16.89"/>
    <col collapsed="false" customWidth="true" hidden="false" outlineLevel="0" max="17" min="17" style="7" width="14.69"/>
    <col collapsed="false" customWidth="true" hidden="false" outlineLevel="0" max="18" min="18" style="7" width="22.07"/>
    <col collapsed="false" customWidth="true" hidden="false" outlineLevel="0" max="19" min="19" style="7" width="17.99"/>
    <col collapsed="false" customWidth="true" hidden="false" outlineLevel="0" max="20" min="20" style="7" width="16.48"/>
    <col collapsed="false" customWidth="true" hidden="false" outlineLevel="0" max="21" min="21" style="7" width="15.02"/>
    <col collapsed="false" customWidth="true" hidden="false" outlineLevel="0" max="22" min="22" style="7" width="14.84"/>
    <col collapsed="false" customWidth="true" hidden="false" outlineLevel="0" max="23" min="23" style="7" width="17.12"/>
    <col collapsed="false" customWidth="true" hidden="false" outlineLevel="0" max="24" min="24" style="7" width="12.05"/>
    <col collapsed="false" customWidth="true" hidden="false" outlineLevel="0" max="25" min="25" style="7" width="13.35"/>
    <col collapsed="false" customWidth="true" hidden="false" outlineLevel="0" max="26" min="26" style="7" width="14.09"/>
    <col collapsed="false" customWidth="true" hidden="false" outlineLevel="0" max="27" min="27" style="7" width="20.76"/>
    <col collapsed="false" customWidth="true" hidden="false" outlineLevel="0" max="28" min="28" style="7" width="14.28"/>
    <col collapsed="false" customWidth="true" hidden="false" outlineLevel="0" max="29" min="29" style="7" width="12.42"/>
    <col collapsed="false" customWidth="true" hidden="false" outlineLevel="0" max="30" min="30" style="7" width="14.09"/>
    <col collapsed="false" customWidth="true" hidden="false" outlineLevel="0" max="31" min="31" style="7" width="21.61"/>
    <col collapsed="false" customWidth="true" hidden="false" outlineLevel="0" max="32" min="32" style="7" width="49.85"/>
    <col collapsed="false" customWidth="true" hidden="false" outlineLevel="0" max="33" min="33" style="7" width="25.04"/>
    <col collapsed="false" customWidth="true" hidden="false" outlineLevel="0" max="34" min="34" style="7" width="20.39"/>
    <col collapsed="false" customWidth="true" hidden="false" outlineLevel="0" max="35" min="35" style="7" width="21.14"/>
    <col collapsed="false" customWidth="true" hidden="false" outlineLevel="0" max="36" min="36" style="7" width="20.58"/>
    <col collapsed="false" customWidth="true" hidden="false" outlineLevel="0" max="37" min="37" style="7" width="28.67"/>
    <col collapsed="false" customWidth="false" hidden="false" outlineLevel="0" max="1019" min="38" style="7" width="8.71"/>
    <col collapsed="false" customWidth="false" hidden="false" outlineLevel="0" max="16379" min="1020" style="7" width="8.72"/>
    <col collapsed="false" customWidth="true" hidden="false" outlineLevel="0" max="16384" min="16380" style="7" width="11.53"/>
  </cols>
  <sheetData>
    <row r="1" customFormat="false" ht="189.05" hidden="false" customHeight="true" outlineLevel="0" collapsed="false">
      <c r="A1" s="8" t="s">
        <v>3</v>
      </c>
      <c r="B1" s="9" t="s">
        <v>4</v>
      </c>
      <c r="C1" s="9" t="s">
        <v>5</v>
      </c>
      <c r="D1" s="10" t="s">
        <v>6</v>
      </c>
      <c r="E1" s="9" t="s">
        <v>7</v>
      </c>
      <c r="F1" s="9" t="s">
        <v>8</v>
      </c>
      <c r="G1" s="9" t="s">
        <v>9</v>
      </c>
      <c r="H1" s="11" t="s">
        <v>10</v>
      </c>
      <c r="I1" s="12" t="s">
        <v>11</v>
      </c>
      <c r="J1" s="12" t="s">
        <v>12</v>
      </c>
      <c r="K1" s="9" t="s">
        <v>13</v>
      </c>
      <c r="L1" s="9" t="s">
        <v>14</v>
      </c>
      <c r="M1" s="9" t="s">
        <v>15</v>
      </c>
      <c r="N1" s="13" t="s">
        <v>16</v>
      </c>
      <c r="O1" s="14" t="s">
        <v>17</v>
      </c>
      <c r="P1" s="15" t="s">
        <v>18</v>
      </c>
      <c r="Q1" s="16" t="s">
        <v>19</v>
      </c>
      <c r="R1" s="17" t="s">
        <v>20</v>
      </c>
      <c r="S1" s="18" t="s">
        <v>21</v>
      </c>
      <c r="T1" s="19" t="s">
        <v>76</v>
      </c>
      <c r="U1" s="19" t="s">
        <v>19</v>
      </c>
      <c r="V1" s="20" t="s">
        <v>23</v>
      </c>
      <c r="W1" s="21" t="s">
        <v>24</v>
      </c>
      <c r="X1" s="22" t="s">
        <v>25</v>
      </c>
      <c r="Y1" s="22" t="s">
        <v>19</v>
      </c>
      <c r="Z1" s="22" t="s">
        <v>26</v>
      </c>
      <c r="AA1" s="23" t="s">
        <v>27</v>
      </c>
      <c r="AB1" s="24" t="s">
        <v>28</v>
      </c>
      <c r="AC1" s="24" t="s">
        <v>29</v>
      </c>
      <c r="AD1" s="24" t="s">
        <v>30</v>
      </c>
      <c r="AE1" s="25" t="s">
        <v>31</v>
      </c>
      <c r="AF1" s="26" t="s">
        <v>32</v>
      </c>
      <c r="AG1" s="25" t="s">
        <v>33</v>
      </c>
      <c r="AH1" s="25" t="s">
        <v>34</v>
      </c>
      <c r="AI1" s="25" t="s">
        <v>35</v>
      </c>
      <c r="AJ1" s="25" t="s">
        <v>36</v>
      </c>
      <c r="AK1" s="25" t="s">
        <v>37</v>
      </c>
    </row>
    <row r="2" customFormat="false" ht="88.4" hidden="false" customHeight="true" outlineLevel="0" collapsed="false">
      <c r="A2" s="27" t="s">
        <v>117</v>
      </c>
      <c r="B2" s="28" t="n">
        <v>6</v>
      </c>
      <c r="C2" s="29" t="s">
        <v>39</v>
      </c>
      <c r="D2" s="30" t="s">
        <v>171</v>
      </c>
      <c r="E2" s="26" t="s">
        <v>119</v>
      </c>
      <c r="F2" s="45" t="s">
        <v>172</v>
      </c>
      <c r="G2" s="45" t="s">
        <v>173</v>
      </c>
      <c r="H2" s="26" t="s">
        <v>174</v>
      </c>
      <c r="I2" s="33" t="n">
        <v>46022</v>
      </c>
      <c r="J2" s="33" t="s">
        <v>123</v>
      </c>
      <c r="K2" s="45" t="s">
        <v>175</v>
      </c>
      <c r="L2" s="45" t="s">
        <v>176</v>
      </c>
      <c r="M2" s="45" t="s">
        <v>177</v>
      </c>
      <c r="N2" s="13" t="s">
        <v>39</v>
      </c>
      <c r="O2" s="35"/>
      <c r="P2" s="36" t="n">
        <v>2150</v>
      </c>
      <c r="Q2" s="28"/>
      <c r="R2" s="37"/>
      <c r="S2" s="38" t="n">
        <f aca="false">R2*Q2*P2</f>
        <v>0</v>
      </c>
      <c r="T2" s="45" t="n">
        <v>0</v>
      </c>
      <c r="U2" s="28" t="n">
        <v>0</v>
      </c>
      <c r="V2" s="37" t="n">
        <v>0</v>
      </c>
      <c r="W2" s="39" t="n">
        <v>0</v>
      </c>
      <c r="X2" s="28" t="n">
        <v>40</v>
      </c>
      <c r="Y2" s="28"/>
      <c r="Z2" s="37"/>
      <c r="AA2" s="40" t="n">
        <f aca="false">Z2*Y2*X2</f>
        <v>0</v>
      </c>
      <c r="AB2" s="28" t="n">
        <v>0</v>
      </c>
      <c r="AC2" s="28" t="n">
        <v>0</v>
      </c>
      <c r="AD2" s="37" t="n">
        <v>0</v>
      </c>
      <c r="AE2" s="41" t="n">
        <f aca="false">AD2*AC2*AB2</f>
        <v>0</v>
      </c>
      <c r="AF2" s="26" t="s">
        <v>128</v>
      </c>
      <c r="AG2" s="42" t="n">
        <f aca="false">AE2+AA2+W2+S2</f>
        <v>0</v>
      </c>
      <c r="AH2" s="43"/>
      <c r="AI2" s="43"/>
      <c r="AJ2" s="43"/>
      <c r="AK2" s="41" t="n">
        <f aca="false">AG2+(AG2*(1-AH2)+((AG2*(1-AI2)+((AG2*(1-AJ2))))))</f>
        <v>0</v>
      </c>
    </row>
    <row r="3" customFormat="false" ht="134.3" hidden="false" customHeight="true" outlineLevel="0" collapsed="false">
      <c r="A3" s="61" t="s">
        <v>62</v>
      </c>
      <c r="B3" s="28" t="n">
        <v>6</v>
      </c>
      <c r="C3" s="29" t="s">
        <v>39</v>
      </c>
      <c r="D3" s="30" t="s">
        <v>178</v>
      </c>
      <c r="E3" s="26" t="s">
        <v>179</v>
      </c>
      <c r="F3" s="45" t="s">
        <v>180</v>
      </c>
      <c r="G3" s="45" t="s">
        <v>181</v>
      </c>
      <c r="H3" s="45" t="s">
        <v>182</v>
      </c>
      <c r="I3" s="33" t="s">
        <v>68</v>
      </c>
      <c r="J3" s="45" t="s">
        <v>183</v>
      </c>
      <c r="K3" s="45" t="s">
        <v>70</v>
      </c>
      <c r="L3" s="48" t="s">
        <v>71</v>
      </c>
      <c r="M3" s="45" t="s">
        <v>72</v>
      </c>
      <c r="N3" s="13" t="s">
        <v>73</v>
      </c>
      <c r="O3" s="35"/>
      <c r="P3" s="36" t="n">
        <v>1320</v>
      </c>
      <c r="Q3" s="28"/>
      <c r="R3" s="37"/>
      <c r="S3" s="38" t="n">
        <f aca="false">R3*Q3*P3</f>
        <v>0</v>
      </c>
      <c r="T3" s="65" t="s">
        <v>184</v>
      </c>
      <c r="U3" s="28"/>
      <c r="V3" s="37"/>
      <c r="W3" s="39"/>
      <c r="X3" s="26" t="n">
        <v>0</v>
      </c>
      <c r="Y3" s="28" t="n">
        <v>0</v>
      </c>
      <c r="Z3" s="37" t="n">
        <v>0</v>
      </c>
      <c r="AA3" s="40" t="n">
        <f aca="false">Z3*Y3*X3</f>
        <v>0</v>
      </c>
      <c r="AB3" s="28" t="n">
        <v>0</v>
      </c>
      <c r="AC3" s="28" t="n">
        <v>0</v>
      </c>
      <c r="AD3" s="37" t="n">
        <v>0</v>
      </c>
      <c r="AE3" s="41" t="n">
        <f aca="false">AD3*AC3*AB3</f>
        <v>0</v>
      </c>
      <c r="AF3" s="45"/>
      <c r="AG3" s="42" t="n">
        <f aca="false">AE3+AA3+W3+S3</f>
        <v>0</v>
      </c>
      <c r="AH3" s="43"/>
      <c r="AI3" s="43"/>
      <c r="AJ3" s="43"/>
      <c r="AK3" s="41" t="n">
        <f aca="false">AG3+(AG3*(1-AH3)+((AG3*(1-AI3)+((AG3*(1-AJ3))))))</f>
        <v>0</v>
      </c>
    </row>
    <row r="4" customFormat="false" ht="60.8" hidden="false" customHeight="true" outlineLevel="0" collapsed="false">
      <c r="A4" s="51" t="s">
        <v>75</v>
      </c>
      <c r="B4" s="51" t="n">
        <v>6</v>
      </c>
      <c r="C4" s="51"/>
      <c r="D4" s="51"/>
      <c r="E4" s="51"/>
      <c r="F4" s="51"/>
      <c r="G4" s="51"/>
      <c r="H4" s="51"/>
      <c r="I4" s="51"/>
      <c r="J4" s="51"/>
      <c r="K4" s="51"/>
      <c r="L4" s="51"/>
      <c r="M4" s="51"/>
      <c r="N4" s="52"/>
      <c r="O4" s="52" t="n">
        <f aca="false">SUM(O2:O3)</f>
        <v>0</v>
      </c>
      <c r="P4" s="51" t="n">
        <f aca="false">SUM(P2:P3)</f>
        <v>3470</v>
      </c>
      <c r="Q4" s="51"/>
      <c r="R4" s="53" t="n">
        <f aca="false">S4/P4</f>
        <v>0</v>
      </c>
      <c r="S4" s="52" t="n">
        <f aca="false">SUM(S2:S3)</f>
        <v>0</v>
      </c>
      <c r="T4" s="51"/>
      <c r="U4" s="51"/>
      <c r="V4" s="53"/>
      <c r="W4" s="53" t="n">
        <f aca="false">SUM(W2:W3)</f>
        <v>0</v>
      </c>
      <c r="X4" s="51" t="n">
        <f aca="false">SUM(X2:X3)</f>
        <v>40</v>
      </c>
      <c r="Y4" s="51"/>
      <c r="Z4" s="53" t="n">
        <f aca="false">AA4/X4</f>
        <v>0</v>
      </c>
      <c r="AA4" s="53" t="n">
        <f aca="false">SUM(AA2:AA3)</f>
        <v>0</v>
      </c>
      <c r="AB4" s="51" t="n">
        <f aca="false">SUM(AB2:AB3)</f>
        <v>0</v>
      </c>
      <c r="AC4" s="51"/>
      <c r="AD4" s="53" t="e">
        <f aca="false">AE4/AB4</f>
        <v>#DIV/0!</v>
      </c>
      <c r="AE4" s="52" t="n">
        <f aca="false">SUM(AE2:AE3)</f>
        <v>0</v>
      </c>
      <c r="AF4" s="51"/>
      <c r="AG4" s="52" t="n">
        <f aca="false">AE4+AA4+W4+S4</f>
        <v>0</v>
      </c>
      <c r="AH4" s="51"/>
      <c r="AI4" s="51"/>
      <c r="AJ4" s="51"/>
      <c r="AK4" s="52" t="n">
        <f aca="false">AG4+(AG4*(1-AH4)+((AG4*(1-AI4)+((AG4*(1-AJ4))))))</f>
        <v>0</v>
      </c>
    </row>
  </sheetData>
  <hyperlinks>
    <hyperlink ref="E2" r:id="rId1" display="Stéphane DUFRIER&#10;03 20 13 65 85 / 07 64 87 06 97&#10;stephane.dufrier@developpement-durable.gouv.fr"/>
    <hyperlink ref="J2" r:id="rId2" display="Stéphane DUFRIER&#10;03 20 13 65 85&#10;07 64 87 06 97&#10;stephane.dufrier@developpement-durable.gouv.fr&#10;"/>
    <hyperlink ref="E3" r:id="rId3" display="Matthieu MOTY  07 64 37 53 26 m.moty@cma-hautsdefrance.fr&#10;&#10;Willy LEPLAY&#10;07.64.36.50.30&#10;w.leplay@cma-hautsdefrance.fr"/>
    <hyperlink ref="J3" r:id="rId4" display="Alexia VAN-HOVE&#10;06 58 86 60 33&#10;a.van-hove@cma-hautsdefrance.fr"/>
    <hyperlink ref="M3" r:id="rId5" display="m.moty@cma-hautsdefrance.fr "/>
  </hyperlinks>
  <printOptions headings="false" gridLines="false" gridLinesSet="true" horizontalCentered="false" verticalCentered="false"/>
  <pageMargins left="0.236111111111111" right="0.236111111111111" top="0.748611111111111" bottom="0.748611111111111" header="0.315277777777778" footer="0.315277777777778"/>
  <pageSetup paperSize="8" scale="100" fitToWidth="1" fitToHeight="1" pageOrder="downThenOver" orientation="landscape" blackAndWhite="false" draft="false" cellComments="none" horizontalDpi="300" verticalDpi="300" copies="1"/>
  <headerFooter differentFirst="false" differentOddEven="false">
    <oddHeader>&amp;C&amp;"Times New Roman,Normal"&amp;12&amp;A</oddHeader>
    <oddFooter>&amp;C&amp;"Times New Roman,Normal"&amp;12Page &amp;P</oddFooter>
  </headerFooter>
  <drawing r:id="rId6"/>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U4"/>
  <sheetViews>
    <sheetView showFormulas="false" showGridLines="true" showRowColHeaders="true" showZeros="true" rightToLeft="false" tabSelected="true" showOutlineSymbols="true" defaultGridColor="true" view="normal" topLeftCell="D1" colorId="64" zoomScale="65" zoomScaleNormal="65" zoomScalePageLayoutView="100" workbookViewId="0">
      <selection pane="topLeft" activeCell="E2" activeCellId="0" sqref="E2"/>
    </sheetView>
  </sheetViews>
  <sheetFormatPr defaultColWidth="25.89453125" defaultRowHeight="64.25" zeroHeight="false" outlineLevelRow="0" outlineLevelCol="0"/>
  <cols>
    <col collapsed="false" customWidth="true" hidden="false" outlineLevel="0" max="1" min="1" style="64" width="41.51"/>
    <col collapsed="false" customWidth="true" hidden="false" outlineLevel="0" max="2" min="2" style="7" width="18.41"/>
    <col collapsed="false" customWidth="true" hidden="false" outlineLevel="0" max="3" min="3" style="7" width="18.61"/>
    <col collapsed="false" customWidth="true" hidden="false" outlineLevel="0" max="4" min="4" style="7" width="41.51"/>
    <col collapsed="false" customWidth="true" hidden="false" outlineLevel="0" max="5" min="5" style="7" width="124.14"/>
    <col collapsed="false" customWidth="true" hidden="false" outlineLevel="0" max="6" min="6" style="7" width="26.53"/>
    <col collapsed="false" customWidth="true" hidden="false" outlineLevel="0" max="7" min="7" style="7" width="29.75"/>
    <col collapsed="false" customWidth="true" hidden="false" outlineLevel="0" max="8" min="8" style="7" width="28.24"/>
    <col collapsed="false" customWidth="false" hidden="false" outlineLevel="0" max="19" min="9" style="7" width="25.89"/>
    <col collapsed="false" customWidth="true" hidden="false" outlineLevel="0" max="20" min="20" style="7" width="30.39"/>
    <col collapsed="false" customWidth="false" hidden="false" outlineLevel="0" max="31" min="21" style="7" width="25.89"/>
    <col collapsed="false" customWidth="true" hidden="false" outlineLevel="0" max="32" min="32" style="7" width="56.07"/>
    <col collapsed="false" customWidth="true" hidden="false" outlineLevel="0" max="33" min="33" style="7" width="30.6"/>
    <col collapsed="false" customWidth="false" hidden="false" outlineLevel="0" max="16384" min="34" style="7" width="25.89"/>
  </cols>
  <sheetData>
    <row r="1" customFormat="false" ht="144.65" hidden="false" customHeight="true" outlineLevel="0" collapsed="false">
      <c r="A1" s="8" t="s">
        <v>3</v>
      </c>
      <c r="B1" s="9" t="s">
        <v>4</v>
      </c>
      <c r="C1" s="9" t="s">
        <v>5</v>
      </c>
      <c r="D1" s="10" t="s">
        <v>6</v>
      </c>
      <c r="E1" s="9" t="s">
        <v>7</v>
      </c>
      <c r="F1" s="9" t="s">
        <v>8</v>
      </c>
      <c r="G1" s="9" t="s">
        <v>9</v>
      </c>
      <c r="H1" s="11" t="s">
        <v>10</v>
      </c>
      <c r="I1" s="12" t="s">
        <v>185</v>
      </c>
      <c r="J1" s="12" t="s">
        <v>12</v>
      </c>
      <c r="K1" s="9" t="s">
        <v>13</v>
      </c>
      <c r="L1" s="9" t="s">
        <v>14</v>
      </c>
      <c r="M1" s="9" t="s">
        <v>15</v>
      </c>
      <c r="N1" s="13" t="s">
        <v>16</v>
      </c>
      <c r="O1" s="14" t="s">
        <v>17</v>
      </c>
      <c r="P1" s="15" t="s">
        <v>18</v>
      </c>
      <c r="Q1" s="16" t="s">
        <v>19</v>
      </c>
      <c r="R1" s="17" t="s">
        <v>20</v>
      </c>
      <c r="S1" s="18" t="s">
        <v>21</v>
      </c>
      <c r="T1" s="19" t="s">
        <v>76</v>
      </c>
      <c r="U1" s="19" t="s">
        <v>19</v>
      </c>
      <c r="V1" s="20" t="s">
        <v>23</v>
      </c>
      <c r="W1" s="21" t="s">
        <v>24</v>
      </c>
      <c r="X1" s="22" t="s">
        <v>25</v>
      </c>
      <c r="Y1" s="22" t="s">
        <v>19</v>
      </c>
      <c r="Z1" s="22" t="s">
        <v>26</v>
      </c>
      <c r="AA1" s="23" t="s">
        <v>27</v>
      </c>
      <c r="AB1" s="24" t="s">
        <v>28</v>
      </c>
      <c r="AC1" s="24" t="s">
        <v>29</v>
      </c>
      <c r="AD1" s="24" t="s">
        <v>30</v>
      </c>
      <c r="AE1" s="25" t="s">
        <v>31</v>
      </c>
      <c r="AF1" s="26" t="s">
        <v>32</v>
      </c>
      <c r="AG1" s="25" t="s">
        <v>33</v>
      </c>
      <c r="AH1" s="25" t="s">
        <v>34</v>
      </c>
      <c r="AI1" s="25" t="s">
        <v>35</v>
      </c>
      <c r="AJ1" s="25" t="s">
        <v>36</v>
      </c>
      <c r="AK1" s="25" t="s">
        <v>37</v>
      </c>
    </row>
    <row r="2" customFormat="false" ht="121.65" hidden="false" customHeight="true" outlineLevel="0" collapsed="false">
      <c r="A2" s="49" t="s">
        <v>186</v>
      </c>
      <c r="B2" s="28" t="n">
        <v>7</v>
      </c>
      <c r="C2" s="29" t="s">
        <v>39</v>
      </c>
      <c r="D2" s="66" t="s">
        <v>187</v>
      </c>
      <c r="E2" s="67" t="s">
        <v>188</v>
      </c>
      <c r="F2" s="45" t="s">
        <v>189</v>
      </c>
      <c r="G2" s="45" t="s">
        <v>190</v>
      </c>
      <c r="H2" s="26" t="s">
        <v>191</v>
      </c>
      <c r="I2" s="32" t="n">
        <v>46022</v>
      </c>
      <c r="J2" s="33" t="s">
        <v>192</v>
      </c>
      <c r="K2" s="45" t="s">
        <v>193</v>
      </c>
      <c r="L2" s="45" t="s">
        <v>194</v>
      </c>
      <c r="M2" s="45" t="s">
        <v>195</v>
      </c>
      <c r="N2" s="13" t="s">
        <v>73</v>
      </c>
      <c r="O2" s="35"/>
      <c r="P2" s="36" t="n">
        <v>1600</v>
      </c>
      <c r="Q2" s="26"/>
      <c r="R2" s="37"/>
      <c r="S2" s="38" t="n">
        <f aca="false">R2*Q2*P2</f>
        <v>0</v>
      </c>
      <c r="T2" s="45" t="s">
        <v>196</v>
      </c>
      <c r="U2" s="26"/>
      <c r="V2" s="37"/>
      <c r="W2" s="39"/>
      <c r="X2" s="26" t="n">
        <v>430</v>
      </c>
      <c r="Y2" s="26"/>
      <c r="Z2" s="37"/>
      <c r="AA2" s="40" t="n">
        <f aca="false">Z2*Y2*X2</f>
        <v>0</v>
      </c>
      <c r="AB2" s="26" t="n">
        <v>0</v>
      </c>
      <c r="AC2" s="26" t="n">
        <v>0</v>
      </c>
      <c r="AD2" s="37" t="n">
        <v>0</v>
      </c>
      <c r="AE2" s="41" t="n">
        <f aca="false">AD2*AC2*AB2</f>
        <v>0</v>
      </c>
      <c r="AF2" s="45" t="s">
        <v>197</v>
      </c>
      <c r="AG2" s="42" t="n">
        <f aca="false">AE2+AA2+W2+S2</f>
        <v>0</v>
      </c>
      <c r="AH2" s="43"/>
      <c r="AI2" s="43"/>
      <c r="AJ2" s="43"/>
      <c r="AK2" s="41" t="n">
        <f aca="false">AG2+(AG2*(1-AH2)+((AG2*(1-AI2)+((AG2*(1-AJ2))))))</f>
        <v>0</v>
      </c>
    </row>
    <row r="3" customFormat="false" ht="101" hidden="false" customHeight="true" outlineLevel="0" collapsed="false">
      <c r="A3" s="49" t="s">
        <v>186</v>
      </c>
      <c r="B3" s="28" t="n">
        <v>7</v>
      </c>
      <c r="C3" s="29" t="s">
        <v>39</v>
      </c>
      <c r="D3" s="66" t="s">
        <v>198</v>
      </c>
      <c r="E3" s="45" t="s">
        <v>188</v>
      </c>
      <c r="F3" s="45" t="s">
        <v>199</v>
      </c>
      <c r="G3" s="45" t="s">
        <v>200</v>
      </c>
      <c r="H3" s="26" t="s">
        <v>201</v>
      </c>
      <c r="I3" s="32" t="n">
        <v>46022</v>
      </c>
      <c r="J3" s="33" t="s">
        <v>192</v>
      </c>
      <c r="K3" s="45" t="s">
        <v>193</v>
      </c>
      <c r="L3" s="45" t="s">
        <v>194</v>
      </c>
      <c r="M3" s="45" t="s">
        <v>195</v>
      </c>
      <c r="N3" s="13" t="s">
        <v>73</v>
      </c>
      <c r="O3" s="35"/>
      <c r="P3" s="65" t="n">
        <v>850</v>
      </c>
      <c r="Q3" s="26"/>
      <c r="R3" s="37"/>
      <c r="S3" s="18" t="n">
        <f aca="false">R3*Q3*P3</f>
        <v>0</v>
      </c>
      <c r="T3" s="45" t="s">
        <v>202</v>
      </c>
      <c r="U3" s="26"/>
      <c r="V3" s="37"/>
      <c r="W3" s="39"/>
      <c r="X3" s="26" t="n">
        <v>430</v>
      </c>
      <c r="Y3" s="26"/>
      <c r="Z3" s="37"/>
      <c r="AA3" s="40" t="n">
        <f aca="false">Z3*Y3*X3</f>
        <v>0</v>
      </c>
      <c r="AB3" s="26" t="n">
        <v>0</v>
      </c>
      <c r="AC3" s="26" t="n">
        <v>0</v>
      </c>
      <c r="AD3" s="37" t="n">
        <v>0</v>
      </c>
      <c r="AE3" s="25" t="n">
        <f aca="false">AD3*AC3*AB3</f>
        <v>0</v>
      </c>
      <c r="AF3" s="26"/>
      <c r="AG3" s="42" t="n">
        <f aca="false">AE3+AA3+W3+S3</f>
        <v>0</v>
      </c>
      <c r="AH3" s="43"/>
      <c r="AI3" s="43"/>
      <c r="AJ3" s="43"/>
      <c r="AK3" s="41" t="n">
        <f aca="false">AG3+(AG3*(1-AH3)+((AG3*(1-AI3)+((AG3*(1-AJ3))))))</f>
        <v>0</v>
      </c>
      <c r="AL3" s="58"/>
      <c r="AM3" s="58"/>
      <c r="AN3" s="58"/>
      <c r="AO3" s="58"/>
      <c r="AP3" s="58"/>
      <c r="AQ3" s="58"/>
      <c r="AR3" s="58"/>
      <c r="AS3" s="58"/>
      <c r="AT3" s="58"/>
      <c r="AU3" s="58"/>
    </row>
    <row r="4" customFormat="false" ht="64.25" hidden="false" customHeight="true" outlineLevel="0" collapsed="false">
      <c r="A4" s="51" t="s">
        <v>75</v>
      </c>
      <c r="B4" s="51" t="n">
        <v>7</v>
      </c>
      <c r="C4" s="51"/>
      <c r="D4" s="51"/>
      <c r="E4" s="51"/>
      <c r="F4" s="51"/>
      <c r="G4" s="51"/>
      <c r="H4" s="51"/>
      <c r="I4" s="51"/>
      <c r="J4" s="51"/>
      <c r="K4" s="51"/>
      <c r="L4" s="51"/>
      <c r="M4" s="51"/>
      <c r="N4" s="52"/>
      <c r="O4" s="52" t="n">
        <f aca="false">SUM(O2:O3)</f>
        <v>0</v>
      </c>
      <c r="P4" s="51" t="n">
        <f aca="false">SUM(P2:P3)</f>
        <v>2450</v>
      </c>
      <c r="Q4" s="51"/>
      <c r="R4" s="53" t="n">
        <f aca="false">S4/P4</f>
        <v>0</v>
      </c>
      <c r="S4" s="52" t="n">
        <f aca="false">SUM(S2:S3)</f>
        <v>0</v>
      </c>
      <c r="T4" s="51"/>
      <c r="U4" s="51"/>
      <c r="V4" s="53"/>
      <c r="W4" s="53" t="n">
        <f aca="false">SUM(W2:W3)</f>
        <v>0</v>
      </c>
      <c r="X4" s="51" t="n">
        <f aca="false">SUM(X2:X3)</f>
        <v>860</v>
      </c>
      <c r="Y4" s="51"/>
      <c r="Z4" s="53" t="n">
        <f aca="false">AA4/X4</f>
        <v>0</v>
      </c>
      <c r="AA4" s="53" t="n">
        <f aca="false">SUM(AA2:AA3)</f>
        <v>0</v>
      </c>
      <c r="AB4" s="51" t="n">
        <f aca="false">SUM(AB2:AB3)</f>
        <v>0</v>
      </c>
      <c r="AC4" s="51"/>
      <c r="AD4" s="53" t="e">
        <f aca="false">AE4/AB4</f>
        <v>#DIV/0!</v>
      </c>
      <c r="AE4" s="52" t="n">
        <f aca="false">SUM(AE2:AE3)</f>
        <v>0</v>
      </c>
      <c r="AF4" s="51"/>
      <c r="AG4" s="52" t="n">
        <f aca="false">AE4+AA4+W4+S4</f>
        <v>0</v>
      </c>
      <c r="AH4" s="51"/>
      <c r="AI4" s="51"/>
      <c r="AJ4" s="51"/>
      <c r="AK4" s="52" t="n">
        <f aca="false">AG4+(AG4*(1-AH4)+((AG4*(1-AI4)+((AG4*(1-AJ4))))))</f>
        <v>0</v>
      </c>
    </row>
  </sheetData>
  <mergeCells count="1">
    <mergeCell ref="A2:A3"/>
  </mergeCells>
  <hyperlinks>
    <hyperlink ref="E2" r:id="rId1" display="Olivier TOMEZAK&#10;03 23 24 64 14 / 06 07 44 36 72&#10;olivier.tomezak@aisne.gouv.fr &#10;&#10;Yohan CANON&#10;06 45 28 74 96&#10;yohann.canon@aisne.gouv.fr"/>
    <hyperlink ref="J2" r:id="rId2" display="Carine FRITZINGER&#10;03.23.21.82.62&#10;carine.fritzinger@aisne.gouv.fr"/>
    <hyperlink ref="M2" r:id="rId3" display="olivier.tomezak@aisne.gouv.fr"/>
    <hyperlink ref="E3" r:id="rId4" display="Olivier TOMEZAK&#10;03 23 24 64 14 / 06 07 44 36 72&#10;olivier.tomezak@aisne.gouv.fr &#10;&#10;Yohan CANON&#10;06 45 28 74 96&#10;yohann.canon@aisne.gouv.fr"/>
    <hyperlink ref="J3" r:id="rId5" display="Carine FRITZINGER&#10;03.23.21.82.62&#10;carine.fritzinger@aisne.gouv.fr"/>
    <hyperlink ref="M3" r:id="rId6" display="olivier.tomezak@aisne.gouv.fr"/>
  </hyperlinks>
  <printOptions headings="false" gridLines="false" gridLinesSet="true" horizontalCentered="false" verticalCentered="false"/>
  <pageMargins left="0.236111111111111" right="0.236111111111111" top="0.748611111111111" bottom="0.748611111111111" header="0.315277777777778" footer="0.315277777777778"/>
  <pageSetup paperSize="8" scale="100" fitToWidth="1" fitToHeight="1" pageOrder="downThenOver" orientation="landscape" blackAndWhite="false" draft="false" cellComments="none" horizontalDpi="300" verticalDpi="300" copies="1"/>
  <headerFooter differentFirst="false" differentOddEven="false">
    <oddHeader>&amp;C&amp;"Times New Roman,Normal"&amp;12&amp;A</oddHeader>
    <oddFooter>&amp;C&amp;"Times New Roman,Normal"&amp;12Page &amp;P</oddFooter>
  </headerFooter>
  <drawing r:id="rId7"/>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K4"/>
  <sheetViews>
    <sheetView showFormulas="false" showGridLines="true" showRowColHeaders="true" showZeros="true" rightToLeft="false" tabSelected="false" showOutlineSymbols="true" defaultGridColor="true" view="normal" topLeftCell="E1" colorId="64" zoomScale="65" zoomScaleNormal="65" zoomScalePageLayoutView="100" workbookViewId="0">
      <selection pane="topLeft" activeCell="E2" activeCellId="0" sqref="E2"/>
    </sheetView>
  </sheetViews>
  <sheetFormatPr defaultColWidth="8.72265625" defaultRowHeight="13.8" zeroHeight="false" outlineLevelRow="0" outlineLevelCol="0"/>
  <cols>
    <col collapsed="false" customWidth="true" hidden="false" outlineLevel="0" max="1" min="1" style="64" width="42.37"/>
    <col collapsed="false" customWidth="true" hidden="false" outlineLevel="0" max="2" min="2" style="7" width="12.84"/>
    <col collapsed="false" customWidth="true" hidden="false" outlineLevel="0" max="3" min="3" style="7" width="17.33"/>
    <col collapsed="false" customWidth="true" hidden="false" outlineLevel="0" max="4" min="4" style="7" width="42.16"/>
    <col collapsed="false" customWidth="true" hidden="false" outlineLevel="0" max="5" min="5" style="7" width="86.04"/>
    <col collapsed="false" customWidth="true" hidden="false" outlineLevel="0" max="6" min="6" style="7" width="31.24"/>
    <col collapsed="false" customWidth="true" hidden="false" outlineLevel="0" max="7" min="7" style="7" width="29.75"/>
    <col collapsed="false" customWidth="true" hidden="false" outlineLevel="0" max="8" min="8" style="7" width="23.54"/>
    <col collapsed="false" customWidth="true" hidden="false" outlineLevel="0" max="9" min="9" style="7" width="16.48"/>
    <col collapsed="false" customWidth="true" hidden="false" outlineLevel="0" max="10" min="10" style="7" width="42.16"/>
    <col collapsed="false" customWidth="true" hidden="false" outlineLevel="0" max="11" min="11" style="7" width="21.84"/>
    <col collapsed="false" customWidth="true" hidden="false" outlineLevel="0" max="12" min="12" style="7" width="14.43"/>
    <col collapsed="false" customWidth="true" hidden="false" outlineLevel="0" max="13" min="13" style="7" width="32.27"/>
    <col collapsed="false" customWidth="true" hidden="false" outlineLevel="0" max="14" min="14" style="7" width="14.57"/>
    <col collapsed="false" customWidth="true" hidden="false" outlineLevel="0" max="15" min="15" style="7" width="15.88"/>
    <col collapsed="false" customWidth="true" hidden="false" outlineLevel="0" max="16" min="16" style="7" width="16.89"/>
    <col collapsed="false" customWidth="true" hidden="false" outlineLevel="0" max="17" min="17" style="7" width="14.69"/>
    <col collapsed="false" customWidth="true" hidden="false" outlineLevel="0" max="18" min="18" style="7" width="22.07"/>
    <col collapsed="false" customWidth="true" hidden="false" outlineLevel="0" max="19" min="19" style="7" width="17.99"/>
    <col collapsed="false" customWidth="true" hidden="false" outlineLevel="0" max="20" min="20" style="7" width="26.11"/>
    <col collapsed="false" customWidth="true" hidden="false" outlineLevel="0" max="21" min="21" style="7" width="15.02"/>
    <col collapsed="false" customWidth="true" hidden="false" outlineLevel="0" max="22" min="22" style="7" width="25.68"/>
    <col collapsed="false" customWidth="true" hidden="false" outlineLevel="0" max="23" min="23" style="7" width="22.47"/>
    <col collapsed="false" customWidth="true" hidden="false" outlineLevel="0" max="24" min="24" style="7" width="19.06"/>
    <col collapsed="false" customWidth="true" hidden="false" outlineLevel="0" max="25" min="25" style="7" width="13.35"/>
    <col collapsed="false" customWidth="true" hidden="false" outlineLevel="0" max="26" min="26" style="7" width="18.19"/>
    <col collapsed="false" customWidth="true" hidden="false" outlineLevel="0" max="27" min="27" style="7" width="22.47"/>
    <col collapsed="false" customWidth="true" hidden="false" outlineLevel="0" max="28" min="28" style="7" width="17.33"/>
    <col collapsed="false" customWidth="true" hidden="false" outlineLevel="0" max="29" min="29" style="7" width="21.4"/>
    <col collapsed="false" customWidth="true" hidden="false" outlineLevel="0" max="30" min="30" style="7" width="17.76"/>
    <col collapsed="false" customWidth="true" hidden="false" outlineLevel="0" max="31" min="31" style="7" width="19.47"/>
    <col collapsed="false" customWidth="true" hidden="false" outlineLevel="0" max="32" min="32" style="7" width="58.64"/>
    <col collapsed="false" customWidth="true" hidden="false" outlineLevel="0" max="33" min="33" style="7" width="25.04"/>
    <col collapsed="false" customWidth="true" hidden="false" outlineLevel="0" max="34" min="34" style="7" width="20.39"/>
    <col collapsed="false" customWidth="true" hidden="false" outlineLevel="0" max="35" min="35" style="7" width="21.14"/>
    <col collapsed="false" customWidth="true" hidden="false" outlineLevel="0" max="36" min="36" style="7" width="20.58"/>
    <col collapsed="false" customWidth="true" hidden="false" outlineLevel="0" max="37" min="37" style="7" width="30.39"/>
    <col collapsed="false" customWidth="false" hidden="false" outlineLevel="0" max="1019" min="38" style="7" width="8.71"/>
    <col collapsed="false" customWidth="false" hidden="false" outlineLevel="0" max="16379" min="1020" style="7" width="8.72"/>
    <col collapsed="false" customWidth="true" hidden="false" outlineLevel="0" max="16384" min="16380" style="7" width="11.53"/>
  </cols>
  <sheetData>
    <row r="1" customFormat="false" ht="189.05" hidden="false" customHeight="true" outlineLevel="0" collapsed="false">
      <c r="A1" s="8" t="s">
        <v>3</v>
      </c>
      <c r="B1" s="9" t="s">
        <v>4</v>
      </c>
      <c r="C1" s="9" t="s">
        <v>5</v>
      </c>
      <c r="D1" s="10" t="s">
        <v>6</v>
      </c>
      <c r="E1" s="9" t="s">
        <v>7</v>
      </c>
      <c r="F1" s="9" t="s">
        <v>8</v>
      </c>
      <c r="G1" s="9" t="s">
        <v>9</v>
      </c>
      <c r="H1" s="11" t="s">
        <v>10</v>
      </c>
      <c r="I1" s="12" t="s">
        <v>11</v>
      </c>
      <c r="J1" s="12" t="s">
        <v>12</v>
      </c>
      <c r="K1" s="9" t="s">
        <v>13</v>
      </c>
      <c r="L1" s="9" t="s">
        <v>14</v>
      </c>
      <c r="M1" s="9" t="s">
        <v>15</v>
      </c>
      <c r="N1" s="13" t="s">
        <v>16</v>
      </c>
      <c r="O1" s="14" t="s">
        <v>17</v>
      </c>
      <c r="P1" s="15" t="s">
        <v>18</v>
      </c>
      <c r="Q1" s="16" t="s">
        <v>19</v>
      </c>
      <c r="R1" s="17" t="s">
        <v>20</v>
      </c>
      <c r="S1" s="18" t="s">
        <v>21</v>
      </c>
      <c r="T1" s="19" t="s">
        <v>76</v>
      </c>
      <c r="U1" s="19" t="s">
        <v>19</v>
      </c>
      <c r="V1" s="20" t="s">
        <v>23</v>
      </c>
      <c r="W1" s="21" t="s">
        <v>24</v>
      </c>
      <c r="X1" s="22" t="s">
        <v>25</v>
      </c>
      <c r="Y1" s="22" t="s">
        <v>19</v>
      </c>
      <c r="Z1" s="22" t="s">
        <v>26</v>
      </c>
      <c r="AA1" s="23" t="s">
        <v>27</v>
      </c>
      <c r="AB1" s="24" t="s">
        <v>28</v>
      </c>
      <c r="AC1" s="24" t="s">
        <v>29</v>
      </c>
      <c r="AD1" s="24" t="s">
        <v>30</v>
      </c>
      <c r="AE1" s="25" t="s">
        <v>31</v>
      </c>
      <c r="AF1" s="26" t="s">
        <v>32</v>
      </c>
      <c r="AG1" s="25" t="s">
        <v>33</v>
      </c>
      <c r="AH1" s="25" t="s">
        <v>34</v>
      </c>
      <c r="AI1" s="25" t="s">
        <v>35</v>
      </c>
      <c r="AJ1" s="25" t="s">
        <v>36</v>
      </c>
      <c r="AK1" s="25" t="s">
        <v>37</v>
      </c>
    </row>
    <row r="2" customFormat="false" ht="79.6" hidden="false" customHeight="true" outlineLevel="0" collapsed="false">
      <c r="A2" s="49" t="s">
        <v>203</v>
      </c>
      <c r="B2" s="28" t="n">
        <v>8</v>
      </c>
      <c r="C2" s="29" t="s">
        <v>39</v>
      </c>
      <c r="D2" s="30" t="s">
        <v>204</v>
      </c>
      <c r="E2" s="26" t="s">
        <v>205</v>
      </c>
      <c r="F2" s="45" t="s">
        <v>206</v>
      </c>
      <c r="G2" s="45" t="s">
        <v>207</v>
      </c>
      <c r="H2" s="26" t="s">
        <v>208</v>
      </c>
      <c r="I2" s="33" t="n">
        <v>46022</v>
      </c>
      <c r="J2" s="32"/>
      <c r="K2" s="31" t="s">
        <v>209</v>
      </c>
      <c r="L2" s="31" t="s">
        <v>210</v>
      </c>
      <c r="M2" s="55" t="s">
        <v>211</v>
      </c>
      <c r="N2" s="13" t="s">
        <v>73</v>
      </c>
      <c r="O2" s="35"/>
      <c r="P2" s="36" t="n">
        <v>2200</v>
      </c>
      <c r="Q2" s="26"/>
      <c r="R2" s="37"/>
      <c r="S2" s="38" t="n">
        <f aca="false">R2*Q2*P2</f>
        <v>0</v>
      </c>
      <c r="T2" s="45" t="s">
        <v>212</v>
      </c>
      <c r="U2" s="26"/>
      <c r="V2" s="37"/>
      <c r="W2" s="39"/>
      <c r="X2" s="26" t="n">
        <v>100</v>
      </c>
      <c r="Y2" s="26"/>
      <c r="Z2" s="37"/>
      <c r="AA2" s="40" t="n">
        <f aca="false">Z2*Y2*X2</f>
        <v>0</v>
      </c>
      <c r="AB2" s="26" t="n">
        <v>0</v>
      </c>
      <c r="AC2" s="26" t="n">
        <v>0</v>
      </c>
      <c r="AD2" s="37" t="n">
        <v>0</v>
      </c>
      <c r="AE2" s="41" t="n">
        <f aca="false">AD2*AC2*AB2</f>
        <v>0</v>
      </c>
      <c r="AF2" s="26"/>
      <c r="AG2" s="42" t="n">
        <f aca="false">AE2+AA2+W2+S2</f>
        <v>0</v>
      </c>
      <c r="AH2" s="43"/>
      <c r="AI2" s="43"/>
      <c r="AJ2" s="43"/>
      <c r="AK2" s="41" t="n">
        <f aca="false">AG2+(AG2*(1-AH2)+((AG2*(1-AI2)+((AG2*(1-AJ2))))))</f>
        <v>0</v>
      </c>
    </row>
    <row r="3" customFormat="false" ht="79.6" hidden="false" customHeight="true" outlineLevel="0" collapsed="false">
      <c r="A3" s="49" t="s">
        <v>203</v>
      </c>
      <c r="B3" s="28" t="n">
        <v>8</v>
      </c>
      <c r="C3" s="29" t="s">
        <v>39</v>
      </c>
      <c r="D3" s="30" t="s">
        <v>213</v>
      </c>
      <c r="E3" s="26" t="s">
        <v>205</v>
      </c>
      <c r="F3" s="45" t="s">
        <v>214</v>
      </c>
      <c r="G3" s="45" t="s">
        <v>215</v>
      </c>
      <c r="H3" s="26" t="s">
        <v>216</v>
      </c>
      <c r="I3" s="33" t="n">
        <v>46022</v>
      </c>
      <c r="J3" s="32"/>
      <c r="K3" s="31" t="s">
        <v>217</v>
      </c>
      <c r="L3" s="31" t="s">
        <v>218</v>
      </c>
      <c r="M3" s="45" t="s">
        <v>219</v>
      </c>
      <c r="N3" s="13" t="s">
        <v>73</v>
      </c>
      <c r="O3" s="35"/>
      <c r="P3" s="36" t="n">
        <v>4747</v>
      </c>
      <c r="Q3" s="26"/>
      <c r="R3" s="37"/>
      <c r="S3" s="38" t="n">
        <f aca="false">R3*Q3*P3</f>
        <v>0</v>
      </c>
      <c r="T3" s="45" t="s">
        <v>220</v>
      </c>
      <c r="U3" s="26"/>
      <c r="V3" s="37"/>
      <c r="W3" s="39"/>
      <c r="X3" s="26" t="n">
        <v>232</v>
      </c>
      <c r="Y3" s="26"/>
      <c r="Z3" s="37"/>
      <c r="AA3" s="40" t="n">
        <f aca="false">Z3*Y3*X3</f>
        <v>0</v>
      </c>
      <c r="AB3" s="26" t="n">
        <v>0</v>
      </c>
      <c r="AC3" s="26" t="n">
        <v>0</v>
      </c>
      <c r="AD3" s="37" t="n">
        <v>0</v>
      </c>
      <c r="AE3" s="41" t="n">
        <f aca="false">AD3*AC3*AB3</f>
        <v>0</v>
      </c>
      <c r="AF3" s="26"/>
      <c r="AG3" s="42" t="n">
        <f aca="false">AE3+AA3+W3+S3</f>
        <v>0</v>
      </c>
      <c r="AH3" s="43"/>
      <c r="AI3" s="43"/>
      <c r="AJ3" s="43"/>
      <c r="AK3" s="41" t="n">
        <f aca="false">AG3+(AG3*(1-AH3)+((AG3*(1-AI3)+((AG3*(1-AJ3))))))</f>
        <v>0</v>
      </c>
    </row>
    <row r="4" customFormat="false" ht="63.1" hidden="false" customHeight="true" outlineLevel="0" collapsed="false">
      <c r="A4" s="51" t="s">
        <v>75</v>
      </c>
      <c r="B4" s="51" t="n">
        <v>8</v>
      </c>
      <c r="C4" s="51"/>
      <c r="D4" s="51"/>
      <c r="E4" s="51"/>
      <c r="F4" s="51"/>
      <c r="G4" s="51"/>
      <c r="H4" s="51"/>
      <c r="I4" s="51"/>
      <c r="J4" s="51"/>
      <c r="K4" s="51"/>
      <c r="L4" s="51"/>
      <c r="M4" s="51"/>
      <c r="N4" s="52"/>
      <c r="O4" s="52" t="n">
        <f aca="false">SUM(O2:O3)</f>
        <v>0</v>
      </c>
      <c r="P4" s="51" t="n">
        <f aca="false">SUM(P2:P3)</f>
        <v>6947</v>
      </c>
      <c r="Q4" s="51"/>
      <c r="R4" s="53" t="n">
        <f aca="false">S4/P4</f>
        <v>0</v>
      </c>
      <c r="S4" s="52" t="n">
        <f aca="false">SUM(S2:S3)</f>
        <v>0</v>
      </c>
      <c r="T4" s="51"/>
      <c r="U4" s="51"/>
      <c r="V4" s="53"/>
      <c r="W4" s="53" t="n">
        <f aca="false">SUM(W2:W3)</f>
        <v>0</v>
      </c>
      <c r="X4" s="51" t="n">
        <f aca="false">SUM(X2:X3)</f>
        <v>332</v>
      </c>
      <c r="Y4" s="51"/>
      <c r="Z4" s="53" t="n">
        <f aca="false">AA4/X4</f>
        <v>0</v>
      </c>
      <c r="AA4" s="53" t="n">
        <f aca="false">SUM(AA2:AA3)</f>
        <v>0</v>
      </c>
      <c r="AB4" s="51" t="n">
        <f aca="false">SUM(AB2:AB3)</f>
        <v>0</v>
      </c>
      <c r="AC4" s="51"/>
      <c r="AD4" s="53" t="e">
        <f aca="false">AE4/AB4</f>
        <v>#DIV/0!</v>
      </c>
      <c r="AE4" s="52" t="n">
        <f aca="false">SUM(AE2:AE3)</f>
        <v>0</v>
      </c>
      <c r="AF4" s="51"/>
      <c r="AG4" s="52" t="n">
        <f aca="false">AE4+AA4+W4+S4</f>
        <v>0</v>
      </c>
      <c r="AH4" s="51"/>
      <c r="AI4" s="51"/>
      <c r="AJ4" s="51"/>
      <c r="AK4" s="52" t="n">
        <f aca="false">AG4+(AG4*(1-AH4)+((AG4*(1-AI4)+((AG4*(1-AJ4))))))</f>
        <v>0</v>
      </c>
    </row>
  </sheetData>
  <mergeCells count="1">
    <mergeCell ref="A2:A3"/>
  </mergeCells>
  <hyperlinks>
    <hyperlink ref="E2" r:id="rId1" display="Robin BELPAUME&#10;03 22 97 80 79 / 07 88 56 92 32&#10;robin.belpaume@somme.gouv.fr"/>
    <hyperlink ref="M2" r:id="rId2" display="Frederic.capelle@somme.gouv.fr"/>
    <hyperlink ref="E3" r:id="rId3" display="Robin BELPAUME&#10;03 22 97 80 79 / 07 88 56 92 32&#10;robin.belpaume@somme.gouv.fr"/>
    <hyperlink ref="M3" r:id="rId4" display="robin.belpaume@somme.gouv.fr"/>
  </hyperlinks>
  <printOptions headings="false" gridLines="false" gridLinesSet="true" horizontalCentered="false" verticalCentered="false"/>
  <pageMargins left="0.236111111111111" right="0.236111111111111" top="0.748611111111111" bottom="0.748611111111111" header="0.315277777777778" footer="0.315277777777778"/>
  <pageSetup paperSize="8" scale="100" fitToWidth="1" fitToHeight="1" pageOrder="downThenOver" orientation="landscape" blackAndWhite="false" draft="false" cellComments="none" horizontalDpi="300" verticalDpi="300" copies="1"/>
  <headerFooter differentFirst="false" differentOddEven="false">
    <oddHeader>&amp;C&amp;"Times New Roman,Normal"&amp;12&amp;A</oddHeader>
    <oddFooter>&amp;C&amp;"Times New Roman,Normal"&amp;12Page &amp;P</oddFooter>
  </headerFooter>
  <drawing r:id="rId5"/>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2025-08-05T11:13:21Z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