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izoffice5109.sharepoint.com/sites/1-CLIENTS/Documents partages/010 - CROUS/78 - CROUS DE VERSAILLES/2025 - CROUS VERSAILLES/04 - RI/04 - STATS/STATS RECUES/"/>
    </mc:Choice>
  </mc:AlternateContent>
  <xr:revisionPtr revIDLastSave="5" documentId="8_{4FB4C8E7-D61D-4DE5-8815-0EDD8AA0ACE1}" xr6:coauthVersionLast="47" xr6:coauthVersionMax="47" xr10:uidLastSave="{C2BC2C0E-070D-4499-93BA-C58756A44748}"/>
  <bookViews>
    <workbookView xWindow="28680" yWindow="1335" windowWidth="20730" windowHeight="11040" tabRatio="257" xr2:uid="{0E3418F2-999D-4590-AE15-6CD5EE63E049}"/>
  </bookViews>
  <sheets>
    <sheet name="Feuil1" sheetId="1" r:id="rId1"/>
  </sheets>
  <definedNames>
    <definedName name="_xlnm._FilterDatabase" localSheetId="0" hidden="1">Feuil1!$A$24:$M$86</definedName>
    <definedName name="_xlnm.Print_Titles" localSheetId="0">Feuil1!$24:$24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7" i="1" l="1"/>
  <c r="K87" i="1"/>
  <c r="J87" i="1"/>
  <c r="I87" i="1"/>
</calcChain>
</file>

<file path=xl/sharedStrings.xml><?xml version="1.0" encoding="utf-8"?>
<sst xmlns="http://schemas.openxmlformats.org/spreadsheetml/2006/main" count="471" uniqueCount="153">
  <si>
    <t>CONTRAT FLOTTE AUTOMOBILE</t>
  </si>
  <si>
    <t xml:space="preserve">N°Contrat </t>
  </si>
  <si>
    <t xml:space="preserve">Nom </t>
  </si>
  <si>
    <t>Adresse 1</t>
  </si>
  <si>
    <t>Code Postal / Ville</t>
  </si>
  <si>
    <t>Date effet contrat</t>
  </si>
  <si>
    <t xml:space="preserve">Etat du contrat </t>
  </si>
  <si>
    <t>Edition arrêtée au</t>
  </si>
  <si>
    <t>DATE DE SURVENANCE</t>
  </si>
  <si>
    <t>GARANTIES</t>
  </si>
  <si>
    <t>PROVISION</t>
  </si>
  <si>
    <t xml:space="preserve">REGLEMENT </t>
  </si>
  <si>
    <t>RECOURS</t>
  </si>
  <si>
    <t>COUT SINISTRE</t>
  </si>
  <si>
    <t>N° SINISTRE</t>
  </si>
  <si>
    <t>ENTITE / SITE</t>
  </si>
  <si>
    <t>IMMAT.</t>
  </si>
  <si>
    <t xml:space="preserve"> RC %</t>
  </si>
  <si>
    <t>NATURE</t>
  </si>
  <si>
    <t>Échéance</t>
  </si>
  <si>
    <t>TOTAL</t>
  </si>
  <si>
    <t>CLOS</t>
  </si>
  <si>
    <t xml:space="preserve">RELEVE DE SINISTRALITE </t>
  </si>
  <si>
    <t>Adresse 2</t>
  </si>
  <si>
    <t>AUTO MISSION</t>
  </si>
  <si>
    <t>ALTIMA Assurances - Filiale MAIF Société Anonyme au capital de 71 020 552,90 €, libéré à hauteur de 56 020 561,40 €​ - RCS Niort 431 942 838 - Entreprise régie par le code des assurances 
ALTIMA Courtage S.A.S. de courtage d’assurance et de réassurance au capital de 1 100 000 €, garantie financière et assurance responsabilité civile professionnelle conformes à la législation
RCS Niort 413 990 102 - ORIAS n° 07 000 818 (www.orias.fr)
Sièges sociaux : 275 rue du Stade – 79180 Chauray
Soumises au contrôle de l’ACPR - 4 place de Budapest - 75009 Paris Cedex 9</t>
  </si>
  <si>
    <t>Motif de résiliation</t>
  </si>
  <si>
    <t>FLC000000128</t>
  </si>
  <si>
    <t>CROUS DE VERSAILLES</t>
  </si>
  <si>
    <t>145, BD DE LA REINE</t>
  </si>
  <si>
    <t/>
  </si>
  <si>
    <t>78000 VERSAILLES</t>
  </si>
  <si>
    <t>01/07/2021</t>
  </si>
  <si>
    <t>01/01</t>
  </si>
  <si>
    <t>en cours</t>
  </si>
  <si>
    <t>à terme</t>
  </si>
  <si>
    <t>25/05/2025</t>
  </si>
  <si>
    <t>A210005563</t>
  </si>
  <si>
    <t>DV-673-NB</t>
  </si>
  <si>
    <t>BRIS DE GLACE</t>
  </si>
  <si>
    <t>Bris de glace</t>
  </si>
  <si>
    <t>Oui</t>
  </si>
  <si>
    <t>A210006562</t>
  </si>
  <si>
    <t>DP-894-EY</t>
  </si>
  <si>
    <t>ACCIDENT SANS TIERS</t>
  </si>
  <si>
    <t>Dommages au véhicule</t>
  </si>
  <si>
    <t>A210007299</t>
  </si>
  <si>
    <t>ER-078-PH</t>
  </si>
  <si>
    <t>A210007491</t>
  </si>
  <si>
    <t>DV-630-NB</t>
  </si>
  <si>
    <t>ACCIDENT AVEC TIERS</t>
  </si>
  <si>
    <t>Responsabilité civile matérielle</t>
  </si>
  <si>
    <t>A210009238</t>
  </si>
  <si>
    <t>CZ-472-XQ</t>
  </si>
  <si>
    <t>Avance assuré</t>
  </si>
  <si>
    <t>A210010193</t>
  </si>
  <si>
    <t>DP-769-VY</t>
  </si>
  <si>
    <t>A210010315</t>
  </si>
  <si>
    <t>FL-264-FK</t>
  </si>
  <si>
    <t>A220004209</t>
  </si>
  <si>
    <t>A220003847</t>
  </si>
  <si>
    <t>BY-660-QA</t>
  </si>
  <si>
    <t>A220004148</t>
  </si>
  <si>
    <t>A220004297</t>
  </si>
  <si>
    <t>CP-946-WC</t>
  </si>
  <si>
    <t>A220004377</t>
  </si>
  <si>
    <t>A220004728</t>
  </si>
  <si>
    <t>FR-663-HF</t>
  </si>
  <si>
    <t>A220005303</t>
  </si>
  <si>
    <t>EZ-519-SD</t>
  </si>
  <si>
    <t>A220005320</t>
  </si>
  <si>
    <t>A220006496</t>
  </si>
  <si>
    <t>FB-880-ES</t>
  </si>
  <si>
    <t>Non</t>
  </si>
  <si>
    <t>A220007298</t>
  </si>
  <si>
    <t>EN-906-VP</t>
  </si>
  <si>
    <t>A220007463</t>
  </si>
  <si>
    <t>DJ-837-LG</t>
  </si>
  <si>
    <t>A220009582</t>
  </si>
  <si>
    <t>EF-445-BL</t>
  </si>
  <si>
    <t>A220010710</t>
  </si>
  <si>
    <t>EB-338-ZT</t>
  </si>
  <si>
    <t>A220011830</t>
  </si>
  <si>
    <t>CR-027-QH</t>
  </si>
  <si>
    <t>A220014606</t>
  </si>
  <si>
    <t>DV-669-NB</t>
  </si>
  <si>
    <t>A220015955</t>
  </si>
  <si>
    <t>A230001041</t>
  </si>
  <si>
    <t>78N5229B</t>
  </si>
  <si>
    <t>A230002546</t>
  </si>
  <si>
    <t>CQ-298-SE</t>
  </si>
  <si>
    <t>A230002821</t>
  </si>
  <si>
    <t>GD-245-ZV</t>
  </si>
  <si>
    <t>A230003320</t>
  </si>
  <si>
    <t>A230005151</t>
  </si>
  <si>
    <t>CZ-205-TE</t>
  </si>
  <si>
    <t>A230006105</t>
  </si>
  <si>
    <t>ACCIDENT HORS CIRCULATION</t>
  </si>
  <si>
    <t>A230006645</t>
  </si>
  <si>
    <t>VANDALISME</t>
  </si>
  <si>
    <t>Vandalisme</t>
  </si>
  <si>
    <t>A230007938</t>
  </si>
  <si>
    <t>GL-794-AS</t>
  </si>
  <si>
    <t>VOL</t>
  </si>
  <si>
    <t>Vol</t>
  </si>
  <si>
    <t>A230011853</t>
  </si>
  <si>
    <t>ER-008-PH</t>
  </si>
  <si>
    <t>A230012872</t>
  </si>
  <si>
    <t>ACCIDENT AVEC TIERS HORS CIRCULATION</t>
  </si>
  <si>
    <t>A230015527</t>
  </si>
  <si>
    <t>FW-939-ZT</t>
  </si>
  <si>
    <t>A230015907</t>
  </si>
  <si>
    <t>EF-419-BL</t>
  </si>
  <si>
    <t>A240002246</t>
  </si>
  <si>
    <t>A240002886</t>
  </si>
  <si>
    <t>EK-642-VN</t>
  </si>
  <si>
    <t>A240003193</t>
  </si>
  <si>
    <t>EF-403-BL</t>
  </si>
  <si>
    <t>A240014513</t>
  </si>
  <si>
    <t>CW-222-HA</t>
  </si>
  <si>
    <t>A240003453</t>
  </si>
  <si>
    <t>A240004844</t>
  </si>
  <si>
    <t>EB-505-ZT</t>
  </si>
  <si>
    <t>A240006060</t>
  </si>
  <si>
    <t>A240011345</t>
  </si>
  <si>
    <t>FW-527-ZF</t>
  </si>
  <si>
    <t>A240012286</t>
  </si>
  <si>
    <t>DE-907-MD</t>
  </si>
  <si>
    <t>A240012828</t>
  </si>
  <si>
    <t>Catastrophes naturelles</t>
  </si>
  <si>
    <t>DA-550-GE</t>
  </si>
  <si>
    <t>CQ-663-JQ</t>
  </si>
  <si>
    <t>DV-039-RZ</t>
  </si>
  <si>
    <t>EF-366-BL</t>
  </si>
  <si>
    <t>Tempêtes</t>
  </si>
  <si>
    <t>A240015019</t>
  </si>
  <si>
    <t>CQ-697-JQ</t>
  </si>
  <si>
    <t>A240015062</t>
  </si>
  <si>
    <t>FB-602-ZQ</t>
  </si>
  <si>
    <t>A240015397</t>
  </si>
  <si>
    <t>A240016054</t>
  </si>
  <si>
    <t>GH-887-BT</t>
  </si>
  <si>
    <t>A250002964</t>
  </si>
  <si>
    <t>DJ-798-LG</t>
  </si>
  <si>
    <t>A250003756</t>
  </si>
  <si>
    <t>EF-478-BL</t>
  </si>
  <si>
    <t>A250003974</t>
  </si>
  <si>
    <t>GM-661-YD</t>
  </si>
  <si>
    <t>A250003981</t>
  </si>
  <si>
    <t>A250004172</t>
  </si>
  <si>
    <t>GG-041-EX</t>
  </si>
  <si>
    <t>A250004229</t>
  </si>
  <si>
    <t>EM-296-WA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</si>
</sst>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C0D10"/>
      <name val="Arial"/>
      <family val="2"/>
    </font>
    <font>
      <b/>
      <sz val="7"/>
      <color theme="1"/>
      <name val="Arial"/>
      <family val="2"/>
    </font>
    <font>
      <sz val="9"/>
      <color theme="1"/>
      <name val="Roboto"/>
    </font>
    <font>
      <b/>
      <sz val="9"/>
      <name val="Roboto"/>
    </font>
    <font>
      <b/>
      <sz val="14"/>
      <color rgb="FFFC0D10"/>
      <name val="Roboto"/>
    </font>
    <font>
      <b/>
      <sz val="9"/>
      <color theme="0"/>
      <name val="Roboto"/>
    </font>
    <font>
      <sz val="8"/>
      <color theme="1"/>
      <name val="Roboto"/>
    </font>
    <font>
      <b/>
      <sz val="8"/>
      <color theme="1"/>
      <name val="Roboto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C0D1A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19" fillId="0" borderId="0" xfId="0" applyFont="1" applyAlignment="1">
      <alignment horizontal="center" vertical="center" wrapText="1"/>
    </xf>
    <xf numFmtId="0" fontId="19" fillId="0" borderId="0" xfId="0" applyFont="1"/>
    <xf numFmtId="44" fontId="19" fillId="0" borderId="0" xfId="0" applyNumberFormat="1" applyFont="1"/>
    <xf numFmtId="0" fontId="19" fillId="0" borderId="0" xfId="0" applyFont="1" applyAlignment="1">
      <alignment horizontal="left"/>
    </xf>
    <xf numFmtId="14" fontId="19" fillId="0" borderId="0" xfId="0" applyNumberFormat="1" applyFont="1"/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3" fillId="0" borderId="0" xfId="0" applyFont="1"/>
    <xf numFmtId="0" fontId="24" fillId="0" borderId="0" xfId="0" applyFont="1" applyAlignment="1">
      <alignment horizontal="center"/>
    </xf>
    <xf numFmtId="0" fontId="24" fillId="0" borderId="0" xfId="0" applyFont="1"/>
    <xf numFmtId="44" fontId="23" fillId="0" borderId="0" xfId="0" applyNumberFormat="1" applyFont="1"/>
    <xf numFmtId="14" fontId="23" fillId="0" borderId="0" xfId="0" applyNumberFormat="1" applyFont="1"/>
    <xf numFmtId="0" fontId="24" fillId="0" borderId="0" xfId="0" applyFont="1" applyAlignment="1">
      <alignment horizontal="left"/>
    </xf>
    <xf numFmtId="14" fontId="24" fillId="0" borderId="0" xfId="0" applyNumberFormat="1" applyFont="1" applyAlignment="1">
      <alignment horizontal="center"/>
    </xf>
    <xf numFmtId="49" fontId="24" fillId="0" borderId="0" xfId="0" applyNumberFormat="1" applyFont="1" applyAlignment="1">
      <alignment horizontal="left"/>
    </xf>
    <xf numFmtId="0" fontId="23" fillId="0" borderId="0" xfId="0" applyFont="1" applyAlignment="1">
      <alignment horizontal="left"/>
    </xf>
    <xf numFmtId="0" fontId="26" fillId="33" borderId="10" xfId="0" applyFont="1" applyFill="1" applyBorder="1" applyAlignment="1">
      <alignment horizontal="center" vertical="center" wrapText="1"/>
    </xf>
    <xf numFmtId="44" fontId="26" fillId="33" borderId="10" xfId="0" applyNumberFormat="1" applyFont="1" applyFill="1" applyBorder="1" applyAlignment="1">
      <alignment horizontal="center" vertical="center" wrapText="1"/>
    </xf>
    <xf numFmtId="14" fontId="26" fillId="33" borderId="10" xfId="0" applyNumberFormat="1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14" fontId="27" fillId="0" borderId="10" xfId="0" applyNumberFormat="1" applyFont="1" applyBorder="1" applyAlignment="1">
      <alignment horizontal="center" vertical="center"/>
    </xf>
    <xf numFmtId="0" fontId="26" fillId="33" borderId="11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left" vertical="center"/>
    </xf>
    <xf numFmtId="9" fontId="27" fillId="0" borderId="10" xfId="44" applyNumberFormat="1" applyFont="1" applyBorder="1" applyAlignment="1">
      <alignment vertical="center"/>
    </xf>
    <xf numFmtId="44" fontId="27" fillId="0" borderId="10" xfId="0" applyNumberFormat="1" applyFont="1" applyBorder="1" applyAlignment="1">
      <alignment horizontal="center" vertical="center"/>
    </xf>
    <xf numFmtId="44" fontId="28" fillId="0" borderId="11" xfId="0" applyNumberFormat="1" applyFont="1" applyBorder="1" applyAlignment="1">
      <alignment horizontal="center" vertical="center"/>
    </xf>
    <xf numFmtId="49" fontId="24" fillId="0" borderId="0" xfId="0" applyNumberFormat="1" applyFont="1" applyAlignment="1">
      <alignment horizontal="center" vertical="center"/>
    </xf>
    <xf numFmtId="49" fontId="24" fillId="0" borderId="0" xfId="0" applyNumberFormat="1" applyFont="1"/>
    <xf numFmtId="0" fontId="20" fillId="0" borderId="0" xfId="0" applyFont="1" applyAlignment="1">
      <alignment horizontal="left" vertical="center" wrapText="1"/>
    </xf>
    <xf numFmtId="0" fontId="25" fillId="0" borderId="0" xfId="0" applyFont="1" applyAlignment="1">
      <alignment horizontal="center" vertical="center"/>
    </xf>
  </cellXfs>
  <cellStyles count="45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Monétaire 2" xfId="42" xr:uid="{A7215FAD-0D66-4796-AA9D-DA4ED6D3D95A}"/>
    <cellStyle name="Monétaire 3" xfId="43" xr:uid="{1BBA7A8B-46E0-46F2-9D24-5EA5E1D31197}"/>
    <cellStyle name="Neutre" xfId="8" builtinId="28" customBuiltin="1"/>
    <cellStyle name="Normal" xfId="0" builtinId="0"/>
    <cellStyle name="Note" xfId="15" builtinId="10" customBuiltin="1"/>
    <cellStyle name="Pourcentage" xfId="44" builtinId="5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colors>
    <mruColors>
      <color rgb="FFFC0D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714278</xdr:colOff>
      <xdr:row>8</xdr:row>
      <xdr:rowOff>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7FCA208-E6A2-4091-A832-78F22B3919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39070" cy="1230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E8677-D776-48BD-9223-5D0A46125956}">
  <sheetPr filterMode="1"/>
  <dimension ref="A3:N87"/>
  <sheetViews>
    <sheetView tabSelected="1" topLeftCell="A20" zoomScaleNormal="100" workbookViewId="0">
      <selection activeCell="H41" sqref="H41:H48"/>
    </sheetView>
  </sheetViews>
  <sheetFormatPr baseColWidth="10" defaultColWidth="15.85546875" defaultRowHeight="12" customHeight="1" x14ac:dyDescent="0.2"/>
  <cols>
    <col min="1" max="1" width="14.85546875" style="2" bestFit="1" customWidth="1"/>
    <col min="2" max="2" width="13.42578125" style="4" customWidth="1"/>
    <col min="3" max="3" width="16.140625" style="2" bestFit="1" customWidth="1"/>
    <col min="4" max="4" width="8.42578125" style="2" bestFit="1" customWidth="1"/>
    <col min="5" max="5" width="16.5703125" style="2" bestFit="1" customWidth="1"/>
    <col min="6" max="6" width="5.7109375" style="2" bestFit="1" customWidth="1"/>
    <col min="7" max="7" width="29.5703125" style="2" bestFit="1" customWidth="1"/>
    <col min="8" max="8" width="21.5703125" style="2" bestFit="1" customWidth="1"/>
    <col min="9" max="9" width="10.42578125" style="3" bestFit="1" customWidth="1"/>
    <col min="10" max="10" width="11.7109375" style="3" bestFit="1" customWidth="1"/>
    <col min="11" max="11" width="9" style="3" bestFit="1" customWidth="1"/>
    <col min="12" max="12" width="13.85546875" style="3" bestFit="1" customWidth="1"/>
    <col min="13" max="13" width="5.42578125" style="5" bestFit="1" customWidth="1"/>
    <col min="14" max="16384" width="15.85546875" style="2"/>
  </cols>
  <sheetData>
    <row r="3" spans="1:14" ht="12" customHeight="1" x14ac:dyDescent="0.2">
      <c r="C3" s="29" t="s">
        <v>25</v>
      </c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4" ht="12" customHeight="1" x14ac:dyDescent="0.2">
      <c r="B4" s="7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4" ht="12" customHeight="1" x14ac:dyDescent="0.2">
      <c r="B5" s="7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</row>
    <row r="6" spans="1:14" ht="12" customHeight="1" x14ac:dyDescent="0.2">
      <c r="B6" s="7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4" ht="12" customHeight="1" x14ac:dyDescent="0.2">
      <c r="B7" s="7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</row>
    <row r="8" spans="1:14" ht="12" customHeight="1" x14ac:dyDescent="0.2">
      <c r="C8" s="7"/>
      <c r="D8" s="7"/>
      <c r="E8" s="7"/>
      <c r="F8" s="7"/>
      <c r="G8" s="7"/>
      <c r="H8" s="7"/>
      <c r="I8" s="7"/>
      <c r="J8" s="7"/>
      <c r="K8" s="7"/>
      <c r="L8" s="7"/>
    </row>
    <row r="9" spans="1:14" ht="15" customHeight="1" x14ac:dyDescent="0.2">
      <c r="C9" s="6"/>
      <c r="I9" s="2"/>
      <c r="J9" s="2"/>
      <c r="K9" s="2"/>
      <c r="L9" s="2"/>
      <c r="M9" s="2"/>
      <c r="N9" s="4"/>
    </row>
    <row r="10" spans="1:14" ht="15" customHeight="1" x14ac:dyDescent="0.2">
      <c r="A10" s="8" t="s">
        <v>1</v>
      </c>
      <c r="B10" s="27" t="s">
        <v>27</v>
      </c>
      <c r="C10" s="10"/>
      <c r="D10" s="8"/>
      <c r="E10" s="8"/>
      <c r="F10" s="8"/>
      <c r="G10" s="8"/>
      <c r="H10" s="8"/>
      <c r="I10" s="11"/>
      <c r="J10" s="11"/>
      <c r="K10" s="11"/>
      <c r="L10" s="11"/>
      <c r="M10" s="12"/>
      <c r="N10" s="4"/>
    </row>
    <row r="11" spans="1:14" ht="15" customHeight="1" x14ac:dyDescent="0.2">
      <c r="A11" s="8" t="s">
        <v>2</v>
      </c>
      <c r="B11" s="28" t="s">
        <v>28</v>
      </c>
      <c r="C11" s="10"/>
      <c r="D11" s="8"/>
      <c r="E11" s="8"/>
      <c r="F11" s="8"/>
      <c r="G11" s="8"/>
      <c r="H11" s="8"/>
      <c r="I11" s="11"/>
      <c r="J11" s="11"/>
      <c r="K11" s="11"/>
      <c r="L11" s="11"/>
      <c r="M11" s="12"/>
      <c r="N11" s="4"/>
    </row>
    <row r="12" spans="1:14" ht="15" customHeight="1" x14ac:dyDescent="0.2">
      <c r="A12" s="8" t="s">
        <v>3</v>
      </c>
      <c r="B12" s="28" t="s">
        <v>29</v>
      </c>
      <c r="C12" s="10"/>
      <c r="D12" s="8"/>
      <c r="E12" s="8"/>
      <c r="F12" s="8"/>
      <c r="G12" s="8"/>
      <c r="H12" s="8"/>
      <c r="I12" s="11"/>
      <c r="J12" s="11"/>
      <c r="K12" s="11"/>
      <c r="L12" s="11"/>
      <c r="M12" s="12"/>
      <c r="N12" s="4"/>
    </row>
    <row r="13" spans="1:14" ht="15" customHeight="1" x14ac:dyDescent="0.2">
      <c r="A13" s="8" t="s">
        <v>23</v>
      </c>
      <c r="B13" s="28" t="s">
        <v>30</v>
      </c>
      <c r="C13" s="10"/>
      <c r="D13" s="10"/>
      <c r="E13" s="10"/>
      <c r="F13" s="10"/>
      <c r="G13" s="8"/>
      <c r="H13" s="8"/>
      <c r="I13" s="11"/>
      <c r="J13" s="11"/>
      <c r="K13" s="11"/>
      <c r="L13" s="11"/>
      <c r="M13" s="12"/>
      <c r="N13" s="4"/>
    </row>
    <row r="14" spans="1:14" ht="15" customHeight="1" x14ac:dyDescent="0.2">
      <c r="A14" s="8" t="s">
        <v>4</v>
      </c>
      <c r="B14" s="28" t="s">
        <v>31</v>
      </c>
      <c r="C14" s="10"/>
      <c r="D14" s="8"/>
      <c r="E14" s="8"/>
      <c r="F14" s="8"/>
      <c r="G14" s="8"/>
      <c r="H14" s="8"/>
      <c r="I14" s="11"/>
      <c r="J14" s="11"/>
      <c r="K14" s="11"/>
      <c r="L14" s="11"/>
      <c r="M14" s="12"/>
    </row>
    <row r="15" spans="1:14" ht="15" customHeight="1" x14ac:dyDescent="0.2">
      <c r="A15" s="8"/>
      <c r="B15" s="13"/>
      <c r="C15" s="9"/>
      <c r="D15" s="8"/>
      <c r="E15" s="8"/>
      <c r="F15" s="8"/>
      <c r="G15" s="8"/>
      <c r="H15" s="8"/>
      <c r="I15" s="11"/>
      <c r="J15" s="11"/>
      <c r="K15" s="11"/>
      <c r="L15" s="11"/>
      <c r="M15" s="12"/>
    </row>
    <row r="16" spans="1:14" ht="15" customHeight="1" x14ac:dyDescent="0.2">
      <c r="A16" s="8" t="s">
        <v>5</v>
      </c>
      <c r="B16" s="15" t="s">
        <v>32</v>
      </c>
      <c r="C16" s="14"/>
      <c r="D16" s="9"/>
      <c r="E16" s="9"/>
      <c r="F16" s="9"/>
      <c r="G16" s="8"/>
      <c r="H16" s="8"/>
      <c r="I16" s="11"/>
      <c r="J16" s="11"/>
      <c r="K16" s="11"/>
      <c r="L16" s="11"/>
      <c r="M16" s="12"/>
      <c r="N16" s="4"/>
    </row>
    <row r="17" spans="1:13" ht="15" customHeight="1" x14ac:dyDescent="0.2">
      <c r="A17" s="8" t="s">
        <v>19</v>
      </c>
      <c r="B17" s="15" t="s">
        <v>33</v>
      </c>
      <c r="C17" s="8"/>
      <c r="D17" s="8"/>
      <c r="E17" s="8"/>
      <c r="F17" s="8"/>
      <c r="G17" s="8"/>
      <c r="H17" s="8"/>
      <c r="I17" s="11"/>
      <c r="J17" s="11"/>
      <c r="K17" s="11"/>
      <c r="L17" s="11"/>
      <c r="M17" s="12"/>
    </row>
    <row r="18" spans="1:13" ht="15" customHeight="1" x14ac:dyDescent="0.2">
      <c r="A18" s="30" t="s">
        <v>22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</row>
    <row r="19" spans="1:13" ht="15" customHeight="1" x14ac:dyDescent="0.2">
      <c r="A19" s="8" t="s">
        <v>6</v>
      </c>
      <c r="B19" s="15" t="s">
        <v>34</v>
      </c>
      <c r="C19" s="9"/>
      <c r="D19" s="9"/>
      <c r="E19" s="9"/>
      <c r="F19" s="9"/>
      <c r="G19" s="8"/>
      <c r="H19" s="8"/>
      <c r="I19" s="11"/>
      <c r="J19" s="11"/>
      <c r="K19" s="11"/>
      <c r="L19" s="11"/>
      <c r="M19" s="12"/>
    </row>
    <row r="20" spans="1:13" ht="15" customHeight="1" x14ac:dyDescent="0.2">
      <c r="A20" s="8" t="s">
        <v>26</v>
      </c>
      <c r="B20" s="15" t="s">
        <v>35</v>
      </c>
      <c r="C20" s="9"/>
      <c r="D20" s="9"/>
      <c r="E20" s="9"/>
      <c r="F20" s="9"/>
      <c r="G20" s="8"/>
      <c r="H20" s="8"/>
      <c r="I20" s="11"/>
      <c r="J20" s="11"/>
      <c r="K20" s="11"/>
      <c r="L20" s="11"/>
      <c r="M20" s="12"/>
    </row>
    <row r="21" spans="1:13" ht="15" customHeight="1" x14ac:dyDescent="0.2">
      <c r="A21" s="8" t="s">
        <v>7</v>
      </c>
      <c r="B21" s="15" t="s">
        <v>36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13" ht="15" customHeight="1" x14ac:dyDescent="0.2">
      <c r="A22" s="30" t="s">
        <v>0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</row>
    <row r="23" spans="1:13" ht="12" customHeight="1" x14ac:dyDescent="0.2">
      <c r="A23" s="8"/>
      <c r="B23" s="16"/>
      <c r="C23" s="8"/>
      <c r="D23" s="8"/>
      <c r="E23" s="8"/>
      <c r="F23" s="8"/>
      <c r="G23" s="8"/>
      <c r="H23" s="8"/>
      <c r="I23" s="11"/>
      <c r="J23" s="11"/>
      <c r="K23" s="11"/>
      <c r="L23" s="11"/>
      <c r="M23" s="12"/>
    </row>
    <row r="24" spans="1:13" s="1" customFormat="1" ht="24.95" customHeight="1" x14ac:dyDescent="0.25">
      <c r="A24" s="17" t="s">
        <v>14</v>
      </c>
      <c r="B24" s="17" t="s">
        <v>8</v>
      </c>
      <c r="C24" s="17" t="s">
        <v>15</v>
      </c>
      <c r="D24" s="17" t="s">
        <v>16</v>
      </c>
      <c r="E24" s="17" t="s">
        <v>24</v>
      </c>
      <c r="F24" s="17" t="s">
        <v>17</v>
      </c>
      <c r="G24" s="17" t="s">
        <v>18</v>
      </c>
      <c r="H24" s="17" t="s">
        <v>9</v>
      </c>
      <c r="I24" s="18" t="s">
        <v>10</v>
      </c>
      <c r="J24" s="18" t="s">
        <v>11</v>
      </c>
      <c r="K24" s="18" t="s">
        <v>12</v>
      </c>
      <c r="L24" s="18" t="s">
        <v>13</v>
      </c>
      <c r="M24" s="19" t="s">
        <v>21</v>
      </c>
    </row>
    <row r="25" spans="1:13" ht="12" hidden="1" customHeight="1" x14ac:dyDescent="0.2">
      <c r="A25" s="20" t="s">
        <v>37</v>
      </c>
      <c r="B25" s="21">
        <v>44385</v>
      </c>
      <c r="C25" s="23" t="s">
        <v>28</v>
      </c>
      <c r="D25" s="20" t="s">
        <v>38</v>
      </c>
      <c r="E25" s="20" t="s">
        <v>30</v>
      </c>
      <c r="F25" s="24"/>
      <c r="G25" s="23" t="s">
        <v>39</v>
      </c>
      <c r="H25" s="23" t="s">
        <v>40</v>
      </c>
      <c r="I25" s="25">
        <v>0</v>
      </c>
      <c r="J25" s="25">
        <v>330.62</v>
      </c>
      <c r="K25" s="25">
        <v>0</v>
      </c>
      <c r="L25" s="25">
        <v>330.62</v>
      </c>
      <c r="M25" s="20" t="s">
        <v>41</v>
      </c>
    </row>
    <row r="26" spans="1:13" ht="12" hidden="1" customHeight="1" x14ac:dyDescent="0.2">
      <c r="A26" s="20" t="s">
        <v>42</v>
      </c>
      <c r="B26" s="21">
        <v>44421</v>
      </c>
      <c r="C26" s="23" t="s">
        <v>28</v>
      </c>
      <c r="D26" s="20" t="s">
        <v>43</v>
      </c>
      <c r="E26" s="20" t="s">
        <v>30</v>
      </c>
      <c r="F26" s="24">
        <v>0</v>
      </c>
      <c r="G26" s="23" t="s">
        <v>44</v>
      </c>
      <c r="H26" s="23" t="s">
        <v>45</v>
      </c>
      <c r="I26" s="25">
        <v>0</v>
      </c>
      <c r="J26" s="25">
        <v>3558.46</v>
      </c>
      <c r="K26" s="25">
        <v>0</v>
      </c>
      <c r="L26" s="25">
        <v>3558.46</v>
      </c>
      <c r="M26" s="20" t="s">
        <v>41</v>
      </c>
    </row>
    <row r="27" spans="1:13" hidden="1" x14ac:dyDescent="0.2">
      <c r="A27" s="20" t="s">
        <v>46</v>
      </c>
      <c r="B27" s="21">
        <v>44449</v>
      </c>
      <c r="C27" s="23" t="s">
        <v>28</v>
      </c>
      <c r="D27" s="20" t="s">
        <v>47</v>
      </c>
      <c r="E27" s="20" t="s">
        <v>30</v>
      </c>
      <c r="F27" s="24">
        <v>1</v>
      </c>
      <c r="G27" s="23" t="s">
        <v>44</v>
      </c>
      <c r="H27" s="23" t="s">
        <v>45</v>
      </c>
      <c r="I27" s="25">
        <v>0</v>
      </c>
      <c r="J27" s="25">
        <v>1436.49</v>
      </c>
      <c r="K27" s="25">
        <v>0</v>
      </c>
      <c r="L27" s="25">
        <v>1436.49</v>
      </c>
      <c r="M27" s="20" t="s">
        <v>41</v>
      </c>
    </row>
    <row r="28" spans="1:13" hidden="1" x14ac:dyDescent="0.2">
      <c r="A28" s="20" t="s">
        <v>48</v>
      </c>
      <c r="B28" s="21">
        <v>44453</v>
      </c>
      <c r="C28" s="23" t="s">
        <v>28</v>
      </c>
      <c r="D28" s="20" t="s">
        <v>49</v>
      </c>
      <c r="E28" s="20" t="s">
        <v>30</v>
      </c>
      <c r="F28" s="24">
        <v>1</v>
      </c>
      <c r="G28" s="23" t="s">
        <v>50</v>
      </c>
      <c r="H28" s="23" t="s">
        <v>51</v>
      </c>
      <c r="I28" s="25">
        <v>0</v>
      </c>
      <c r="J28" s="25">
        <v>1678</v>
      </c>
      <c r="K28" s="25">
        <v>0</v>
      </c>
      <c r="L28" s="25">
        <v>1678</v>
      </c>
      <c r="M28" s="20" t="s">
        <v>41</v>
      </c>
    </row>
    <row r="29" spans="1:13" hidden="1" x14ac:dyDescent="0.2">
      <c r="A29" s="20" t="s">
        <v>48</v>
      </c>
      <c r="B29" s="21">
        <v>44453</v>
      </c>
      <c r="C29" s="23" t="s">
        <v>28</v>
      </c>
      <c r="D29" s="20" t="s">
        <v>49</v>
      </c>
      <c r="E29" s="20" t="s">
        <v>30</v>
      </c>
      <c r="F29" s="24">
        <v>1</v>
      </c>
      <c r="G29" s="23" t="s">
        <v>50</v>
      </c>
      <c r="H29" s="23" t="s">
        <v>45</v>
      </c>
      <c r="I29" s="25">
        <v>0</v>
      </c>
      <c r="J29" s="25">
        <v>1005.1</v>
      </c>
      <c r="K29" s="25">
        <v>0</v>
      </c>
      <c r="L29" s="25">
        <v>1005.1</v>
      </c>
      <c r="M29" s="20" t="s">
        <v>41</v>
      </c>
    </row>
    <row r="30" spans="1:13" hidden="1" x14ac:dyDescent="0.2">
      <c r="A30" s="20" t="s">
        <v>52</v>
      </c>
      <c r="B30" s="21">
        <v>44496</v>
      </c>
      <c r="C30" s="23" t="s">
        <v>28</v>
      </c>
      <c r="D30" s="20" t="s">
        <v>53</v>
      </c>
      <c r="E30" s="20" t="s">
        <v>30</v>
      </c>
      <c r="F30" s="24">
        <v>0</v>
      </c>
      <c r="G30" s="23" t="s">
        <v>50</v>
      </c>
      <c r="H30" s="23" t="s">
        <v>54</v>
      </c>
      <c r="I30" s="25">
        <v>0</v>
      </c>
      <c r="J30" s="25">
        <v>3341.17</v>
      </c>
      <c r="K30" s="25">
        <v>3271.68</v>
      </c>
      <c r="L30" s="25">
        <v>69.489999999999995</v>
      </c>
      <c r="M30" s="20" t="s">
        <v>41</v>
      </c>
    </row>
    <row r="31" spans="1:13" hidden="1" x14ac:dyDescent="0.2">
      <c r="A31" s="20" t="s">
        <v>55</v>
      </c>
      <c r="B31" s="21">
        <v>44522</v>
      </c>
      <c r="C31" s="23" t="s">
        <v>28</v>
      </c>
      <c r="D31" s="20" t="s">
        <v>56</v>
      </c>
      <c r="E31" s="20" t="s">
        <v>30</v>
      </c>
      <c r="F31" s="24"/>
      <c r="G31" s="23" t="s">
        <v>39</v>
      </c>
      <c r="H31" s="23" t="s">
        <v>40</v>
      </c>
      <c r="I31" s="25">
        <v>0</v>
      </c>
      <c r="J31" s="25">
        <v>0</v>
      </c>
      <c r="K31" s="25">
        <v>0</v>
      </c>
      <c r="L31" s="25">
        <v>0</v>
      </c>
      <c r="M31" s="20" t="s">
        <v>41</v>
      </c>
    </row>
    <row r="32" spans="1:13" hidden="1" x14ac:dyDescent="0.2">
      <c r="A32" s="20" t="s">
        <v>57</v>
      </c>
      <c r="B32" s="21">
        <v>44525</v>
      </c>
      <c r="C32" s="23" t="s">
        <v>28</v>
      </c>
      <c r="D32" s="20" t="s">
        <v>58</v>
      </c>
      <c r="E32" s="20" t="s">
        <v>30</v>
      </c>
      <c r="F32" s="24"/>
      <c r="G32" s="23" t="s">
        <v>39</v>
      </c>
      <c r="H32" s="23" t="s">
        <v>40</v>
      </c>
      <c r="I32" s="25">
        <v>0</v>
      </c>
      <c r="J32" s="25">
        <v>554.45000000000005</v>
      </c>
      <c r="K32" s="25">
        <v>0</v>
      </c>
      <c r="L32" s="25">
        <v>554.45000000000005</v>
      </c>
      <c r="M32" s="20" t="s">
        <v>41</v>
      </c>
    </row>
    <row r="33" spans="1:13" x14ac:dyDescent="0.2">
      <c r="A33" s="20" t="s">
        <v>59</v>
      </c>
      <c r="B33" s="21">
        <v>44664</v>
      </c>
      <c r="C33" s="23" t="s">
        <v>28</v>
      </c>
      <c r="D33" s="20" t="s">
        <v>56</v>
      </c>
      <c r="E33" s="20" t="s">
        <v>30</v>
      </c>
      <c r="F33" s="24"/>
      <c r="G33" s="23" t="s">
        <v>39</v>
      </c>
      <c r="H33" s="23" t="s">
        <v>40</v>
      </c>
      <c r="I33" s="25">
        <v>0</v>
      </c>
      <c r="J33" s="25">
        <v>489.68</v>
      </c>
      <c r="K33" s="25">
        <v>0</v>
      </c>
      <c r="L33" s="25">
        <v>489.68</v>
      </c>
      <c r="M33" s="20" t="s">
        <v>41</v>
      </c>
    </row>
    <row r="34" spans="1:13" x14ac:dyDescent="0.2">
      <c r="A34" s="20" t="s">
        <v>60</v>
      </c>
      <c r="B34" s="21">
        <v>44670</v>
      </c>
      <c r="C34" s="23" t="s">
        <v>28</v>
      </c>
      <c r="D34" s="20" t="s">
        <v>61</v>
      </c>
      <c r="E34" s="20" t="s">
        <v>30</v>
      </c>
      <c r="F34" s="24"/>
      <c r="G34" s="23" t="s">
        <v>39</v>
      </c>
      <c r="H34" s="23" t="s">
        <v>40</v>
      </c>
      <c r="I34" s="25">
        <v>0</v>
      </c>
      <c r="J34" s="25">
        <v>0</v>
      </c>
      <c r="K34" s="25">
        <v>0</v>
      </c>
      <c r="L34" s="25">
        <v>0</v>
      </c>
      <c r="M34" s="20" t="s">
        <v>41</v>
      </c>
    </row>
    <row r="35" spans="1:13" x14ac:dyDescent="0.2">
      <c r="A35" s="20" t="s">
        <v>62</v>
      </c>
      <c r="B35" s="21">
        <v>44678</v>
      </c>
      <c r="C35" s="23" t="s">
        <v>28</v>
      </c>
      <c r="D35" s="20" t="s">
        <v>56</v>
      </c>
      <c r="E35" s="20" t="s">
        <v>30</v>
      </c>
      <c r="F35" s="24"/>
      <c r="G35" s="23" t="s">
        <v>39</v>
      </c>
      <c r="H35" s="23" t="s">
        <v>40</v>
      </c>
      <c r="I35" s="25">
        <v>0</v>
      </c>
      <c r="J35" s="25">
        <v>299.92</v>
      </c>
      <c r="K35" s="25">
        <v>0</v>
      </c>
      <c r="L35" s="25">
        <v>299.92</v>
      </c>
      <c r="M35" s="20" t="s">
        <v>41</v>
      </c>
    </row>
    <row r="36" spans="1:13" x14ac:dyDescent="0.2">
      <c r="A36" s="20" t="s">
        <v>63</v>
      </c>
      <c r="B36" s="21">
        <v>44678</v>
      </c>
      <c r="C36" s="23" t="s">
        <v>28</v>
      </c>
      <c r="D36" s="20" t="s">
        <v>64</v>
      </c>
      <c r="E36" s="20" t="s">
        <v>30</v>
      </c>
      <c r="F36" s="24"/>
      <c r="G36" s="23" t="s">
        <v>39</v>
      </c>
      <c r="H36" s="23" t="s">
        <v>40</v>
      </c>
      <c r="I36" s="25">
        <v>0</v>
      </c>
      <c r="J36" s="25">
        <v>419.29</v>
      </c>
      <c r="K36" s="25">
        <v>0</v>
      </c>
      <c r="L36" s="25">
        <v>419.29</v>
      </c>
      <c r="M36" s="20" t="s">
        <v>41</v>
      </c>
    </row>
    <row r="37" spans="1:13" x14ac:dyDescent="0.2">
      <c r="A37" s="20" t="s">
        <v>65</v>
      </c>
      <c r="B37" s="21">
        <v>44683</v>
      </c>
      <c r="C37" s="23" t="s">
        <v>28</v>
      </c>
      <c r="D37" s="20" t="s">
        <v>61</v>
      </c>
      <c r="E37" s="20" t="s">
        <v>30</v>
      </c>
      <c r="F37" s="24"/>
      <c r="G37" s="23" t="s">
        <v>39</v>
      </c>
      <c r="H37" s="23" t="s">
        <v>40</v>
      </c>
      <c r="I37" s="25">
        <v>0</v>
      </c>
      <c r="J37" s="25">
        <v>428.24</v>
      </c>
      <c r="K37" s="25">
        <v>0</v>
      </c>
      <c r="L37" s="25">
        <v>428.24</v>
      </c>
      <c r="M37" s="20" t="s">
        <v>41</v>
      </c>
    </row>
    <row r="38" spans="1:13" x14ac:dyDescent="0.2">
      <c r="A38" s="20" t="s">
        <v>66</v>
      </c>
      <c r="B38" s="21">
        <v>44684</v>
      </c>
      <c r="C38" s="23" t="s">
        <v>28</v>
      </c>
      <c r="D38" s="20" t="s">
        <v>67</v>
      </c>
      <c r="E38" s="20" t="s">
        <v>30</v>
      </c>
      <c r="F38" s="24"/>
      <c r="G38" s="23" t="s">
        <v>39</v>
      </c>
      <c r="H38" s="23" t="s">
        <v>40</v>
      </c>
      <c r="I38" s="25">
        <v>0</v>
      </c>
      <c r="J38" s="25">
        <v>496.51</v>
      </c>
      <c r="K38" s="25">
        <v>0</v>
      </c>
      <c r="L38" s="25">
        <v>496.51</v>
      </c>
      <c r="M38" s="20" t="s">
        <v>41</v>
      </c>
    </row>
    <row r="39" spans="1:13" x14ac:dyDescent="0.2">
      <c r="A39" s="20" t="s">
        <v>68</v>
      </c>
      <c r="B39" s="21">
        <v>44705</v>
      </c>
      <c r="C39" s="23" t="s">
        <v>28</v>
      </c>
      <c r="D39" s="20" t="s">
        <v>69</v>
      </c>
      <c r="E39" s="20" t="s">
        <v>30</v>
      </c>
      <c r="F39" s="24"/>
      <c r="G39" s="23" t="s">
        <v>39</v>
      </c>
      <c r="H39" s="23" t="s">
        <v>40</v>
      </c>
      <c r="I39" s="25">
        <v>0</v>
      </c>
      <c r="J39" s="25">
        <v>0</v>
      </c>
      <c r="K39" s="25">
        <v>0</v>
      </c>
      <c r="L39" s="25">
        <v>0</v>
      </c>
      <c r="M39" s="20" t="s">
        <v>41</v>
      </c>
    </row>
    <row r="40" spans="1:13" x14ac:dyDescent="0.2">
      <c r="A40" s="20" t="s">
        <v>70</v>
      </c>
      <c r="B40" s="21">
        <v>44705</v>
      </c>
      <c r="C40" s="23" t="s">
        <v>28</v>
      </c>
      <c r="D40" s="20" t="s">
        <v>69</v>
      </c>
      <c r="E40" s="20" t="s">
        <v>30</v>
      </c>
      <c r="F40" s="24"/>
      <c r="G40" s="23" t="s">
        <v>39</v>
      </c>
      <c r="H40" s="23" t="s">
        <v>40</v>
      </c>
      <c r="I40" s="25">
        <v>0</v>
      </c>
      <c r="J40" s="25">
        <v>0</v>
      </c>
      <c r="K40" s="25">
        <v>0</v>
      </c>
      <c r="L40" s="25">
        <v>0</v>
      </c>
      <c r="M40" s="20" t="s">
        <v>41</v>
      </c>
    </row>
    <row r="41" spans="1:13" x14ac:dyDescent="0.2">
      <c r="A41" s="20" t="s">
        <v>71</v>
      </c>
      <c r="B41" s="21">
        <v>44727</v>
      </c>
      <c r="C41" s="23" t="s">
        <v>28</v>
      </c>
      <c r="D41" s="20" t="s">
        <v>72</v>
      </c>
      <c r="E41" s="20" t="s">
        <v>30</v>
      </c>
      <c r="F41" s="24">
        <v>1</v>
      </c>
      <c r="G41" s="23" t="s">
        <v>50</v>
      </c>
      <c r="H41" s="23" t="s">
        <v>51</v>
      </c>
      <c r="I41" s="25">
        <v>1706</v>
      </c>
      <c r="J41" s="25">
        <v>0</v>
      </c>
      <c r="K41" s="25">
        <v>0</v>
      </c>
      <c r="L41" s="25">
        <v>1706</v>
      </c>
      <c r="M41" s="20" t="s">
        <v>73</v>
      </c>
    </row>
    <row r="42" spans="1:13" x14ac:dyDescent="0.2">
      <c r="A42" s="20" t="s">
        <v>74</v>
      </c>
      <c r="B42" s="21">
        <v>44743</v>
      </c>
      <c r="C42" s="23" t="s">
        <v>28</v>
      </c>
      <c r="D42" s="20" t="s">
        <v>75</v>
      </c>
      <c r="E42" s="20" t="s">
        <v>30</v>
      </c>
      <c r="F42" s="24">
        <v>1</v>
      </c>
      <c r="G42" s="23" t="s">
        <v>44</v>
      </c>
      <c r="H42" s="23" t="s">
        <v>45</v>
      </c>
      <c r="I42" s="25">
        <v>0</v>
      </c>
      <c r="J42" s="25">
        <v>2865.32</v>
      </c>
      <c r="K42" s="25">
        <v>0</v>
      </c>
      <c r="L42" s="25">
        <v>2865.32</v>
      </c>
      <c r="M42" s="20" t="s">
        <v>41</v>
      </c>
    </row>
    <row r="43" spans="1:13" x14ac:dyDescent="0.2">
      <c r="A43" s="20" t="s">
        <v>76</v>
      </c>
      <c r="B43" s="21">
        <v>44746</v>
      </c>
      <c r="C43" s="23" t="s">
        <v>28</v>
      </c>
      <c r="D43" s="20" t="s">
        <v>77</v>
      </c>
      <c r="E43" s="20" t="s">
        <v>30</v>
      </c>
      <c r="F43" s="24"/>
      <c r="G43" s="23" t="s">
        <v>39</v>
      </c>
      <c r="H43" s="23" t="s">
        <v>40</v>
      </c>
      <c r="I43" s="25">
        <v>0</v>
      </c>
      <c r="J43" s="25">
        <v>0</v>
      </c>
      <c r="K43" s="25">
        <v>0</v>
      </c>
      <c r="L43" s="25">
        <v>0</v>
      </c>
      <c r="M43" s="20" t="s">
        <v>41</v>
      </c>
    </row>
    <row r="44" spans="1:13" x14ac:dyDescent="0.2">
      <c r="A44" s="20" t="s">
        <v>78</v>
      </c>
      <c r="B44" s="21">
        <v>44797</v>
      </c>
      <c r="C44" s="23" t="s">
        <v>28</v>
      </c>
      <c r="D44" s="20" t="s">
        <v>79</v>
      </c>
      <c r="E44" s="20" t="s">
        <v>30</v>
      </c>
      <c r="F44" s="24"/>
      <c r="G44" s="23" t="s">
        <v>39</v>
      </c>
      <c r="H44" s="23" t="s">
        <v>40</v>
      </c>
      <c r="I44" s="25">
        <v>0</v>
      </c>
      <c r="J44" s="25">
        <v>130.30000000000001</v>
      </c>
      <c r="K44" s="25">
        <v>0</v>
      </c>
      <c r="L44" s="25">
        <v>130.30000000000001</v>
      </c>
      <c r="M44" s="20" t="s">
        <v>41</v>
      </c>
    </row>
    <row r="45" spans="1:13" x14ac:dyDescent="0.2">
      <c r="A45" s="20" t="s">
        <v>80</v>
      </c>
      <c r="B45" s="21">
        <v>44823</v>
      </c>
      <c r="C45" s="23" t="s">
        <v>28</v>
      </c>
      <c r="D45" s="20" t="s">
        <v>81</v>
      </c>
      <c r="E45" s="20" t="s">
        <v>30</v>
      </c>
      <c r="F45" s="24">
        <v>1</v>
      </c>
      <c r="G45" s="23" t="s">
        <v>44</v>
      </c>
      <c r="H45" s="23" t="s">
        <v>45</v>
      </c>
      <c r="I45" s="25">
        <v>0</v>
      </c>
      <c r="J45" s="25">
        <v>255.7</v>
      </c>
      <c r="K45" s="25">
        <v>0</v>
      </c>
      <c r="L45" s="25">
        <v>255.7</v>
      </c>
      <c r="M45" s="20" t="s">
        <v>41</v>
      </c>
    </row>
    <row r="46" spans="1:13" x14ac:dyDescent="0.2">
      <c r="A46" s="20" t="s">
        <v>82</v>
      </c>
      <c r="B46" s="21">
        <v>44846</v>
      </c>
      <c r="C46" s="23" t="s">
        <v>28</v>
      </c>
      <c r="D46" s="20" t="s">
        <v>83</v>
      </c>
      <c r="E46" s="20" t="s">
        <v>30</v>
      </c>
      <c r="F46" s="24"/>
      <c r="G46" s="23" t="s">
        <v>39</v>
      </c>
      <c r="H46" s="23" t="s">
        <v>40</v>
      </c>
      <c r="I46" s="25">
        <v>0</v>
      </c>
      <c r="J46" s="25">
        <v>283.22000000000003</v>
      </c>
      <c r="K46" s="25">
        <v>0</v>
      </c>
      <c r="L46" s="25">
        <v>283.22000000000003</v>
      </c>
      <c r="M46" s="20" t="s">
        <v>41</v>
      </c>
    </row>
    <row r="47" spans="1:13" x14ac:dyDescent="0.2">
      <c r="A47" s="20" t="s">
        <v>84</v>
      </c>
      <c r="B47" s="21">
        <v>44902</v>
      </c>
      <c r="C47" s="23" t="s">
        <v>28</v>
      </c>
      <c r="D47" s="20" t="s">
        <v>85</v>
      </c>
      <c r="E47" s="20" t="s">
        <v>30</v>
      </c>
      <c r="F47" s="24">
        <v>0</v>
      </c>
      <c r="G47" s="23" t="s">
        <v>44</v>
      </c>
      <c r="H47" s="23" t="s">
        <v>45</v>
      </c>
      <c r="I47" s="25">
        <v>0</v>
      </c>
      <c r="J47" s="25">
        <v>1667.24</v>
      </c>
      <c r="K47" s="25">
        <v>0</v>
      </c>
      <c r="L47" s="25">
        <v>1667.24</v>
      </c>
      <c r="M47" s="20" t="s">
        <v>41</v>
      </c>
    </row>
    <row r="48" spans="1:13" x14ac:dyDescent="0.2">
      <c r="A48" s="20" t="s">
        <v>86</v>
      </c>
      <c r="B48" s="21">
        <v>44903</v>
      </c>
      <c r="C48" s="23" t="s">
        <v>28</v>
      </c>
      <c r="D48" s="20" t="s">
        <v>43</v>
      </c>
      <c r="E48" s="20" t="s">
        <v>30</v>
      </c>
      <c r="F48" s="24">
        <v>0</v>
      </c>
      <c r="G48" s="23" t="s">
        <v>50</v>
      </c>
      <c r="H48" s="23" t="s">
        <v>45</v>
      </c>
      <c r="I48" s="25">
        <v>0</v>
      </c>
      <c r="J48" s="25">
        <v>3265.16</v>
      </c>
      <c r="K48" s="25">
        <v>1706</v>
      </c>
      <c r="L48" s="25">
        <v>1559.16</v>
      </c>
      <c r="M48" s="20" t="s">
        <v>41</v>
      </c>
    </row>
    <row r="49" spans="1:13" hidden="1" x14ac:dyDescent="0.2">
      <c r="A49" s="20" t="s">
        <v>87</v>
      </c>
      <c r="B49" s="21">
        <v>44963</v>
      </c>
      <c r="C49" s="23" t="s">
        <v>28</v>
      </c>
      <c r="D49" s="20" t="s">
        <v>88</v>
      </c>
      <c r="E49" s="20" t="s">
        <v>30</v>
      </c>
      <c r="F49" s="24"/>
      <c r="G49" s="23" t="s">
        <v>39</v>
      </c>
      <c r="H49" s="23" t="s">
        <v>40</v>
      </c>
      <c r="I49" s="25">
        <v>0</v>
      </c>
      <c r="J49" s="25">
        <v>1024.6199999999999</v>
      </c>
      <c r="K49" s="25">
        <v>0</v>
      </c>
      <c r="L49" s="25">
        <v>1024.6199999999999</v>
      </c>
      <c r="M49" s="20" t="s">
        <v>41</v>
      </c>
    </row>
    <row r="50" spans="1:13" hidden="1" x14ac:dyDescent="0.2">
      <c r="A50" s="20" t="s">
        <v>89</v>
      </c>
      <c r="B50" s="21">
        <v>44977</v>
      </c>
      <c r="C50" s="23" t="s">
        <v>28</v>
      </c>
      <c r="D50" s="20" t="s">
        <v>90</v>
      </c>
      <c r="E50" s="20" t="s">
        <v>30</v>
      </c>
      <c r="F50" s="24"/>
      <c r="G50" s="23" t="s">
        <v>39</v>
      </c>
      <c r="H50" s="23" t="s">
        <v>40</v>
      </c>
      <c r="I50" s="25">
        <v>0</v>
      </c>
      <c r="J50" s="25">
        <v>463.57</v>
      </c>
      <c r="K50" s="25">
        <v>0</v>
      </c>
      <c r="L50" s="25">
        <v>463.57</v>
      </c>
      <c r="M50" s="20" t="s">
        <v>41</v>
      </c>
    </row>
    <row r="51" spans="1:13" hidden="1" x14ac:dyDescent="0.2">
      <c r="A51" s="20" t="s">
        <v>91</v>
      </c>
      <c r="B51" s="21">
        <v>45005</v>
      </c>
      <c r="C51" s="23" t="s">
        <v>28</v>
      </c>
      <c r="D51" s="20" t="s">
        <v>92</v>
      </c>
      <c r="E51" s="20" t="s">
        <v>30</v>
      </c>
      <c r="F51" s="24">
        <v>1</v>
      </c>
      <c r="G51" s="23" t="s">
        <v>50</v>
      </c>
      <c r="H51" s="23" t="s">
        <v>45</v>
      </c>
      <c r="I51" s="25">
        <v>0</v>
      </c>
      <c r="J51" s="25">
        <v>1873.46</v>
      </c>
      <c r="K51" s="25">
        <v>0</v>
      </c>
      <c r="L51" s="25">
        <v>1873.46</v>
      </c>
      <c r="M51" s="20" t="s">
        <v>41</v>
      </c>
    </row>
    <row r="52" spans="1:13" hidden="1" x14ac:dyDescent="0.2">
      <c r="A52" s="20" t="s">
        <v>93</v>
      </c>
      <c r="B52" s="21">
        <v>45019</v>
      </c>
      <c r="C52" s="23" t="s">
        <v>28</v>
      </c>
      <c r="D52" s="20" t="s">
        <v>69</v>
      </c>
      <c r="E52" s="20" t="s">
        <v>30</v>
      </c>
      <c r="F52" s="24">
        <v>0</v>
      </c>
      <c r="G52" s="23" t="s">
        <v>44</v>
      </c>
      <c r="H52" s="23" t="s">
        <v>45</v>
      </c>
      <c r="I52" s="25">
        <v>0</v>
      </c>
      <c r="J52" s="25">
        <v>1669.91</v>
      </c>
      <c r="K52" s="25">
        <v>0</v>
      </c>
      <c r="L52" s="25">
        <v>1669.91</v>
      </c>
      <c r="M52" s="20" t="s">
        <v>41</v>
      </c>
    </row>
    <row r="53" spans="1:13" hidden="1" x14ac:dyDescent="0.2">
      <c r="A53" s="20" t="s">
        <v>94</v>
      </c>
      <c r="B53" s="21">
        <v>45076</v>
      </c>
      <c r="C53" s="23" t="s">
        <v>28</v>
      </c>
      <c r="D53" s="20" t="s">
        <v>95</v>
      </c>
      <c r="E53" s="20" t="s">
        <v>30</v>
      </c>
      <c r="F53" s="24"/>
      <c r="G53" s="23" t="s">
        <v>39</v>
      </c>
      <c r="H53" s="23" t="s">
        <v>40</v>
      </c>
      <c r="I53" s="25">
        <v>0</v>
      </c>
      <c r="J53" s="25">
        <v>340.67</v>
      </c>
      <c r="K53" s="25">
        <v>0</v>
      </c>
      <c r="L53" s="25">
        <v>340.67</v>
      </c>
      <c r="M53" s="20" t="s">
        <v>41</v>
      </c>
    </row>
    <row r="54" spans="1:13" hidden="1" x14ac:dyDescent="0.2">
      <c r="A54" s="20" t="s">
        <v>96</v>
      </c>
      <c r="B54" s="21">
        <v>45093</v>
      </c>
      <c r="C54" s="23" t="s">
        <v>28</v>
      </c>
      <c r="D54" s="20" t="s">
        <v>69</v>
      </c>
      <c r="E54" s="20" t="s">
        <v>30</v>
      </c>
      <c r="F54" s="24"/>
      <c r="G54" s="23" t="s">
        <v>97</v>
      </c>
      <c r="H54" s="23" t="s">
        <v>45</v>
      </c>
      <c r="I54" s="25">
        <v>0</v>
      </c>
      <c r="J54" s="25">
        <v>1687.14</v>
      </c>
      <c r="K54" s="25">
        <v>1276</v>
      </c>
      <c r="L54" s="25">
        <v>411.14</v>
      </c>
      <c r="M54" s="20" t="s">
        <v>73</v>
      </c>
    </row>
    <row r="55" spans="1:13" hidden="1" x14ac:dyDescent="0.2">
      <c r="A55" s="20" t="s">
        <v>98</v>
      </c>
      <c r="B55" s="21">
        <v>45106</v>
      </c>
      <c r="C55" s="23" t="s">
        <v>28</v>
      </c>
      <c r="D55" s="20" t="s">
        <v>58</v>
      </c>
      <c r="E55" s="20" t="s">
        <v>30</v>
      </c>
      <c r="F55" s="24"/>
      <c r="G55" s="23" t="s">
        <v>99</v>
      </c>
      <c r="H55" s="23" t="s">
        <v>100</v>
      </c>
      <c r="I55" s="25">
        <v>0</v>
      </c>
      <c r="J55" s="25">
        <v>4226.16</v>
      </c>
      <c r="K55" s="25">
        <v>0</v>
      </c>
      <c r="L55" s="25">
        <v>4226.16</v>
      </c>
      <c r="M55" s="20" t="s">
        <v>41</v>
      </c>
    </row>
    <row r="56" spans="1:13" hidden="1" x14ac:dyDescent="0.2">
      <c r="A56" s="20" t="s">
        <v>101</v>
      </c>
      <c r="B56" s="21">
        <v>45132</v>
      </c>
      <c r="C56" s="23" t="s">
        <v>28</v>
      </c>
      <c r="D56" s="20" t="s">
        <v>102</v>
      </c>
      <c r="E56" s="20" t="s">
        <v>30</v>
      </c>
      <c r="F56" s="24"/>
      <c r="G56" s="23" t="s">
        <v>103</v>
      </c>
      <c r="H56" s="23" t="s">
        <v>104</v>
      </c>
      <c r="I56" s="25">
        <v>0</v>
      </c>
      <c r="J56" s="25">
        <v>0</v>
      </c>
      <c r="K56" s="25">
        <v>0</v>
      </c>
      <c r="L56" s="25">
        <v>0</v>
      </c>
      <c r="M56" s="20" t="s">
        <v>41</v>
      </c>
    </row>
    <row r="57" spans="1:13" hidden="1" x14ac:dyDescent="0.2">
      <c r="A57" s="20" t="s">
        <v>105</v>
      </c>
      <c r="B57" s="21">
        <v>45222</v>
      </c>
      <c r="C57" s="23" t="s">
        <v>28</v>
      </c>
      <c r="D57" s="20" t="s">
        <v>106</v>
      </c>
      <c r="E57" s="20" t="s">
        <v>30</v>
      </c>
      <c r="F57" s="24">
        <v>0</v>
      </c>
      <c r="G57" s="23" t="s">
        <v>44</v>
      </c>
      <c r="H57" s="23" t="s">
        <v>45</v>
      </c>
      <c r="I57" s="25">
        <v>0</v>
      </c>
      <c r="J57" s="25">
        <v>493.91</v>
      </c>
      <c r="K57" s="25">
        <v>0</v>
      </c>
      <c r="L57" s="25">
        <v>493.91</v>
      </c>
      <c r="M57" s="20" t="s">
        <v>73</v>
      </c>
    </row>
    <row r="58" spans="1:13" hidden="1" x14ac:dyDescent="0.2">
      <c r="A58" s="20" t="s">
        <v>107</v>
      </c>
      <c r="B58" s="21">
        <v>45223</v>
      </c>
      <c r="C58" s="23" t="s">
        <v>28</v>
      </c>
      <c r="D58" s="20" t="s">
        <v>77</v>
      </c>
      <c r="E58" s="20" t="s">
        <v>30</v>
      </c>
      <c r="F58" s="24">
        <v>1</v>
      </c>
      <c r="G58" s="23" t="s">
        <v>108</v>
      </c>
      <c r="H58" s="23" t="s">
        <v>51</v>
      </c>
      <c r="I58" s="25">
        <v>0</v>
      </c>
      <c r="J58" s="25">
        <v>1843.14</v>
      </c>
      <c r="K58" s="25">
        <v>0</v>
      </c>
      <c r="L58" s="25">
        <v>1843.14</v>
      </c>
      <c r="M58" s="20" t="s">
        <v>41</v>
      </c>
    </row>
    <row r="59" spans="1:13" hidden="1" x14ac:dyDescent="0.2">
      <c r="A59" s="20" t="s">
        <v>109</v>
      </c>
      <c r="B59" s="21">
        <v>45237</v>
      </c>
      <c r="C59" s="23" t="s">
        <v>28</v>
      </c>
      <c r="D59" s="20" t="s">
        <v>110</v>
      </c>
      <c r="E59" s="20" t="s">
        <v>30</v>
      </c>
      <c r="F59" s="24">
        <v>1</v>
      </c>
      <c r="G59" s="23" t="s">
        <v>44</v>
      </c>
      <c r="H59" s="23" t="s">
        <v>45</v>
      </c>
      <c r="I59" s="25">
        <v>0</v>
      </c>
      <c r="J59" s="25">
        <v>3080.86</v>
      </c>
      <c r="K59" s="25">
        <v>0</v>
      </c>
      <c r="L59" s="25">
        <v>3080.86</v>
      </c>
      <c r="M59" s="20" t="s">
        <v>41</v>
      </c>
    </row>
    <row r="60" spans="1:13" hidden="1" x14ac:dyDescent="0.2">
      <c r="A60" s="20" t="s">
        <v>111</v>
      </c>
      <c r="B60" s="21">
        <v>45274</v>
      </c>
      <c r="C60" s="23" t="s">
        <v>28</v>
      </c>
      <c r="D60" s="20" t="s">
        <v>112</v>
      </c>
      <c r="E60" s="20" t="s">
        <v>30</v>
      </c>
      <c r="F60" s="24"/>
      <c r="G60" s="23" t="s">
        <v>39</v>
      </c>
      <c r="H60" s="23" t="s">
        <v>40</v>
      </c>
      <c r="I60" s="25">
        <v>0</v>
      </c>
      <c r="J60" s="25">
        <v>556.58000000000004</v>
      </c>
      <c r="K60" s="25">
        <v>0</v>
      </c>
      <c r="L60" s="25">
        <v>556.58000000000004</v>
      </c>
      <c r="M60" s="20" t="s">
        <v>41</v>
      </c>
    </row>
    <row r="61" spans="1:13" hidden="1" x14ac:dyDescent="0.2">
      <c r="A61" s="20" t="s">
        <v>113</v>
      </c>
      <c r="B61" s="21">
        <v>45352</v>
      </c>
      <c r="C61" s="23" t="s">
        <v>28</v>
      </c>
      <c r="D61" s="20" t="s">
        <v>64</v>
      </c>
      <c r="E61" s="20" t="s">
        <v>30</v>
      </c>
      <c r="F61" s="24">
        <v>0</v>
      </c>
      <c r="G61" s="23" t="s">
        <v>44</v>
      </c>
      <c r="H61" s="23" t="s">
        <v>54</v>
      </c>
      <c r="I61" s="25">
        <v>0</v>
      </c>
      <c r="J61" s="25">
        <v>1415.42</v>
      </c>
      <c r="K61" s="25">
        <v>1950</v>
      </c>
      <c r="L61" s="25">
        <v>-534.58000000000004</v>
      </c>
      <c r="M61" s="20" t="s">
        <v>41</v>
      </c>
    </row>
    <row r="62" spans="1:13" hidden="1" x14ac:dyDescent="0.2">
      <c r="A62" s="20" t="s">
        <v>114</v>
      </c>
      <c r="B62" s="21">
        <v>45366</v>
      </c>
      <c r="C62" s="23" t="s">
        <v>28</v>
      </c>
      <c r="D62" s="20" t="s">
        <v>115</v>
      </c>
      <c r="E62" s="20" t="s">
        <v>30</v>
      </c>
      <c r="F62" s="24">
        <v>0</v>
      </c>
      <c r="G62" s="23" t="s">
        <v>50</v>
      </c>
      <c r="H62" s="23" t="s">
        <v>45</v>
      </c>
      <c r="I62" s="25">
        <v>0</v>
      </c>
      <c r="J62" s="25">
        <v>611.45000000000005</v>
      </c>
      <c r="K62" s="25">
        <v>1950</v>
      </c>
      <c r="L62" s="25">
        <v>-1338.55</v>
      </c>
      <c r="M62" s="20" t="s">
        <v>41</v>
      </c>
    </row>
    <row r="63" spans="1:13" hidden="1" x14ac:dyDescent="0.2">
      <c r="A63" s="20" t="s">
        <v>116</v>
      </c>
      <c r="B63" s="21">
        <v>45370</v>
      </c>
      <c r="C63" s="23" t="s">
        <v>28</v>
      </c>
      <c r="D63" s="20" t="s">
        <v>117</v>
      </c>
      <c r="E63" s="20" t="s">
        <v>30</v>
      </c>
      <c r="F63" s="24"/>
      <c r="G63" s="23" t="s">
        <v>39</v>
      </c>
      <c r="H63" s="23" t="s">
        <v>40</v>
      </c>
      <c r="I63" s="25">
        <v>700</v>
      </c>
      <c r="J63" s="25">
        <v>0</v>
      </c>
      <c r="K63" s="25">
        <v>0</v>
      </c>
      <c r="L63" s="25">
        <v>700</v>
      </c>
      <c r="M63" s="20" t="s">
        <v>73</v>
      </c>
    </row>
    <row r="64" spans="1:13" hidden="1" x14ac:dyDescent="0.2">
      <c r="A64" s="20" t="s">
        <v>118</v>
      </c>
      <c r="B64" s="21">
        <v>45370</v>
      </c>
      <c r="C64" s="23" t="s">
        <v>28</v>
      </c>
      <c r="D64" s="20" t="s">
        <v>119</v>
      </c>
      <c r="E64" s="20" t="s">
        <v>30</v>
      </c>
      <c r="F64" s="24"/>
      <c r="G64" s="23" t="s">
        <v>39</v>
      </c>
      <c r="H64" s="23" t="s">
        <v>40</v>
      </c>
      <c r="I64" s="25">
        <v>0</v>
      </c>
      <c r="J64" s="25">
        <v>111.98</v>
      </c>
      <c r="K64" s="25">
        <v>0</v>
      </c>
      <c r="L64" s="25">
        <v>111.98</v>
      </c>
      <c r="M64" s="20" t="s">
        <v>41</v>
      </c>
    </row>
    <row r="65" spans="1:13" hidden="1" x14ac:dyDescent="0.2">
      <c r="A65" s="20" t="s">
        <v>120</v>
      </c>
      <c r="B65" s="21">
        <v>45383</v>
      </c>
      <c r="C65" s="23" t="s">
        <v>28</v>
      </c>
      <c r="D65" s="20" t="s">
        <v>117</v>
      </c>
      <c r="E65" s="20" t="s">
        <v>30</v>
      </c>
      <c r="F65" s="24"/>
      <c r="G65" s="23" t="s">
        <v>39</v>
      </c>
      <c r="H65" s="23" t="s">
        <v>40</v>
      </c>
      <c r="I65" s="25">
        <v>0</v>
      </c>
      <c r="J65" s="25">
        <v>556.58000000000004</v>
      </c>
      <c r="K65" s="25">
        <v>0</v>
      </c>
      <c r="L65" s="25">
        <v>556.58000000000004</v>
      </c>
      <c r="M65" s="20" t="s">
        <v>41</v>
      </c>
    </row>
    <row r="66" spans="1:13" hidden="1" x14ac:dyDescent="0.2">
      <c r="A66" s="20" t="s">
        <v>121</v>
      </c>
      <c r="B66" s="21">
        <v>45408</v>
      </c>
      <c r="C66" s="23" t="s">
        <v>28</v>
      </c>
      <c r="D66" s="20" t="s">
        <v>122</v>
      </c>
      <c r="E66" s="20" t="s">
        <v>30</v>
      </c>
      <c r="F66" s="24">
        <v>0</v>
      </c>
      <c r="G66" s="23" t="s">
        <v>44</v>
      </c>
      <c r="H66" s="23" t="s">
        <v>54</v>
      </c>
      <c r="I66" s="25">
        <v>0</v>
      </c>
      <c r="J66" s="25">
        <v>1082.4100000000001</v>
      </c>
      <c r="K66" s="25">
        <v>1950</v>
      </c>
      <c r="L66" s="25">
        <v>-867.59</v>
      </c>
      <c r="M66" s="20" t="s">
        <v>41</v>
      </c>
    </row>
    <row r="67" spans="1:13" hidden="1" x14ac:dyDescent="0.2">
      <c r="A67" s="20" t="s">
        <v>123</v>
      </c>
      <c r="B67" s="21">
        <v>45441</v>
      </c>
      <c r="C67" s="23" t="s">
        <v>28</v>
      </c>
      <c r="D67" s="20" t="s">
        <v>85</v>
      </c>
      <c r="E67" s="20" t="s">
        <v>30</v>
      </c>
      <c r="F67" s="24">
        <v>0</v>
      </c>
      <c r="G67" s="23" t="s">
        <v>44</v>
      </c>
      <c r="H67" s="23" t="s">
        <v>54</v>
      </c>
      <c r="I67" s="25">
        <v>0</v>
      </c>
      <c r="J67" s="25">
        <v>1221.48</v>
      </c>
      <c r="K67" s="25">
        <v>1146</v>
      </c>
      <c r="L67" s="25">
        <v>75.48</v>
      </c>
      <c r="M67" s="20" t="s">
        <v>73</v>
      </c>
    </row>
    <row r="68" spans="1:13" hidden="1" x14ac:dyDescent="0.2">
      <c r="A68" s="20" t="s">
        <v>124</v>
      </c>
      <c r="B68" s="21">
        <v>45546</v>
      </c>
      <c r="C68" s="23" t="s">
        <v>28</v>
      </c>
      <c r="D68" s="20" t="s">
        <v>125</v>
      </c>
      <c r="E68" s="20" t="s">
        <v>30</v>
      </c>
      <c r="F68" s="24">
        <v>1</v>
      </c>
      <c r="G68" s="23" t="s">
        <v>50</v>
      </c>
      <c r="H68" s="23" t="s">
        <v>45</v>
      </c>
      <c r="I68" s="25">
        <v>0</v>
      </c>
      <c r="J68" s="25">
        <v>124.54</v>
      </c>
      <c r="K68" s="25">
        <v>0</v>
      </c>
      <c r="L68" s="25">
        <v>124.54</v>
      </c>
      <c r="M68" s="20" t="s">
        <v>41</v>
      </c>
    </row>
    <row r="69" spans="1:13" hidden="1" x14ac:dyDescent="0.2">
      <c r="A69" s="20" t="s">
        <v>124</v>
      </c>
      <c r="B69" s="21">
        <v>45546</v>
      </c>
      <c r="C69" s="23" t="s">
        <v>28</v>
      </c>
      <c r="D69" s="20" t="s">
        <v>125</v>
      </c>
      <c r="E69" s="20" t="s">
        <v>30</v>
      </c>
      <c r="F69" s="24">
        <v>1</v>
      </c>
      <c r="G69" s="23" t="s">
        <v>50</v>
      </c>
      <c r="H69" s="23" t="s">
        <v>51</v>
      </c>
      <c r="I69" s="25">
        <v>0</v>
      </c>
      <c r="J69" s="25">
        <v>1950</v>
      </c>
      <c r="K69" s="25">
        <v>0</v>
      </c>
      <c r="L69" s="25">
        <v>1950</v>
      </c>
      <c r="M69" s="20" t="s">
        <v>41</v>
      </c>
    </row>
    <row r="70" spans="1:13" hidden="1" x14ac:dyDescent="0.2">
      <c r="A70" s="20" t="s">
        <v>126</v>
      </c>
      <c r="B70" s="21">
        <v>45567</v>
      </c>
      <c r="C70" s="23" t="s">
        <v>28</v>
      </c>
      <c r="D70" s="20" t="s">
        <v>127</v>
      </c>
      <c r="E70" s="20" t="s">
        <v>30</v>
      </c>
      <c r="F70" s="24">
        <v>0</v>
      </c>
      <c r="G70" s="23" t="s">
        <v>50</v>
      </c>
      <c r="H70" s="23" t="s">
        <v>54</v>
      </c>
      <c r="I70" s="25">
        <v>0</v>
      </c>
      <c r="J70" s="25">
        <v>0</v>
      </c>
      <c r="K70" s="25">
        <v>0</v>
      </c>
      <c r="L70" s="25">
        <v>0</v>
      </c>
      <c r="M70" s="20" t="s">
        <v>41</v>
      </c>
    </row>
    <row r="71" spans="1:13" hidden="1" x14ac:dyDescent="0.2">
      <c r="A71" s="20" t="s">
        <v>128</v>
      </c>
      <c r="B71" s="21">
        <v>45576</v>
      </c>
      <c r="C71" s="23" t="s">
        <v>28</v>
      </c>
      <c r="D71" s="20" t="s">
        <v>95</v>
      </c>
      <c r="E71" s="20" t="s">
        <v>30</v>
      </c>
      <c r="F71" s="24"/>
      <c r="G71" s="23" t="s">
        <v>97</v>
      </c>
      <c r="H71" s="23" t="s">
        <v>129</v>
      </c>
      <c r="I71" s="25">
        <v>0</v>
      </c>
      <c r="J71" s="25">
        <v>7010.42</v>
      </c>
      <c r="K71" s="25">
        <v>0</v>
      </c>
      <c r="L71" s="25">
        <v>7010.42</v>
      </c>
      <c r="M71" s="20" t="s">
        <v>73</v>
      </c>
    </row>
    <row r="72" spans="1:13" hidden="1" x14ac:dyDescent="0.2">
      <c r="A72" s="20" t="s">
        <v>128</v>
      </c>
      <c r="B72" s="21">
        <v>45576</v>
      </c>
      <c r="C72" s="23" t="s">
        <v>28</v>
      </c>
      <c r="D72" s="20" t="s">
        <v>130</v>
      </c>
      <c r="E72" s="20" t="s">
        <v>30</v>
      </c>
      <c r="F72" s="24"/>
      <c r="G72" s="23" t="s">
        <v>97</v>
      </c>
      <c r="H72" s="23" t="s">
        <v>129</v>
      </c>
      <c r="I72" s="25">
        <v>0</v>
      </c>
      <c r="J72" s="25">
        <v>5335.33</v>
      </c>
      <c r="K72" s="25">
        <v>0</v>
      </c>
      <c r="L72" s="25">
        <v>5335.33</v>
      </c>
      <c r="M72" s="20" t="s">
        <v>73</v>
      </c>
    </row>
    <row r="73" spans="1:13" hidden="1" x14ac:dyDescent="0.2">
      <c r="A73" s="20" t="s">
        <v>128</v>
      </c>
      <c r="B73" s="21">
        <v>45576</v>
      </c>
      <c r="C73" s="23" t="s">
        <v>28</v>
      </c>
      <c r="D73" s="20" t="s">
        <v>131</v>
      </c>
      <c r="E73" s="20" t="s">
        <v>30</v>
      </c>
      <c r="F73" s="24"/>
      <c r="G73" s="23" t="s">
        <v>97</v>
      </c>
      <c r="H73" s="23" t="s">
        <v>129</v>
      </c>
      <c r="I73" s="25">
        <v>0</v>
      </c>
      <c r="J73" s="25">
        <v>5180.33</v>
      </c>
      <c r="K73" s="25">
        <v>0</v>
      </c>
      <c r="L73" s="25">
        <v>5180.33</v>
      </c>
      <c r="M73" s="20" t="s">
        <v>73</v>
      </c>
    </row>
    <row r="74" spans="1:13" hidden="1" x14ac:dyDescent="0.2">
      <c r="A74" s="20" t="s">
        <v>128</v>
      </c>
      <c r="B74" s="21">
        <v>45576</v>
      </c>
      <c r="C74" s="23" t="s">
        <v>28</v>
      </c>
      <c r="D74" s="20" t="s">
        <v>132</v>
      </c>
      <c r="E74" s="20" t="s">
        <v>30</v>
      </c>
      <c r="F74" s="24"/>
      <c r="G74" s="23" t="s">
        <v>97</v>
      </c>
      <c r="H74" s="23" t="s">
        <v>129</v>
      </c>
      <c r="I74" s="25">
        <v>0</v>
      </c>
      <c r="J74" s="25">
        <v>227.8</v>
      </c>
      <c r="K74" s="25">
        <v>0</v>
      </c>
      <c r="L74" s="25">
        <v>227.8</v>
      </c>
      <c r="M74" s="20" t="s">
        <v>73</v>
      </c>
    </row>
    <row r="75" spans="1:13" hidden="1" x14ac:dyDescent="0.2">
      <c r="A75" s="20" t="s">
        <v>128</v>
      </c>
      <c r="B75" s="21">
        <v>45576</v>
      </c>
      <c r="C75" s="23" t="s">
        <v>28</v>
      </c>
      <c r="D75" s="20" t="s">
        <v>133</v>
      </c>
      <c r="E75" s="20" t="s">
        <v>30</v>
      </c>
      <c r="F75" s="24"/>
      <c r="G75" s="23" t="s">
        <v>97</v>
      </c>
      <c r="H75" s="23" t="s">
        <v>129</v>
      </c>
      <c r="I75" s="25">
        <v>0</v>
      </c>
      <c r="J75" s="25">
        <v>12980.33</v>
      </c>
      <c r="K75" s="25">
        <v>0</v>
      </c>
      <c r="L75" s="25">
        <v>12980.33</v>
      </c>
      <c r="M75" s="20" t="s">
        <v>73</v>
      </c>
    </row>
    <row r="76" spans="1:13" hidden="1" x14ac:dyDescent="0.2">
      <c r="A76" s="20" t="s">
        <v>128</v>
      </c>
      <c r="B76" s="21">
        <v>45576</v>
      </c>
      <c r="C76" s="23" t="s">
        <v>28</v>
      </c>
      <c r="D76" s="20" t="s">
        <v>125</v>
      </c>
      <c r="E76" s="20" t="s">
        <v>30</v>
      </c>
      <c r="F76" s="24"/>
      <c r="G76" s="23" t="s">
        <v>97</v>
      </c>
      <c r="H76" s="23" t="s">
        <v>134</v>
      </c>
      <c r="I76" s="25">
        <v>29600</v>
      </c>
      <c r="J76" s="25">
        <v>0</v>
      </c>
      <c r="K76" s="25">
        <v>0</v>
      </c>
      <c r="L76" s="25">
        <v>29600</v>
      </c>
      <c r="M76" s="20" t="s">
        <v>73</v>
      </c>
    </row>
    <row r="77" spans="1:13" hidden="1" x14ac:dyDescent="0.2">
      <c r="A77" s="20" t="s">
        <v>135</v>
      </c>
      <c r="B77" s="21">
        <v>45617</v>
      </c>
      <c r="C77" s="23" t="s">
        <v>28</v>
      </c>
      <c r="D77" s="20" t="s">
        <v>136</v>
      </c>
      <c r="E77" s="20" t="s">
        <v>30</v>
      </c>
      <c r="F77" s="24">
        <v>0</v>
      </c>
      <c r="G77" s="23" t="s">
        <v>50</v>
      </c>
      <c r="H77" s="23" t="s">
        <v>54</v>
      </c>
      <c r="I77" s="25">
        <v>435</v>
      </c>
      <c r="J77" s="25">
        <v>105.2</v>
      </c>
      <c r="K77" s="25">
        <v>435</v>
      </c>
      <c r="L77" s="25">
        <v>105.2</v>
      </c>
      <c r="M77" s="20" t="s">
        <v>73</v>
      </c>
    </row>
    <row r="78" spans="1:13" hidden="1" x14ac:dyDescent="0.2">
      <c r="A78" s="20" t="s">
        <v>137</v>
      </c>
      <c r="B78" s="21">
        <v>45621</v>
      </c>
      <c r="C78" s="23" t="s">
        <v>28</v>
      </c>
      <c r="D78" s="20" t="s">
        <v>138</v>
      </c>
      <c r="E78" s="20" t="s">
        <v>30</v>
      </c>
      <c r="F78" s="24">
        <v>1</v>
      </c>
      <c r="G78" s="23" t="s">
        <v>50</v>
      </c>
      <c r="H78" s="23" t="s">
        <v>45</v>
      </c>
      <c r="I78" s="25">
        <v>0</v>
      </c>
      <c r="J78" s="25">
        <v>2016.13</v>
      </c>
      <c r="K78" s="25">
        <v>0</v>
      </c>
      <c r="L78" s="25">
        <v>2016.13</v>
      </c>
      <c r="M78" s="20" t="s">
        <v>41</v>
      </c>
    </row>
    <row r="79" spans="1:13" hidden="1" x14ac:dyDescent="0.2">
      <c r="A79" s="20" t="s">
        <v>139</v>
      </c>
      <c r="B79" s="21">
        <v>45628</v>
      </c>
      <c r="C79" s="23" t="s">
        <v>28</v>
      </c>
      <c r="D79" s="20" t="s">
        <v>106</v>
      </c>
      <c r="E79" s="20" t="s">
        <v>30</v>
      </c>
      <c r="F79" s="24">
        <v>0</v>
      </c>
      <c r="G79" s="23" t="s">
        <v>44</v>
      </c>
      <c r="H79" s="23" t="s">
        <v>45</v>
      </c>
      <c r="I79" s="25">
        <v>0</v>
      </c>
      <c r="J79" s="25">
        <v>5593.85</v>
      </c>
      <c r="K79" s="25">
        <v>648</v>
      </c>
      <c r="L79" s="25">
        <v>4945.8500000000004</v>
      </c>
      <c r="M79" s="20" t="s">
        <v>41</v>
      </c>
    </row>
    <row r="80" spans="1:13" hidden="1" x14ac:dyDescent="0.2">
      <c r="A80" s="20" t="s">
        <v>140</v>
      </c>
      <c r="B80" s="21">
        <v>45643</v>
      </c>
      <c r="C80" s="23" t="s">
        <v>28</v>
      </c>
      <c r="D80" s="20" t="s">
        <v>141</v>
      </c>
      <c r="E80" s="20" t="s">
        <v>30</v>
      </c>
      <c r="F80" s="24">
        <v>0</v>
      </c>
      <c r="G80" s="23" t="s">
        <v>50</v>
      </c>
      <c r="H80" s="23" t="s">
        <v>45</v>
      </c>
      <c r="I80" s="25">
        <v>0</v>
      </c>
      <c r="J80" s="25">
        <v>1666.51</v>
      </c>
      <c r="K80" s="25">
        <v>1950</v>
      </c>
      <c r="L80" s="25">
        <v>-283.49</v>
      </c>
      <c r="M80" s="20" t="s">
        <v>41</v>
      </c>
    </row>
    <row r="81" spans="1:13" hidden="1" x14ac:dyDescent="0.2">
      <c r="A81" s="20" t="s">
        <v>142</v>
      </c>
      <c r="B81" s="21">
        <v>45719</v>
      </c>
      <c r="C81" s="23" t="s">
        <v>28</v>
      </c>
      <c r="D81" s="20" t="s">
        <v>143</v>
      </c>
      <c r="E81" s="20" t="s">
        <v>30</v>
      </c>
      <c r="F81" s="24">
        <v>1</v>
      </c>
      <c r="G81" s="23" t="s">
        <v>50</v>
      </c>
      <c r="H81" s="23" t="s">
        <v>51</v>
      </c>
      <c r="I81" s="25">
        <v>2030</v>
      </c>
      <c r="J81" s="25">
        <v>0</v>
      </c>
      <c r="K81" s="25">
        <v>0</v>
      </c>
      <c r="L81" s="25">
        <v>2030</v>
      </c>
      <c r="M81" s="20" t="s">
        <v>73</v>
      </c>
    </row>
    <row r="82" spans="1:13" hidden="1" x14ac:dyDescent="0.2">
      <c r="A82" s="20" t="s">
        <v>144</v>
      </c>
      <c r="B82" s="21">
        <v>45750</v>
      </c>
      <c r="C82" s="23" t="s">
        <v>28</v>
      </c>
      <c r="D82" s="20" t="s">
        <v>145</v>
      </c>
      <c r="E82" s="20" t="s">
        <v>30</v>
      </c>
      <c r="F82" s="24"/>
      <c r="G82" s="23" t="s">
        <v>39</v>
      </c>
      <c r="H82" s="23" t="s">
        <v>40</v>
      </c>
      <c r="I82" s="25">
        <v>0</v>
      </c>
      <c r="J82" s="25">
        <v>581.94000000000005</v>
      </c>
      <c r="K82" s="25">
        <v>0</v>
      </c>
      <c r="L82" s="25">
        <v>581.94000000000005</v>
      </c>
      <c r="M82" s="20" t="s">
        <v>41</v>
      </c>
    </row>
    <row r="83" spans="1:13" hidden="1" x14ac:dyDescent="0.2">
      <c r="A83" s="20" t="s">
        <v>146</v>
      </c>
      <c r="B83" s="21">
        <v>45754</v>
      </c>
      <c r="C83" s="23" t="s">
        <v>28</v>
      </c>
      <c r="D83" s="20" t="s">
        <v>147</v>
      </c>
      <c r="E83" s="20" t="s">
        <v>30</v>
      </c>
      <c r="F83" s="24">
        <v>1</v>
      </c>
      <c r="G83" s="23" t="s">
        <v>44</v>
      </c>
      <c r="H83" s="23" t="s">
        <v>45</v>
      </c>
      <c r="I83" s="25">
        <v>2600</v>
      </c>
      <c r="J83" s="25">
        <v>0</v>
      </c>
      <c r="K83" s="25">
        <v>0</v>
      </c>
      <c r="L83" s="25">
        <v>2600</v>
      </c>
      <c r="M83" s="20" t="s">
        <v>73</v>
      </c>
    </row>
    <row r="84" spans="1:13" hidden="1" x14ac:dyDescent="0.2">
      <c r="A84" s="20" t="s">
        <v>148</v>
      </c>
      <c r="B84" s="21">
        <v>45756</v>
      </c>
      <c r="C84" s="23" t="s">
        <v>28</v>
      </c>
      <c r="D84" s="20" t="s">
        <v>72</v>
      </c>
      <c r="E84" s="20" t="s">
        <v>30</v>
      </c>
      <c r="F84" s="24">
        <v>1</v>
      </c>
      <c r="G84" s="23" t="s">
        <v>44</v>
      </c>
      <c r="H84" s="23" t="s">
        <v>45</v>
      </c>
      <c r="I84" s="25">
        <v>0</v>
      </c>
      <c r="J84" s="25">
        <v>4078.46</v>
      </c>
      <c r="K84" s="25">
        <v>0</v>
      </c>
      <c r="L84" s="25">
        <v>4078.46</v>
      </c>
      <c r="M84" s="20" t="s">
        <v>41</v>
      </c>
    </row>
    <row r="85" spans="1:13" hidden="1" x14ac:dyDescent="0.2">
      <c r="A85" s="20" t="s">
        <v>149</v>
      </c>
      <c r="B85" s="21">
        <v>45761</v>
      </c>
      <c r="C85" s="23" t="s">
        <v>28</v>
      </c>
      <c r="D85" s="20" t="s">
        <v>150</v>
      </c>
      <c r="E85" s="20" t="s">
        <v>30</v>
      </c>
      <c r="F85" s="24">
        <v>1</v>
      </c>
      <c r="G85" s="23" t="s">
        <v>44</v>
      </c>
      <c r="H85" s="23" t="s">
        <v>45</v>
      </c>
      <c r="I85" s="25">
        <v>2600</v>
      </c>
      <c r="J85" s="25">
        <v>0</v>
      </c>
      <c r="K85" s="25">
        <v>0</v>
      </c>
      <c r="L85" s="25">
        <v>2600</v>
      </c>
      <c r="M85" s="20" t="s">
        <v>73</v>
      </c>
    </row>
    <row r="86" spans="1:13" hidden="1" x14ac:dyDescent="0.2">
      <c r="A86" s="20" t="s">
        <v>151</v>
      </c>
      <c r="B86" s="21">
        <v>45761</v>
      </c>
      <c r="C86" s="23" t="s">
        <v>28</v>
      </c>
      <c r="D86" s="20" t="s">
        <v>152</v>
      </c>
      <c r="E86" s="20" t="s">
        <v>30</v>
      </c>
      <c r="F86" s="24"/>
      <c r="G86" s="23" t="s">
        <v>39</v>
      </c>
      <c r="H86" s="23" t="s">
        <v>40</v>
      </c>
      <c r="I86" s="25">
        <v>750</v>
      </c>
      <c r="J86" s="25">
        <v>0</v>
      </c>
      <c r="K86" s="25">
        <v>0</v>
      </c>
      <c r="L86" s="25">
        <v>750</v>
      </c>
      <c r="M86" s="20" t="s">
        <v>73</v>
      </c>
    </row>
    <row r="87" spans="1:13" x14ac:dyDescent="0.2">
      <c r="H87" s="22" t="s">
        <v>20</v>
      </c>
      <c r="I87" s="26">
        <f ca="1">SUBTOTAL(9,(INDIRECT("I25:I"&amp;(24+62))))</f>
        <v>1706</v>
      </c>
      <c r="J87" s="26">
        <f ca="1">SUBTOTAL(9,(INDIRECT("J25:J"&amp;(24+62))))</f>
        <v>10600.580000000002</v>
      </c>
      <c r="K87" s="26">
        <f ca="1">SUBTOTAL(9,(INDIRECT("K25:K"&amp;(24+62))))</f>
        <v>1706</v>
      </c>
      <c r="L87" s="26">
        <f ca="1">SUBTOTAL(9,(INDIRECT("L25:L"&amp;(24+62))))</f>
        <v>10600.580000000002</v>
      </c>
    </row>
  </sheetData>
  <autoFilter ref="A24:M86" xr:uid="{F51E8677-D776-48BD-9223-5D0A46125956}">
    <filterColumn colId="1">
      <filters>
        <dateGroupItem year="2022" dateTimeGrouping="year"/>
      </filters>
    </filterColumn>
  </autoFilter>
  <mergeCells count="3">
    <mergeCell ref="C3:M7"/>
    <mergeCell ref="A18:M18"/>
    <mergeCell ref="A22:M22"/>
  </mergeCells>
  <phoneticPr fontId="18" type="noConversion"/>
  <printOptions horizontalCentered="1"/>
  <pageMargins left="0" right="0" top="0.19685039370078741" bottom="0.59055118110236227" header="0.31496062992125984" footer="0.31496062992125984"/>
  <pageSetup paperSize="9" scale="75" orientation="landscape" r:id="rId1"/>
  <headerFooter>
    <oddFooter>Page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4005B0516CAD459986EA6F62319698" ma:contentTypeVersion="13" ma:contentTypeDescription="Crée un document." ma:contentTypeScope="" ma:versionID="7287958236f01c9c2982c8bf41d79717">
  <xsd:schema xmlns:xsd="http://www.w3.org/2001/XMLSchema" xmlns:xs="http://www.w3.org/2001/XMLSchema" xmlns:p="http://schemas.microsoft.com/office/2006/metadata/properties" xmlns:ns2="98ac012c-9ae2-4910-93c3-af41e860ba8d" xmlns:ns3="576da582-9c67-4c74-aa4d-f8447a130413" targetNamespace="http://schemas.microsoft.com/office/2006/metadata/properties" ma:root="true" ma:fieldsID="0105af49dbe3401470898fbf89707297" ns2:_="" ns3:_="">
    <xsd:import namespace="98ac012c-9ae2-4910-93c3-af41e860ba8d"/>
    <xsd:import namespace="576da582-9c67-4c74-aa4d-f8447a1304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ac012c-9ae2-4910-93c3-af41e860ba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9e0bfaed-171e-49b5-b504-30d700327d7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a582-9c67-4c74-aa4d-f8447a13041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1c3739-ef78-4942-91ef-26f68c9f738f}" ma:internalName="TaxCatchAll" ma:showField="CatchAllData" ma:web="576da582-9c67-4c74-aa4d-f8447a1304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6da582-9c67-4c74-aa4d-f8447a130413" xsi:nil="true"/>
    <lcf76f155ced4ddcb4097134ff3c332f xmlns="98ac012c-9ae2-4910-93c3-af41e860ba8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A427DB-809F-44B7-843E-34160CEBD1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ac012c-9ae2-4910-93c3-af41e860ba8d"/>
    <ds:schemaRef ds:uri="576da582-9c67-4c74-aa4d-f8447a1304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3C9D449-60E8-475B-A7B5-85FBC7CD5283}">
  <ds:schemaRefs>
    <ds:schemaRef ds:uri="http://purl.org/dc/dcmitype/"/>
    <ds:schemaRef ds:uri="http://purl.org/dc/terms/"/>
    <ds:schemaRef ds:uri="http://schemas.microsoft.com/office/2006/documentManagement/types"/>
    <ds:schemaRef ds:uri="a5a1fd3a-e7de-4b11-a853-4bcb5e82b331"/>
    <ds:schemaRef ds:uri="http://schemas.microsoft.com/office/infopath/2007/PartnerControls"/>
    <ds:schemaRef ds:uri="http://schemas.microsoft.com/office/2006/metadata/properties"/>
    <ds:schemaRef ds:uri="044b4f61-a5eb-4eb8-b747-7523e92b6562"/>
    <ds:schemaRef ds:uri="http://purl.org/dc/elements/1.1/"/>
    <ds:schemaRef ds:uri="http://www.w3.org/XML/1998/namespace"/>
    <ds:schemaRef ds:uri="http://schemas.openxmlformats.org/package/2006/metadata/core-properties"/>
    <ds:schemaRef ds:uri="576da582-9c67-4c74-aa4d-f8447a130413"/>
    <ds:schemaRef ds:uri="98ac012c-9ae2-4910-93c3-af41e860ba8d"/>
  </ds:schemaRefs>
</ds:datastoreItem>
</file>

<file path=customXml/itemProps3.xml><?xml version="1.0" encoding="utf-8"?>
<ds:datastoreItem xmlns:ds="http://schemas.openxmlformats.org/officeDocument/2006/customXml" ds:itemID="{4E7B04DA-721D-428F-9B8F-C3F7D2BBFC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MORALI Bruno</dc:creator>
  <cp:lastModifiedBy>Axelle Tabary</cp:lastModifiedBy>
  <cp:lastPrinted>2021-02-05T14:39:14Z</cp:lastPrinted>
  <dcterms:created xsi:type="dcterms:W3CDTF">2020-02-26T16:52:18Z</dcterms:created>
  <dcterms:modified xsi:type="dcterms:W3CDTF">2025-05-27T13:42:25Z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0x010100FD4005B0516CAD459986EA6F62319698</vt:lpwstr>
  </property>
  <property fmtid="{D5CDD505-2E9C-101B-9397-08002B2CF9AE}" pid="3" name="MediaServiceImageTags">
    <vt:lpwstr/>
  </property>
</Properties>
</file>