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DGL\DGL\SIR\SIR-2025-0259_redaction_compte_rendu_instance\2 Préparation DCE\"/>
    </mc:Choice>
  </mc:AlternateContent>
  <bookViews>
    <workbookView xWindow="14540" yWindow="-30" windowWidth="16320" windowHeight="15300" tabRatio="731"/>
  </bookViews>
  <sheets>
    <sheet name="BPU" sheetId="1" r:id="rId1"/>
    <sheet name="DQE" sheetId="3" r:id="rId2"/>
  </sheets>
  <definedNames>
    <definedName name="_xlnm.Print_Area" localSheetId="0">BPU!$B$1:$I$31</definedName>
    <definedName name="_xlnm.Print_Area" localSheetId="1">DQE!$B$1:$K$18</definedName>
  </definedNames>
  <calcPr calcId="162913"/>
</workbook>
</file>

<file path=xl/calcChain.xml><?xml version="1.0" encoding="utf-8"?>
<calcChain xmlns="http://schemas.openxmlformats.org/spreadsheetml/2006/main">
  <c r="E4" i="3" l="1"/>
  <c r="G14" i="1"/>
  <c r="G11" i="1"/>
  <c r="I12" i="3" l="1"/>
  <c r="I11" i="3" l="1"/>
  <c r="H11" i="3"/>
  <c r="J11" i="3" l="1"/>
  <c r="G21" i="1"/>
  <c r="G22" i="1"/>
  <c r="G23" i="1"/>
  <c r="G24" i="1"/>
  <c r="G20" i="1"/>
  <c r="G13" i="1"/>
  <c r="G15" i="1"/>
  <c r="G16" i="1"/>
  <c r="G12" i="1"/>
  <c r="H12" i="3" l="1"/>
  <c r="J12" i="3" s="1"/>
  <c r="E16" i="3" l="1"/>
  <c r="E13" i="3"/>
  <c r="E17" i="3"/>
  <c r="E18" i="3" l="1"/>
</calcChain>
</file>

<file path=xl/sharedStrings.xml><?xml version="1.0" encoding="utf-8"?>
<sst xmlns="http://schemas.openxmlformats.org/spreadsheetml/2006/main" count="48" uniqueCount="36">
  <si>
    <t>Nom du soumissionnaire :</t>
  </si>
  <si>
    <t>Le présent document est contractuel et engageant pour le soumissionnaire.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</si>
  <si>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</si>
  <si>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</si>
  <si>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Renseigner uniquement les cases grises</t>
  </si>
  <si>
    <t>Durée de l'intervention</t>
  </si>
  <si>
    <t xml:space="preserve"> %TVA</t>
  </si>
  <si>
    <t>Taux horaire €TTC</t>
  </si>
  <si>
    <t>Taux horaire €HT</t>
  </si>
  <si>
    <t>Les 2 premières heures</t>
  </si>
  <si>
    <t>Le quart d'heure supplémentaire</t>
  </si>
  <si>
    <t>Rédaction du compte rendu et mise à jour du glossaire des sigles et acronymes</t>
  </si>
  <si>
    <t>Les taux horaires s'appliqueront sur les heures entièrement consommées, la dernière heure se calculera au prorata temporis arrondi au 1/4 d'heure supérieur.</t>
  </si>
  <si>
    <t>Nombre de CA sur la durée du marché</t>
  </si>
  <si>
    <t xml:space="preserve">Autre réunion d'instances sur la durée du marché </t>
  </si>
  <si>
    <t>Nombre d'heure de prestation</t>
  </si>
  <si>
    <t>Prix moyen pour une séance en instance autres que CA de 2,5 heures</t>
  </si>
  <si>
    <t>Détail de la prestation</t>
  </si>
  <si>
    <t>Volumétrie total</t>
  </si>
  <si>
    <t>Taux moyen et total</t>
  </si>
  <si>
    <t>% TVA applicable</t>
  </si>
  <si>
    <t>COUT TOTAL ESTIME DE LA PRESTATION sur la durée du marché (en € HT)</t>
  </si>
  <si>
    <t>COUT TOTAL PRESTATION (en € TTC)</t>
  </si>
  <si>
    <t>Cout estimé sur la durée du marché (€ HT)</t>
  </si>
  <si>
    <t>Prix moyen d'une heure d'instance en  € (HT)</t>
  </si>
  <si>
    <t>Prix moyen pour une séance de CA de 5,0 heures</t>
  </si>
  <si>
    <t>Participation à la réunion,  enregistrement des débats et rédaction du verbatim</t>
  </si>
  <si>
    <t>La deuxième heure</t>
  </si>
  <si>
    <t>La troisième heure</t>
  </si>
  <si>
    <t>La quatrième heure</t>
  </si>
  <si>
    <t>La cinquième heure</t>
  </si>
  <si>
    <r>
      <t xml:space="preserve">Prestations pour la rédaction des compte-rendu des instances de décisions 
SIR-2025-0259
</t>
    </r>
    <r>
      <rPr>
        <b/>
        <sz val="12"/>
        <color rgb="FFFF0000"/>
        <rFont val="Roboto Black"/>
      </rPr>
      <t>DETAIL QUANTITATIF ESTIMATIF</t>
    </r>
  </si>
  <si>
    <r>
      <t xml:space="preserve">Prestations pour la rédaction des compte-rendu des instances de décisions 
SIR-2025-0259
</t>
    </r>
    <r>
      <rPr>
        <b/>
        <sz val="12"/>
        <color rgb="FFFF0000"/>
        <rFont val="Roboto Black"/>
      </rPr>
      <t>BORDEREAU DES PRIX UNITAIRES</t>
    </r>
  </si>
  <si>
    <t>Sans modification du fait de l'AFD, le candidat s'engage à respecter les prix uniatires ci-dessus pendant la durée du contrat. Ces prix sont réputés comprendre tous les frais et dépenses directement associés à l'éxecution de la prestation en dehors des frais de déplacement hors Ile de France ou à l'étranger et des frais de vie le cas échéant.</t>
  </si>
  <si>
    <t>Commentaires</t>
  </si>
  <si>
    <t>La première heure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</si>
</sst>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0"/>
      <color indexed="56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  <font>
      <sz val="10"/>
      <color rgb="FFFF0000"/>
      <name val="Roboto Bold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9" fontId="21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8" fillId="5" borderId="1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9" fontId="16" fillId="7" borderId="9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6" fillId="8" borderId="9" xfId="0" applyFont="1" applyFill="1" applyBorder="1" applyAlignment="1" applyProtection="1">
      <alignment vertical="top"/>
      <protection locked="0"/>
    </xf>
    <xf numFmtId="4" fontId="20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164" fontId="22" fillId="0" borderId="22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vertical="center" wrapText="1"/>
    </xf>
    <xf numFmtId="0" fontId="23" fillId="2" borderId="0" xfId="0" applyFont="1" applyFill="1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Border="1" applyProtection="1"/>
    <xf numFmtId="0" fontId="19" fillId="0" borderId="9" xfId="0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164" fontId="10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Border="1" applyAlignment="1" applyProtection="1">
      <alignment wrapText="1"/>
    </xf>
    <xf numFmtId="0" fontId="0" fillId="0" borderId="0" xfId="0" applyFont="1" applyBorder="1" applyAlignment="1" applyProtection="1">
      <alignment wrapText="1"/>
    </xf>
    <xf numFmtId="0" fontId="17" fillId="6" borderId="23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4" fillId="0" borderId="9" xfId="0" applyFont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12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23" fillId="2" borderId="0" xfId="0" applyFont="1" applyFill="1" applyBorder="1" applyAlignment="1" applyProtection="1">
      <alignment horizontal="left" vertical="center" wrapText="1"/>
      <protection locked="0"/>
    </xf>
    <xf numFmtId="0" fontId="11" fillId="5" borderId="10" xfId="0" applyFont="1" applyFill="1" applyBorder="1" applyAlignment="1" applyProtection="1">
      <alignment horizontal="center" vertical="center"/>
    </xf>
    <xf numFmtId="0" fontId="11" fillId="5" borderId="15" xfId="0" applyFont="1" applyFill="1" applyBorder="1" applyAlignment="1" applyProtection="1">
      <alignment horizontal="center" vertical="center"/>
    </xf>
    <xf numFmtId="0" fontId="11" fillId="5" borderId="11" xfId="0" applyFont="1" applyFill="1" applyBorder="1" applyAlignment="1" applyProtection="1">
      <alignment horizontal="center" vertical="center"/>
    </xf>
    <xf numFmtId="9" fontId="9" fillId="0" borderId="9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164" fontId="9" fillId="0" borderId="9" xfId="0" applyNumberFormat="1" applyFont="1" applyFill="1" applyBorder="1" applyAlignment="1" applyProtection="1">
      <alignment horizontal="center" vertical="center"/>
    </xf>
    <xf numFmtId="0" fontId="9" fillId="6" borderId="9" xfId="0" applyFont="1" applyFill="1" applyBorder="1" applyAlignment="1" applyProtection="1">
      <alignment horizontal="left" vertical="center" wrapText="1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9" fillId="6" borderId="19" xfId="0" applyFont="1" applyFill="1" applyBorder="1" applyAlignment="1" applyProtection="1">
      <alignment horizontal="left" vertical="center" wrapText="1"/>
    </xf>
    <xf numFmtId="0" fontId="9" fillId="6" borderId="20" xfId="0" applyFont="1" applyFill="1" applyBorder="1" applyAlignment="1" applyProtection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</xf>
    <xf numFmtId="0" fontId="9" fillId="6" borderId="11" xfId="0" applyFont="1" applyFill="1" applyBorder="1" applyAlignment="1" applyProtection="1">
      <alignment horizontal="left" vertical="center" wrapText="1"/>
    </xf>
    <xf numFmtId="164" fontId="9" fillId="0" borderId="10" xfId="0" applyNumberFormat="1" applyFont="1" applyFill="1" applyBorder="1" applyAlignment="1" applyProtection="1">
      <alignment horizontal="center" vertical="center" wrapText="1"/>
    </xf>
    <xf numFmtId="164" fontId="9" fillId="0" borderId="15" xfId="0" applyNumberFormat="1" applyFont="1" applyFill="1" applyBorder="1" applyAlignment="1" applyProtection="1">
      <alignment horizontal="center" vertical="center" wrapText="1"/>
    </xf>
    <xf numFmtId="164" fontId="9" fillId="0" borderId="11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35278</xdr:colOff>
      <xdr:row>1</xdr:row>
      <xdr:rowOff>190500</xdr:rowOff>
    </xdr:from>
    <xdr:to>
      <xdr:col>3</xdr:col>
      <xdr:colOff>1135945</xdr:colOff>
      <xdr:row>1</xdr:row>
      <xdr:rowOff>811389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32834" y="317500"/>
          <a:ext cx="1354667" cy="620889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190499</xdr:colOff>
      <xdr:row>1</xdr:row>
      <xdr:rowOff>111125</xdr:rowOff>
    </xdr:from>
    <xdr:to>
      <xdr:col>3</xdr:col>
      <xdr:colOff>1349375</xdr:colOff>
      <xdr:row>1</xdr:row>
      <xdr:rowOff>777875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57187" y="182563"/>
          <a:ext cx="1412876" cy="6667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J32"/>
  <sheetViews>
    <sheetView showGridLines="0" tabSelected="1" zoomScale="55" zoomScaleNormal="55" zoomScaleSheetLayoutView="25" workbookViewId="0">
      <selection activeCell="C24" sqref="C24:D2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26.58203125" customWidth="1"/>
    <col min="5" max="7" width="18.33203125" customWidth="1"/>
    <col min="8" max="8" width="31.1640625" customWidth="1"/>
    <col min="9" max="9" width="7.08203125" customWidth="1"/>
  </cols>
  <sheetData>
    <row r="1" spans="2:10" ht="10.15" customHeight="1" thickBot="1" x14ac:dyDescent="0.4">
      <c r="B1" s="2"/>
      <c r="C1" s="2"/>
      <c r="D1" s="2"/>
      <c r="E1" s="2"/>
      <c r="F1" s="2"/>
      <c r="G1" s="2"/>
      <c r="H1" s="2"/>
      <c r="I1" s="2"/>
    </row>
    <row r="2" spans="2:10" ht="88" customHeight="1" thickBot="1" x14ac:dyDescent="0.4">
      <c r="B2" s="54" t="s">
        <v>32</v>
      </c>
      <c r="C2" s="55"/>
      <c r="D2" s="55"/>
      <c r="E2" s="55"/>
      <c r="F2" s="55"/>
      <c r="G2" s="55"/>
      <c r="H2" s="55"/>
      <c r="I2" s="56"/>
    </row>
    <row r="3" spans="2:10" ht="18.75" customHeight="1" x14ac:dyDescent="0.35">
      <c r="B3" s="14"/>
      <c r="C3" s="15"/>
      <c r="D3" s="15"/>
      <c r="E3" s="15"/>
      <c r="F3" s="15"/>
      <c r="G3" s="15"/>
      <c r="H3" s="15"/>
      <c r="I3" s="16"/>
    </row>
    <row r="4" spans="2:10" ht="23.5" customHeight="1" x14ac:dyDescent="0.35">
      <c r="B4" s="1"/>
      <c r="C4" s="60" t="s">
        <v>0</v>
      </c>
      <c r="D4" s="60"/>
      <c r="E4" s="57"/>
      <c r="F4" s="57"/>
      <c r="G4" s="57"/>
      <c r="H4" s="12"/>
      <c r="I4" s="9"/>
      <c r="J4" s="8"/>
    </row>
    <row r="5" spans="2:10" s="8" customFormat="1" ht="17.25" customHeight="1" x14ac:dyDescent="0.35">
      <c r="B5" s="11"/>
      <c r="C5" s="12"/>
      <c r="D5" s="12"/>
      <c r="E5" s="12"/>
      <c r="F5" s="12"/>
      <c r="G5" s="12"/>
      <c r="H5" s="12"/>
      <c r="I5" s="9"/>
    </row>
    <row r="6" spans="2:10" s="8" customFormat="1" ht="33.75" customHeight="1" x14ac:dyDescent="0.35">
      <c r="B6" s="11"/>
      <c r="C6" s="17" t="s">
        <v>1</v>
      </c>
      <c r="D6" s="17"/>
      <c r="E6" s="17"/>
      <c r="F6" s="17"/>
      <c r="G6" s="17"/>
      <c r="H6" s="17"/>
      <c r="I6" s="9"/>
    </row>
    <row r="7" spans="2:10" s="8" customFormat="1" ht="26.25" customHeight="1" x14ac:dyDescent="0.35">
      <c r="B7" s="11"/>
      <c r="C7" s="61" t="s">
        <v>4</v>
      </c>
      <c r="D7" s="61"/>
      <c r="E7" s="61"/>
      <c r="F7" s="24"/>
      <c r="G7" s="23"/>
      <c r="H7" s="26"/>
      <c r="I7" s="9"/>
    </row>
    <row r="8" spans="2:10" ht="10.5" customHeight="1" x14ac:dyDescent="0.35">
      <c r="B8" s="1"/>
      <c r="C8" s="2"/>
      <c r="D8" s="2"/>
      <c r="E8" s="2"/>
      <c r="F8" s="2"/>
      <c r="G8" s="2"/>
      <c r="H8" s="2"/>
      <c r="I8" s="7"/>
      <c r="J8" s="8"/>
    </row>
    <row r="9" spans="2:10" ht="21" customHeight="1" x14ac:dyDescent="0.35">
      <c r="B9" s="1"/>
      <c r="C9" s="62" t="s">
        <v>26</v>
      </c>
      <c r="D9" s="62"/>
      <c r="E9" s="62"/>
      <c r="F9" s="62"/>
      <c r="G9" s="62"/>
      <c r="H9" s="62"/>
      <c r="I9" s="7"/>
      <c r="J9" s="8"/>
    </row>
    <row r="10" spans="2:10" ht="48" customHeight="1" x14ac:dyDescent="0.35">
      <c r="B10" s="1"/>
      <c r="C10" s="58" t="s">
        <v>5</v>
      </c>
      <c r="D10" s="59"/>
      <c r="E10" s="18" t="s">
        <v>8</v>
      </c>
      <c r="F10" s="18" t="s">
        <v>6</v>
      </c>
      <c r="G10" s="18" t="s">
        <v>7</v>
      </c>
      <c r="H10" s="18" t="s">
        <v>34</v>
      </c>
      <c r="I10" s="3"/>
    </row>
    <row r="11" spans="2:10" ht="29.5" customHeight="1" x14ac:dyDescent="0.35">
      <c r="B11" s="1"/>
      <c r="C11" s="63" t="s">
        <v>35</v>
      </c>
      <c r="D11" s="64"/>
      <c r="E11" s="25"/>
      <c r="F11" s="22"/>
      <c r="G11" s="28">
        <f>E11+E11*F11</f>
        <v>0</v>
      </c>
      <c r="H11" s="29"/>
      <c r="I11" s="3"/>
    </row>
    <row r="12" spans="2:10" ht="29.25" customHeight="1" x14ac:dyDescent="0.35">
      <c r="B12" s="1"/>
      <c r="C12" s="63" t="s">
        <v>27</v>
      </c>
      <c r="D12" s="64"/>
      <c r="E12" s="25"/>
      <c r="F12" s="22"/>
      <c r="G12" s="28">
        <f>E12+E12*F12</f>
        <v>0</v>
      </c>
      <c r="H12" s="29"/>
      <c r="I12" s="3"/>
    </row>
    <row r="13" spans="2:10" ht="29.25" customHeight="1" x14ac:dyDescent="0.35">
      <c r="B13" s="1"/>
      <c r="C13" s="63" t="s">
        <v>28</v>
      </c>
      <c r="D13" s="64"/>
      <c r="E13" s="25"/>
      <c r="F13" s="22"/>
      <c r="G13" s="28">
        <f t="shared" ref="G13:G16" si="0">E13+E13*F13</f>
        <v>0</v>
      </c>
      <c r="H13" s="29"/>
      <c r="I13" s="3"/>
    </row>
    <row r="14" spans="2:10" ht="29.25" customHeight="1" x14ac:dyDescent="0.35">
      <c r="B14" s="1"/>
      <c r="C14" s="63" t="s">
        <v>29</v>
      </c>
      <c r="D14" s="64"/>
      <c r="E14" s="25"/>
      <c r="F14" s="22"/>
      <c r="G14" s="28">
        <f>E14+E14*F14</f>
        <v>0</v>
      </c>
      <c r="H14" s="29"/>
      <c r="I14" s="3"/>
    </row>
    <row r="15" spans="2:10" ht="29.25" customHeight="1" x14ac:dyDescent="0.35">
      <c r="B15" s="1"/>
      <c r="C15" s="63" t="s">
        <v>30</v>
      </c>
      <c r="D15" s="64"/>
      <c r="E15" s="25"/>
      <c r="F15" s="22"/>
      <c r="G15" s="28">
        <f t="shared" si="0"/>
        <v>0</v>
      </c>
      <c r="H15" s="29"/>
      <c r="I15" s="3"/>
    </row>
    <row r="16" spans="2:10" ht="29.25" customHeight="1" x14ac:dyDescent="0.35">
      <c r="B16" s="1"/>
      <c r="C16" s="63" t="s">
        <v>10</v>
      </c>
      <c r="D16" s="64"/>
      <c r="E16" s="25"/>
      <c r="F16" s="22"/>
      <c r="G16" s="28">
        <f t="shared" si="0"/>
        <v>0</v>
      </c>
      <c r="H16" s="29"/>
      <c r="I16" s="3"/>
    </row>
    <row r="17" spans="2:9" x14ac:dyDescent="0.35">
      <c r="B17" s="1"/>
      <c r="C17" s="10"/>
      <c r="D17" s="10"/>
      <c r="E17" s="10"/>
      <c r="F17" s="10"/>
      <c r="G17" s="10"/>
      <c r="H17" s="10"/>
      <c r="I17" s="3"/>
    </row>
    <row r="18" spans="2:9" ht="25.5" customHeight="1" x14ac:dyDescent="0.35">
      <c r="B18" s="1"/>
      <c r="C18" s="62" t="s">
        <v>11</v>
      </c>
      <c r="D18" s="62"/>
      <c r="E18" s="62"/>
      <c r="F18" s="62"/>
      <c r="G18" s="62"/>
      <c r="H18" s="62"/>
      <c r="I18" s="3"/>
    </row>
    <row r="19" spans="2:9" ht="25.5" customHeight="1" x14ac:dyDescent="0.35">
      <c r="B19" s="1"/>
      <c r="C19" s="58" t="s">
        <v>5</v>
      </c>
      <c r="D19" s="59"/>
      <c r="E19" s="18" t="s">
        <v>8</v>
      </c>
      <c r="F19" s="18" t="s">
        <v>6</v>
      </c>
      <c r="G19" s="18" t="s">
        <v>7</v>
      </c>
      <c r="H19" s="18" t="s">
        <v>34</v>
      </c>
      <c r="I19" s="3"/>
    </row>
    <row r="20" spans="2:9" ht="25.5" customHeight="1" x14ac:dyDescent="0.35">
      <c r="B20" s="1"/>
      <c r="C20" s="63" t="s">
        <v>9</v>
      </c>
      <c r="D20" s="64"/>
      <c r="E20" s="25"/>
      <c r="F20" s="22"/>
      <c r="G20" s="28">
        <f t="shared" ref="G20:G24" si="1">E20+E20*F20</f>
        <v>0</v>
      </c>
      <c r="H20" s="29"/>
      <c r="I20" s="3"/>
    </row>
    <row r="21" spans="2:9" ht="25.5" customHeight="1" x14ac:dyDescent="0.35">
      <c r="B21" s="1"/>
      <c r="C21" s="63" t="s">
        <v>28</v>
      </c>
      <c r="D21" s="64"/>
      <c r="E21" s="25"/>
      <c r="F21" s="22"/>
      <c r="G21" s="28">
        <f t="shared" si="1"/>
        <v>0</v>
      </c>
      <c r="H21" s="29"/>
      <c r="I21" s="3"/>
    </row>
    <row r="22" spans="2:9" ht="25.5" customHeight="1" x14ac:dyDescent="0.35">
      <c r="B22" s="1"/>
      <c r="C22" s="63" t="s">
        <v>29</v>
      </c>
      <c r="D22" s="64"/>
      <c r="E22" s="25"/>
      <c r="F22" s="22"/>
      <c r="G22" s="28">
        <f t="shared" si="1"/>
        <v>0</v>
      </c>
      <c r="H22" s="29"/>
      <c r="I22" s="3"/>
    </row>
    <row r="23" spans="2:9" ht="25.5" customHeight="1" x14ac:dyDescent="0.35">
      <c r="B23" s="1"/>
      <c r="C23" s="63" t="s">
        <v>30</v>
      </c>
      <c r="D23" s="64"/>
      <c r="E23" s="25"/>
      <c r="F23" s="22"/>
      <c r="G23" s="28">
        <f t="shared" si="1"/>
        <v>0</v>
      </c>
      <c r="H23" s="29"/>
      <c r="I23" s="3"/>
    </row>
    <row r="24" spans="2:9" ht="25.5" customHeight="1" x14ac:dyDescent="0.35">
      <c r="B24" s="1"/>
      <c r="C24" s="63" t="s">
        <v>10</v>
      </c>
      <c r="D24" s="64"/>
      <c r="E24" s="25"/>
      <c r="F24" s="22"/>
      <c r="G24" s="28">
        <f t="shared" si="1"/>
        <v>0</v>
      </c>
      <c r="H24" s="29"/>
      <c r="I24" s="3"/>
    </row>
    <row r="25" spans="2:9" ht="8.25" customHeight="1" x14ac:dyDescent="0.35">
      <c r="B25" s="1"/>
      <c r="C25" s="10"/>
      <c r="D25" s="10"/>
      <c r="E25" s="10"/>
      <c r="F25" s="10"/>
      <c r="G25" s="10"/>
      <c r="H25" s="10"/>
      <c r="I25" s="3"/>
    </row>
    <row r="26" spans="2:9" x14ac:dyDescent="0.35">
      <c r="B26" s="1"/>
      <c r="C26" s="19"/>
      <c r="D26" s="19"/>
      <c r="E26" s="19"/>
      <c r="F26" s="19"/>
      <c r="G26" s="19"/>
      <c r="H26" s="19"/>
      <c r="I26" s="3"/>
    </row>
    <row r="27" spans="2:9" ht="44.25" customHeight="1" x14ac:dyDescent="0.35">
      <c r="B27" s="1"/>
      <c r="C27" s="51" t="s">
        <v>12</v>
      </c>
      <c r="D27" s="52"/>
      <c r="E27" s="52"/>
      <c r="F27" s="52"/>
      <c r="G27" s="52"/>
      <c r="H27" s="52"/>
      <c r="I27" s="3"/>
    </row>
    <row r="28" spans="2:9" x14ac:dyDescent="0.35">
      <c r="B28" s="1"/>
      <c r="C28" s="19"/>
      <c r="D28" s="19"/>
      <c r="E28" s="19"/>
      <c r="F28" s="19"/>
      <c r="G28" s="19"/>
      <c r="H28" s="19"/>
      <c r="I28" s="3"/>
    </row>
    <row r="29" spans="2:9" ht="48.75" customHeight="1" x14ac:dyDescent="0.35">
      <c r="B29" s="1"/>
      <c r="C29" s="53" t="s">
        <v>33</v>
      </c>
      <c r="D29" s="53"/>
      <c r="E29" s="53"/>
      <c r="F29" s="53"/>
      <c r="G29" s="53"/>
      <c r="H29" s="53"/>
      <c r="I29" s="3"/>
    </row>
    <row r="30" spans="2:9" x14ac:dyDescent="0.35">
      <c r="B30" s="1"/>
      <c r="C30" s="21"/>
      <c r="D30" s="21"/>
      <c r="E30" s="21"/>
      <c r="F30" s="21"/>
      <c r="G30" s="21"/>
      <c r="H30" s="21"/>
      <c r="I30" s="3"/>
    </row>
    <row r="31" spans="2:9" ht="16" customHeight="1" x14ac:dyDescent="0.35">
      <c r="B31" s="1"/>
      <c r="C31" s="21"/>
      <c r="D31" s="21"/>
      <c r="E31" s="21"/>
      <c r="F31" s="21"/>
      <c r="G31" s="21"/>
      <c r="H31" s="21"/>
      <c r="I31" s="3"/>
    </row>
    <row r="32" spans="2:9" ht="7.5" customHeight="1" thickBot="1" x14ac:dyDescent="0.4">
      <c r="B32" s="4"/>
      <c r="C32" s="5"/>
      <c r="D32" s="5"/>
      <c r="E32" s="5"/>
      <c r="F32" s="5"/>
      <c r="G32" s="5"/>
      <c r="H32" s="5"/>
      <c r="I32" s="6"/>
    </row>
  </sheetData>
  <mergeCells count="21">
    <mergeCell ref="C15:D15"/>
    <mergeCell ref="C19:D19"/>
    <mergeCell ref="C20:D20"/>
    <mergeCell ref="C16:D16"/>
    <mergeCell ref="C18:H18"/>
    <mergeCell ref="C27:H27"/>
    <mergeCell ref="C29:H29"/>
    <mergeCell ref="B2:I2"/>
    <mergeCell ref="E4:G4"/>
    <mergeCell ref="C10:D10"/>
    <mergeCell ref="C4:D4"/>
    <mergeCell ref="C7:E7"/>
    <mergeCell ref="C9:H9"/>
    <mergeCell ref="C11:D11"/>
    <mergeCell ref="C23:D23"/>
    <mergeCell ref="C24:D24"/>
    <mergeCell ref="C21:D21"/>
    <mergeCell ref="C22:D22"/>
    <mergeCell ref="C12:D12"/>
    <mergeCell ref="C13:D13"/>
    <mergeCell ref="C14:D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L19"/>
  <sheetViews>
    <sheetView showGridLines="0" zoomScale="55" zoomScaleNormal="55" workbookViewId="0">
      <selection activeCell="E11" sqref="E11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53.08203125" customWidth="1"/>
    <col min="5" max="6" width="18.58203125" customWidth="1"/>
    <col min="7" max="7" width="18.33203125" customWidth="1"/>
    <col min="8" max="8" width="15.58203125" customWidth="1"/>
    <col min="9" max="10" width="18.25" customWidth="1"/>
    <col min="11" max="11" width="6.75" customWidth="1"/>
    <col min="13" max="13" width="11.25" customWidth="1"/>
  </cols>
  <sheetData>
    <row r="1" spans="2:12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</row>
    <row r="2" spans="2:12" ht="87" customHeight="1" thickBot="1" x14ac:dyDescent="0.4">
      <c r="B2" s="65" t="s">
        <v>31</v>
      </c>
      <c r="C2" s="66"/>
      <c r="D2" s="66"/>
      <c r="E2" s="66"/>
      <c r="F2" s="66"/>
      <c r="G2" s="66"/>
      <c r="H2" s="66"/>
      <c r="I2" s="66"/>
      <c r="J2" s="66"/>
      <c r="K2" s="67"/>
    </row>
    <row r="3" spans="2:12" ht="9.75" customHeight="1" x14ac:dyDescent="0.35">
      <c r="B3" s="31"/>
      <c r="C3" s="32"/>
      <c r="D3" s="32"/>
      <c r="E3" s="32"/>
      <c r="F3" s="32"/>
      <c r="G3" s="32"/>
      <c r="H3" s="32"/>
      <c r="I3" s="32"/>
      <c r="J3" s="32"/>
      <c r="K3" s="33"/>
    </row>
    <row r="4" spans="2:12" ht="23.5" customHeight="1" x14ac:dyDescent="0.35">
      <c r="B4" s="34"/>
      <c r="C4" s="68" t="s">
        <v>0</v>
      </c>
      <c r="D4" s="68"/>
      <c r="E4" s="79">
        <f>BPU!E4</f>
        <v>0</v>
      </c>
      <c r="F4" s="79"/>
      <c r="G4" s="79"/>
      <c r="H4" s="79"/>
      <c r="I4" s="79"/>
      <c r="J4" s="79"/>
      <c r="K4" s="9"/>
      <c r="L4" s="8"/>
    </row>
    <row r="5" spans="2:12" s="8" customFormat="1" ht="24" customHeight="1" x14ac:dyDescent="0.35">
      <c r="B5" s="35"/>
      <c r="C5" s="36"/>
      <c r="D5" s="36"/>
      <c r="E5" s="36"/>
      <c r="F5" s="36"/>
      <c r="G5" s="36"/>
      <c r="H5" s="36"/>
      <c r="I5" s="13"/>
      <c r="J5" s="13"/>
      <c r="K5" s="9"/>
    </row>
    <row r="6" spans="2:12" s="8" customFormat="1" ht="21.75" customHeight="1" x14ac:dyDescent="0.35">
      <c r="B6" s="35"/>
      <c r="C6" s="30" t="s">
        <v>2</v>
      </c>
      <c r="D6" s="30"/>
      <c r="E6" s="30"/>
      <c r="F6" s="30"/>
      <c r="G6" s="30"/>
      <c r="H6" s="30"/>
      <c r="I6" s="30"/>
      <c r="J6" s="20"/>
      <c r="K6" s="9"/>
    </row>
    <row r="7" spans="2:12" s="8" customFormat="1" ht="22.5" customHeight="1" x14ac:dyDescent="0.35">
      <c r="B7" s="35"/>
      <c r="C7" s="71" t="s">
        <v>3</v>
      </c>
      <c r="D7" s="71"/>
      <c r="E7" s="71"/>
      <c r="F7" s="71"/>
      <c r="G7" s="71"/>
      <c r="H7" s="71"/>
      <c r="I7" s="71"/>
      <c r="J7" s="27"/>
      <c r="K7" s="9"/>
    </row>
    <row r="8" spans="2:12" ht="10.5" customHeight="1" x14ac:dyDescent="0.35">
      <c r="B8" s="34"/>
      <c r="C8" s="37"/>
      <c r="D8" s="37"/>
      <c r="E8" s="37"/>
      <c r="F8" s="37"/>
      <c r="G8" s="37"/>
      <c r="H8" s="37"/>
      <c r="I8" s="38"/>
      <c r="J8" s="38"/>
      <c r="K8" s="39"/>
      <c r="L8" s="8"/>
    </row>
    <row r="9" spans="2:12" ht="30.75" customHeight="1" x14ac:dyDescent="0.35">
      <c r="B9" s="34"/>
      <c r="C9" s="45"/>
      <c r="D9" s="45"/>
      <c r="E9" s="72" t="s">
        <v>18</v>
      </c>
      <c r="F9" s="73"/>
      <c r="G9" s="74"/>
      <c r="H9" s="72" t="s">
        <v>19</v>
      </c>
      <c r="I9" s="73"/>
      <c r="J9" s="74"/>
      <c r="K9" s="39"/>
      <c r="L9" s="8"/>
    </row>
    <row r="10" spans="2:12" ht="67" customHeight="1" x14ac:dyDescent="0.35">
      <c r="B10" s="34"/>
      <c r="C10" s="69" t="s">
        <v>17</v>
      </c>
      <c r="D10" s="70"/>
      <c r="E10" s="46" t="s">
        <v>13</v>
      </c>
      <c r="F10" s="46" t="s">
        <v>14</v>
      </c>
      <c r="G10" s="46" t="s">
        <v>15</v>
      </c>
      <c r="H10" s="46" t="s">
        <v>25</v>
      </c>
      <c r="I10" s="46" t="s">
        <v>16</v>
      </c>
      <c r="J10" s="46" t="s">
        <v>23</v>
      </c>
      <c r="K10" s="40"/>
    </row>
    <row r="11" spans="2:12" ht="34.5" customHeight="1" x14ac:dyDescent="0.35">
      <c r="B11" s="34"/>
      <c r="C11" s="80" t="s">
        <v>26</v>
      </c>
      <c r="D11" s="81"/>
      <c r="E11" s="47">
        <v>30</v>
      </c>
      <c r="F11" s="47">
        <v>72</v>
      </c>
      <c r="G11" s="47">
        <v>286.56</v>
      </c>
      <c r="H11" s="48">
        <f>SUM(BPU!E11:E15)</f>
        <v>0</v>
      </c>
      <c r="I11" s="48">
        <f>BPU!E11+BPU!E12+BPU!E16+BPU!E16</f>
        <v>0</v>
      </c>
      <c r="J11" s="48">
        <f>E11*H11+F11*I11</f>
        <v>0</v>
      </c>
      <c r="K11" s="40"/>
    </row>
    <row r="12" spans="2:12" ht="34.5" customHeight="1" x14ac:dyDescent="0.35">
      <c r="B12" s="34"/>
      <c r="C12" s="80" t="s">
        <v>11</v>
      </c>
      <c r="D12" s="81"/>
      <c r="E12" s="47">
        <v>30</v>
      </c>
      <c r="F12" s="47">
        <v>72</v>
      </c>
      <c r="G12" s="47">
        <v>286.56</v>
      </c>
      <c r="H12" s="48">
        <f>SUM(BPU!E20:E23)</f>
        <v>0</v>
      </c>
      <c r="I12" s="48">
        <f>BPU!E20+BPU!E24+BPU!E24</f>
        <v>0</v>
      </c>
      <c r="J12" s="48">
        <f>E12*H12+F12*I12</f>
        <v>0</v>
      </c>
      <c r="K12" s="40"/>
    </row>
    <row r="13" spans="2:12" ht="24.75" customHeight="1" x14ac:dyDescent="0.35">
      <c r="B13" s="34"/>
      <c r="C13" s="82" t="s">
        <v>24</v>
      </c>
      <c r="D13" s="83"/>
      <c r="E13" s="84">
        <f>SUM(J11:J12)/SUM(G11:G12)</f>
        <v>0</v>
      </c>
      <c r="F13" s="85"/>
      <c r="G13" s="85"/>
      <c r="H13" s="85"/>
      <c r="I13" s="85"/>
      <c r="J13" s="86"/>
      <c r="K13" s="41"/>
    </row>
    <row r="14" spans="2:12" ht="21" customHeight="1" x14ac:dyDescent="0.35">
      <c r="B14" s="34"/>
      <c r="C14" s="49"/>
      <c r="D14" s="49"/>
      <c r="E14" s="49"/>
      <c r="F14" s="49"/>
      <c r="G14" s="49"/>
      <c r="H14" s="49"/>
      <c r="I14" s="49"/>
      <c r="J14" s="49"/>
      <c r="K14" s="40"/>
    </row>
    <row r="15" spans="2:12" ht="8.25" customHeight="1" x14ac:dyDescent="0.35">
      <c r="B15" s="34"/>
      <c r="C15" s="50"/>
      <c r="D15" s="50"/>
      <c r="E15" s="50"/>
      <c r="F15" s="50"/>
      <c r="G15" s="50"/>
      <c r="H15" s="50"/>
      <c r="I15" s="50"/>
      <c r="J15" s="50"/>
      <c r="K15" s="40"/>
    </row>
    <row r="16" spans="2:12" ht="35.5" customHeight="1" x14ac:dyDescent="0.35">
      <c r="B16" s="34"/>
      <c r="C16" s="78" t="s">
        <v>21</v>
      </c>
      <c r="D16" s="78"/>
      <c r="E16" s="77">
        <f>SUM(J11:J12)</f>
        <v>0</v>
      </c>
      <c r="F16" s="76"/>
      <c r="G16" s="76"/>
      <c r="H16" s="76"/>
      <c r="I16" s="76"/>
      <c r="J16" s="76"/>
      <c r="K16" s="40"/>
    </row>
    <row r="17" spans="2:11" ht="28.5" customHeight="1" x14ac:dyDescent="0.35">
      <c r="B17" s="34"/>
      <c r="C17" s="78" t="s">
        <v>20</v>
      </c>
      <c r="D17" s="78"/>
      <c r="E17" s="75">
        <f>BPU!F12</f>
        <v>0</v>
      </c>
      <c r="F17" s="76"/>
      <c r="G17" s="76"/>
      <c r="H17" s="76"/>
      <c r="I17" s="76"/>
      <c r="J17" s="76"/>
      <c r="K17" s="40"/>
    </row>
    <row r="18" spans="2:11" ht="28.5" customHeight="1" x14ac:dyDescent="0.35">
      <c r="B18" s="34"/>
      <c r="C18" s="78" t="s">
        <v>22</v>
      </c>
      <c r="D18" s="78"/>
      <c r="E18" s="77">
        <f>E16+E16*E17</f>
        <v>0</v>
      </c>
      <c r="F18" s="76"/>
      <c r="G18" s="76"/>
      <c r="H18" s="76"/>
      <c r="I18" s="76"/>
      <c r="J18" s="76"/>
      <c r="K18" s="40"/>
    </row>
    <row r="19" spans="2:11" ht="13" customHeight="1" thickBot="1" x14ac:dyDescent="0.4">
      <c r="B19" s="42"/>
      <c r="C19" s="43"/>
      <c r="D19" s="43"/>
      <c r="E19" s="43"/>
      <c r="F19" s="43"/>
      <c r="G19" s="43"/>
      <c r="H19" s="43"/>
      <c r="I19" s="43"/>
      <c r="J19" s="43"/>
      <c r="K19" s="44"/>
    </row>
  </sheetData>
  <sheetProtection algorithmName="SHA-512" hashValue="4/bB0H8waa+803r7P+e3LvlcQImzDpVLWb1Vjg/AJZaq7XepL4/fxGw7zTkxUZ0yH+52YuUZOgHXeZEfDHAIQw==" saltValue="dUUCbRLwsh3uWAmjSGZJwA==" spinCount="100000" sheet="1" objects="1" scenarios="1"/>
  <mergeCells count="17">
    <mergeCell ref="E17:J17"/>
    <mergeCell ref="E18:J18"/>
    <mergeCell ref="C17:D17"/>
    <mergeCell ref="C18:D18"/>
    <mergeCell ref="E4:J4"/>
    <mergeCell ref="C11:D11"/>
    <mergeCell ref="C12:D12"/>
    <mergeCell ref="C13:D13"/>
    <mergeCell ref="C16:D16"/>
    <mergeCell ref="E16:J16"/>
    <mergeCell ref="E13:J13"/>
    <mergeCell ref="B2:K2"/>
    <mergeCell ref="C4:D4"/>
    <mergeCell ref="C10:D10"/>
    <mergeCell ref="C7:I7"/>
    <mergeCell ref="E9:G9"/>
    <mergeCell ref="H9:J9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VOIRET François</cp:lastModifiedBy>
  <cp:lastPrinted>2018-11-13T14:45:58Z</cp:lastPrinted>
  <dcterms:created xsi:type="dcterms:W3CDTF">2018-09-13T13:06:00Z</dcterms:created>
  <dcterms:modified xsi:type="dcterms:W3CDTF">2025-07-11T13:22:41Z</dcterms:modified>
</cp:coreProperties>
</file>