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K:\DDA\_COMMUN_DDA\1.FAMILLES ACHATS\03.MOYENS GENERAUX\2025-EPA-057_Distribution_Café_Fontaines_JT\CRT\"/>
    </mc:Choice>
  </mc:AlternateContent>
  <xr:revisionPtr revIDLastSave="0" documentId="13_ncr:1_{0B1A2825-C0FE-4C02-BB60-2D94BC7A97AD}" xr6:coauthVersionLast="47" xr6:coauthVersionMax="47" xr10:uidLastSave="{00000000-0000-0000-0000-000000000000}"/>
  <bookViews>
    <workbookView xWindow="28680" yWindow="-120" windowWidth="29040" windowHeight="15840" xr2:uid="{D05036A5-D069-4D2D-86E1-AE429CCBCADA}"/>
  </bookViews>
  <sheets>
    <sheet name="Fontaines" sheetId="2" r:id="rId1"/>
    <sheet name="Café" sheetId="1" r:id="rId2"/>
  </sheets>
  <definedNames>
    <definedName name="_xlnm.Print_Area" localSheetId="1">Fontaines!$H$1:$L$14</definedName>
    <definedName name="_xlnm.Print_Area" localSheetId="0">Fontaines!$A$1:$M$18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4" i="2" l="1"/>
  <c r="M10" i="2"/>
  <c r="M11" i="2"/>
  <c r="M12" i="2"/>
  <c r="M9" i="2"/>
  <c r="L14" i="2"/>
  <c r="K14" i="2"/>
  <c r="E17" i="2" s="1"/>
  <c r="F17" i="2"/>
  <c r="G17" i="2" s="1"/>
  <c r="J14" i="2"/>
  <c r="G6" i="2"/>
  <c r="G7" i="2"/>
  <c r="G8" i="2"/>
  <c r="G9" i="2"/>
  <c r="G10" i="2"/>
  <c r="G11" i="2"/>
  <c r="G12" i="2"/>
  <c r="G13" i="2"/>
  <c r="G5" i="2"/>
  <c r="F14" i="2"/>
  <c r="E14" i="2"/>
  <c r="D14" i="2"/>
  <c r="D17" i="2" s="1"/>
  <c r="G14" i="2" l="1"/>
</calcChain>
</file>

<file path=xl/sharedStrings.xml><?xml version="1.0" encoding="utf-8"?>
<sst xmlns="http://schemas.openxmlformats.org/spreadsheetml/2006/main" count="69" uniqueCount="32">
  <si>
    <t>Niveau</t>
  </si>
  <si>
    <t>Emplacement</t>
  </si>
  <si>
    <t>Quantité</t>
  </si>
  <si>
    <t>nc</t>
  </si>
  <si>
    <t>S01 (sous-sol)</t>
  </si>
  <si>
    <t>00 (RDC)</t>
  </si>
  <si>
    <t>Qté totale</t>
  </si>
  <si>
    <t>Batiment Jouhaux : circulation (1)</t>
  </si>
  <si>
    <t>Bâtiment Toudic : Circulation zone GIE DSGl (1)</t>
  </si>
  <si>
    <t>Batîment Toudic : Circulation zone  Sociale  (1) ,
Hall d'accueil (1), Sécurité Espace déténte (1)</t>
  </si>
  <si>
    <t>Batiment Toudic : zone GIE CCI Finance (1)
Bâtiment Jouhaux : Circulation zone DirCom (1), 
Espace Café (1), zone DGA POPe (1), zone GIE RH (1)</t>
  </si>
  <si>
    <t xml:space="preserve">Batiment Toudic : Zone DGA Education (2)
Bâtiment Jouhaux : Circulation zone GIE DAJ (2), 
Espace Café (1), </t>
  </si>
  <si>
    <t>Emplacement (Batiment, Zone / lieu)</t>
  </si>
  <si>
    <r>
      <t xml:space="preserve">Batiment Toudic : Zone CCID 75 (1)
Bâtiment Jouhaux : </t>
    </r>
    <r>
      <rPr>
        <sz val="11"/>
        <rFont val="Aptos Narrow"/>
        <family val="2"/>
        <scheme val="minor"/>
      </rPr>
      <t>Espace café (1)</t>
    </r>
    <r>
      <rPr>
        <sz val="11"/>
        <color theme="1"/>
        <rFont val="Aptos Narrow"/>
        <family val="2"/>
        <scheme val="minor"/>
      </rPr>
      <t>, zone DGD (1), 
zone Inspection Générale (1)</t>
    </r>
  </si>
  <si>
    <t>Bâtiment Jouhaux : Salle polyvalente (1)</t>
  </si>
  <si>
    <t>01</t>
  </si>
  <si>
    <t>02</t>
  </si>
  <si>
    <t>03</t>
  </si>
  <si>
    <t>04</t>
  </si>
  <si>
    <t>05</t>
  </si>
  <si>
    <t>Batiment Toudic : Circulation zone CCI International (1)
Bâtiment johaux : Circulation zone CCIInternational (3), 
Espace café (1), Circulation zone GIE DSI (1)</t>
  </si>
  <si>
    <t>Batiment Jouhaux : Cafétéria (1) -  refroidisseur d'eau</t>
  </si>
  <si>
    <t>NEUFS (quantité)</t>
  </si>
  <si>
    <t>FONTAINES A EAU</t>
  </si>
  <si>
    <t>Pourcentage (%) Reconditionnés / Neufs</t>
  </si>
  <si>
    <t>DISTRIBUTEURS AUTOMATIQUES DE BOISSONS CHAUDES</t>
  </si>
  <si>
    <t>Total Volume équipement du Parc</t>
  </si>
  <si>
    <t>Total Equipements NEUFS</t>
  </si>
  <si>
    <t>Total Equipements RECONDITIONNES</t>
  </si>
  <si>
    <t xml:space="preserve">RECONDITIONNES (quantité)
</t>
  </si>
  <si>
    <r>
      <t xml:space="preserve">Total Pourcentage (%) Equipements Reconditionnés / Neufs 
</t>
    </r>
    <r>
      <rPr>
        <b/>
        <sz val="11"/>
        <color rgb="FFFF0000"/>
        <rFont val="Aptos Narrow"/>
        <family val="2"/>
        <scheme val="minor"/>
      </rPr>
      <t>Minimum 20 % imposé</t>
    </r>
  </si>
  <si>
    <t>Bâtiment Jouhaux : Espaces café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</si>
</sst>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sz val="16"/>
      <color theme="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8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CC66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74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1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>
      <alignment horizontal="left" vertical="top" wrapText="1"/>
    </xf>
    <xf numFmtId="0" fontId="1" fillId="0" borderId="3" xfId="0" quotePrefix="1" applyFont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2" fontId="0" fillId="5" borderId="3" xfId="1" applyNumberFormat="1" applyFont="1" applyFill="1" applyBorder="1" applyAlignment="1">
      <alignment horizontal="center" vertical="center"/>
    </xf>
    <xf numFmtId="2" fontId="0" fillId="5" borderId="6" xfId="1" applyNumberFormat="1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6" borderId="14" xfId="0" applyFont="1" applyFill="1" applyBorder="1" applyAlignment="1">
      <alignment horizontal="center" vertical="center" wrapText="1"/>
    </xf>
    <xf numFmtId="2" fontId="0" fillId="6" borderId="3" xfId="1" applyNumberFormat="1" applyFont="1" applyFill="1" applyBorder="1" applyAlignment="1">
      <alignment horizontal="center" vertical="center"/>
    </xf>
    <xf numFmtId="2" fontId="0" fillId="6" borderId="6" xfId="1" applyNumberFormat="1" applyFont="1" applyFill="1" applyBorder="1" applyAlignment="1">
      <alignment horizontal="center" vertical="center"/>
    </xf>
    <xf numFmtId="2" fontId="1" fillId="6" borderId="1" xfId="0" applyNumberFormat="1" applyFont="1" applyFill="1" applyBorder="1" applyAlignment="1">
      <alignment horizontal="center" vertical="center"/>
    </xf>
    <xf numFmtId="0" fontId="1" fillId="6" borderId="17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0" fontId="1" fillId="2" borderId="26" xfId="0" applyFont="1" applyFill="1" applyBorder="1" applyAlignment="1">
      <alignment horizontal="center" vertical="center" wrapText="1"/>
    </xf>
    <xf numFmtId="2" fontId="0" fillId="6" borderId="7" xfId="1" applyNumberFormat="1" applyFont="1" applyFill="1" applyBorder="1" applyAlignment="1">
      <alignment horizontal="center" vertical="center"/>
    </xf>
    <xf numFmtId="2" fontId="0" fillId="5" borderId="7" xfId="1" applyNumberFormat="1" applyFont="1" applyFill="1" applyBorder="1" applyAlignment="1">
      <alignment horizontal="center" vertical="center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1" fillId="2" borderId="35" xfId="0" applyFont="1" applyFill="1" applyBorder="1" applyAlignment="1">
      <alignment horizontal="center" vertical="center" wrapText="1"/>
    </xf>
    <xf numFmtId="0" fontId="1" fillId="4" borderId="36" xfId="0" applyFont="1" applyFill="1" applyBorder="1" applyAlignment="1">
      <alignment horizontal="center" vertical="center" wrapText="1"/>
    </xf>
    <xf numFmtId="0" fontId="1" fillId="4" borderId="37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2" fontId="1" fillId="6" borderId="17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FFFFCC"/>
      <color rgb="FF7DB0E3"/>
      <color rgb="FFCC6600"/>
      <color rgb="FFB3D1EF"/>
      <color rgb="FF9BC2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3A3A73-50C5-4753-9F9B-F6565907677F}">
  <sheetPr>
    <tabColor rgb="FF00B0F0"/>
    <pageSetUpPr fitToPage="1"/>
  </sheetPr>
  <dimension ref="B1:M30"/>
  <sheetViews>
    <sheetView showGridLines="0" tabSelected="1" topLeftCell="A13" workbookViewId="0">
      <selection activeCell="C16" sqref="C16"/>
    </sheetView>
  </sheetViews>
  <sheetFormatPr baseColWidth="10" defaultRowHeight="14.5" x14ac:dyDescent="0.35"/>
  <cols>
    <col min="1" max="1" width="5.453125" customWidth="1"/>
    <col min="2" max="2" width="22.81640625" customWidth="1"/>
    <col min="3" max="3" width="48.453125" customWidth="1"/>
    <col min="4" max="4" width="15" style="3" customWidth="1"/>
    <col min="5" max="5" width="16.6328125" style="3" customWidth="1"/>
    <col min="6" max="6" width="17.7265625" style="3" customWidth="1"/>
    <col min="7" max="7" width="16.6328125" customWidth="1"/>
    <col min="9" max="9" width="18.26953125" customWidth="1"/>
    <col min="11" max="11" width="16.54296875" customWidth="1"/>
    <col min="12" max="12" width="17.6328125" customWidth="1"/>
    <col min="13" max="13" width="17.08984375" customWidth="1"/>
  </cols>
  <sheetData>
    <row r="1" spans="2:13" ht="38" customHeight="1" thickBot="1" x14ac:dyDescent="0.4">
      <c r="B1" s="28"/>
      <c r="C1" s="28"/>
      <c r="D1" s="27" t="s">
        <v>23</v>
      </c>
      <c r="E1" s="27"/>
      <c r="F1" s="27"/>
      <c r="G1" s="39"/>
      <c r="H1" s="40" t="s">
        <v>25</v>
      </c>
      <c r="I1" s="41"/>
      <c r="J1" s="41"/>
      <c r="K1" s="41"/>
      <c r="L1" s="41"/>
      <c r="M1" s="42"/>
    </row>
    <row r="2" spans="2:13" ht="35" customHeight="1" x14ac:dyDescent="0.35">
      <c r="B2" s="47" t="s">
        <v>0</v>
      </c>
      <c r="C2" s="48" t="s">
        <v>12</v>
      </c>
      <c r="D2" s="49" t="s">
        <v>6</v>
      </c>
      <c r="E2" s="50" t="s">
        <v>22</v>
      </c>
      <c r="F2" s="51" t="s">
        <v>29</v>
      </c>
      <c r="G2" s="52" t="s">
        <v>24</v>
      </c>
      <c r="H2" s="53" t="s">
        <v>0</v>
      </c>
      <c r="I2" s="54" t="s">
        <v>1</v>
      </c>
      <c r="J2" s="14" t="s">
        <v>2</v>
      </c>
      <c r="K2" s="50" t="s">
        <v>22</v>
      </c>
      <c r="L2" s="51" t="s">
        <v>29</v>
      </c>
      <c r="M2" s="22" t="s">
        <v>24</v>
      </c>
    </row>
    <row r="3" spans="2:13" ht="25" customHeight="1" x14ac:dyDescent="0.35">
      <c r="B3" s="55"/>
      <c r="C3" s="11"/>
      <c r="D3" s="12"/>
      <c r="E3" s="16"/>
      <c r="F3" s="21"/>
      <c r="G3" s="31"/>
      <c r="H3" s="29"/>
      <c r="I3" s="30"/>
      <c r="J3" s="15"/>
      <c r="K3" s="16"/>
      <c r="L3" s="21"/>
      <c r="M3" s="23"/>
    </row>
    <row r="4" spans="2:13" ht="25" customHeight="1" thickBot="1" x14ac:dyDescent="0.4">
      <c r="B4" s="56"/>
      <c r="C4" s="57"/>
      <c r="D4" s="58"/>
      <c r="E4" s="59"/>
      <c r="F4" s="60"/>
      <c r="G4" s="61"/>
      <c r="H4" s="62"/>
      <c r="I4" s="63"/>
      <c r="J4" s="64"/>
      <c r="K4" s="59"/>
      <c r="L4" s="60"/>
      <c r="M4" s="65"/>
    </row>
    <row r="5" spans="2:13" ht="40" customHeight="1" x14ac:dyDescent="0.35">
      <c r="B5" s="9" t="s">
        <v>4</v>
      </c>
      <c r="C5" s="43" t="s">
        <v>7</v>
      </c>
      <c r="D5" s="44">
        <v>2</v>
      </c>
      <c r="E5" s="26">
        <v>1</v>
      </c>
      <c r="F5" s="26">
        <v>1</v>
      </c>
      <c r="G5" s="45">
        <f>100*(F5/D5)</f>
        <v>50</v>
      </c>
      <c r="H5" s="46" t="s">
        <v>3</v>
      </c>
      <c r="I5" s="46" t="s">
        <v>3</v>
      </c>
      <c r="J5" s="46" t="s">
        <v>3</v>
      </c>
      <c r="K5" s="46" t="s">
        <v>3</v>
      </c>
      <c r="L5" s="46" t="s">
        <v>3</v>
      </c>
      <c r="M5" s="46" t="s">
        <v>3</v>
      </c>
    </row>
    <row r="6" spans="2:13" ht="40" customHeight="1" x14ac:dyDescent="0.35">
      <c r="B6" s="13" t="s">
        <v>5</v>
      </c>
      <c r="C6" s="5" t="s">
        <v>8</v>
      </c>
      <c r="D6" s="8">
        <v>1</v>
      </c>
      <c r="E6" s="17">
        <v>0</v>
      </c>
      <c r="F6" s="17">
        <v>1</v>
      </c>
      <c r="G6" s="32">
        <f t="shared" ref="G6:G13" si="0">100*(F6/D6)</f>
        <v>100</v>
      </c>
      <c r="H6" s="24" t="s">
        <v>3</v>
      </c>
      <c r="I6" s="24" t="s">
        <v>3</v>
      </c>
      <c r="J6" s="24" t="s">
        <v>3</v>
      </c>
      <c r="K6" s="24" t="s">
        <v>3</v>
      </c>
      <c r="L6" s="24" t="s">
        <v>3</v>
      </c>
      <c r="M6" s="24" t="s">
        <v>3</v>
      </c>
    </row>
    <row r="7" spans="2:13" ht="40" customHeight="1" x14ac:dyDescent="0.35">
      <c r="B7" s="13"/>
      <c r="C7" s="5" t="s">
        <v>21</v>
      </c>
      <c r="D7" s="8">
        <v>1</v>
      </c>
      <c r="E7" s="17">
        <v>1</v>
      </c>
      <c r="F7" s="17">
        <v>1</v>
      </c>
      <c r="G7" s="32">
        <f t="shared" si="0"/>
        <v>100</v>
      </c>
      <c r="H7" s="24" t="s">
        <v>3</v>
      </c>
      <c r="I7" s="24" t="s">
        <v>3</v>
      </c>
      <c r="J7" s="24" t="s">
        <v>3</v>
      </c>
      <c r="K7" s="24" t="s">
        <v>3</v>
      </c>
      <c r="L7" s="24" t="s">
        <v>3</v>
      </c>
      <c r="M7" s="24" t="s">
        <v>3</v>
      </c>
    </row>
    <row r="8" spans="2:13" ht="40" customHeight="1" x14ac:dyDescent="0.35">
      <c r="B8" s="13"/>
      <c r="C8" s="5" t="s">
        <v>9</v>
      </c>
      <c r="D8" s="8">
        <v>3</v>
      </c>
      <c r="E8" s="17">
        <v>1</v>
      </c>
      <c r="F8" s="17">
        <v>2</v>
      </c>
      <c r="G8" s="32">
        <f t="shared" si="0"/>
        <v>66.666666666666657</v>
      </c>
      <c r="H8" s="24" t="s">
        <v>3</v>
      </c>
      <c r="I8" s="24" t="s">
        <v>3</v>
      </c>
      <c r="J8" s="24" t="s">
        <v>3</v>
      </c>
      <c r="K8" s="24" t="s">
        <v>3</v>
      </c>
      <c r="L8" s="24" t="s">
        <v>3</v>
      </c>
      <c r="M8" s="24" t="s">
        <v>3</v>
      </c>
    </row>
    <row r="9" spans="2:13" ht="45" customHeight="1" x14ac:dyDescent="0.35">
      <c r="B9" s="7" t="s">
        <v>17</v>
      </c>
      <c r="C9" s="5" t="s">
        <v>11</v>
      </c>
      <c r="D9" s="8">
        <v>5</v>
      </c>
      <c r="E9" s="17">
        <v>3</v>
      </c>
      <c r="F9" s="17">
        <v>2</v>
      </c>
      <c r="G9" s="32">
        <f t="shared" si="0"/>
        <v>40</v>
      </c>
      <c r="H9" s="7" t="s">
        <v>17</v>
      </c>
      <c r="I9" s="70" t="s">
        <v>31</v>
      </c>
      <c r="J9" s="10">
        <v>1</v>
      </c>
      <c r="K9" s="17">
        <v>1</v>
      </c>
      <c r="L9" s="17">
        <v>0</v>
      </c>
      <c r="M9" s="32">
        <f>100*(L9/J9)</f>
        <v>0</v>
      </c>
    </row>
    <row r="10" spans="2:13" ht="45" customHeight="1" x14ac:dyDescent="0.35">
      <c r="B10" s="7" t="s">
        <v>18</v>
      </c>
      <c r="C10" s="6" t="s">
        <v>13</v>
      </c>
      <c r="D10" s="8">
        <v>4</v>
      </c>
      <c r="E10" s="17">
        <v>1</v>
      </c>
      <c r="F10" s="17">
        <v>3</v>
      </c>
      <c r="G10" s="32">
        <f t="shared" si="0"/>
        <v>75</v>
      </c>
      <c r="H10" s="7" t="s">
        <v>18</v>
      </c>
      <c r="I10" s="71"/>
      <c r="J10" s="10">
        <v>1</v>
      </c>
      <c r="K10" s="17">
        <v>0</v>
      </c>
      <c r="L10" s="17">
        <v>1</v>
      </c>
      <c r="M10" s="32">
        <f t="shared" ref="M10:M12" si="1">100*(L10/J10)</f>
        <v>100</v>
      </c>
    </row>
    <row r="11" spans="2:13" ht="45" customHeight="1" x14ac:dyDescent="0.35">
      <c r="B11" s="7" t="s">
        <v>16</v>
      </c>
      <c r="C11" s="5" t="s">
        <v>10</v>
      </c>
      <c r="D11" s="8">
        <v>5</v>
      </c>
      <c r="E11" s="17">
        <v>3</v>
      </c>
      <c r="F11" s="17">
        <v>2</v>
      </c>
      <c r="G11" s="32">
        <f t="shared" si="0"/>
        <v>40</v>
      </c>
      <c r="H11" s="7" t="s">
        <v>16</v>
      </c>
      <c r="I11" s="71"/>
      <c r="J11" s="10">
        <v>1</v>
      </c>
      <c r="K11" s="20">
        <v>1</v>
      </c>
      <c r="L11" s="20">
        <v>0</v>
      </c>
      <c r="M11" s="32">
        <f t="shared" si="1"/>
        <v>0</v>
      </c>
    </row>
    <row r="12" spans="2:13" ht="45" customHeight="1" x14ac:dyDescent="0.35">
      <c r="B12" s="7" t="s">
        <v>15</v>
      </c>
      <c r="C12" s="5" t="s">
        <v>20</v>
      </c>
      <c r="D12" s="8">
        <v>6</v>
      </c>
      <c r="E12" s="17">
        <v>4</v>
      </c>
      <c r="F12" s="17">
        <v>2</v>
      </c>
      <c r="G12" s="32">
        <f t="shared" si="0"/>
        <v>33.333333333333329</v>
      </c>
      <c r="H12" s="7" t="s">
        <v>15</v>
      </c>
      <c r="I12" s="72"/>
      <c r="J12" s="10">
        <v>1</v>
      </c>
      <c r="K12" s="17">
        <v>0</v>
      </c>
      <c r="L12" s="17">
        <v>1</v>
      </c>
      <c r="M12" s="32">
        <f t="shared" si="1"/>
        <v>100</v>
      </c>
    </row>
    <row r="13" spans="2:13" ht="40" customHeight="1" thickBot="1" x14ac:dyDescent="0.4">
      <c r="B13" s="7" t="s">
        <v>19</v>
      </c>
      <c r="C13" s="5" t="s">
        <v>14</v>
      </c>
      <c r="D13" s="19">
        <v>1</v>
      </c>
      <c r="E13" s="20">
        <v>0</v>
      </c>
      <c r="F13" s="20">
        <v>1</v>
      </c>
      <c r="G13" s="33">
        <f t="shared" si="0"/>
        <v>100</v>
      </c>
      <c r="H13" s="24" t="s">
        <v>3</v>
      </c>
      <c r="I13" s="24" t="s">
        <v>3</v>
      </c>
      <c r="J13" s="25" t="s">
        <v>3</v>
      </c>
      <c r="K13" s="25" t="s">
        <v>3</v>
      </c>
      <c r="L13" s="25" t="s">
        <v>3</v>
      </c>
      <c r="M13" s="33" t="s">
        <v>3</v>
      </c>
    </row>
    <row r="14" spans="2:13" ht="40" customHeight="1" thickBot="1" x14ac:dyDescent="0.4">
      <c r="B14" s="1"/>
      <c r="C14" s="1"/>
      <c r="D14" s="18">
        <f>SUM(D5:D13)</f>
        <v>28</v>
      </c>
      <c r="E14" s="35">
        <f>SUM(E5:E13)</f>
        <v>14</v>
      </c>
      <c r="F14" s="36">
        <f>SUM(F5:F13)</f>
        <v>15</v>
      </c>
      <c r="G14" s="34">
        <f>100*(F14/D14)</f>
        <v>53.571428571428569</v>
      </c>
      <c r="H14" s="1"/>
      <c r="I14" s="1"/>
      <c r="J14" s="67">
        <f>SUM(J9:J12)</f>
        <v>4</v>
      </c>
      <c r="K14" s="35">
        <f>SUM(K9:K12)</f>
        <v>2</v>
      </c>
      <c r="L14" s="35">
        <f>SUM(L9:L12)</f>
        <v>2</v>
      </c>
      <c r="M14" s="73">
        <f>100*(L14/J14)</f>
        <v>50</v>
      </c>
    </row>
    <row r="15" spans="2:13" ht="35" customHeight="1" x14ac:dyDescent="0.35">
      <c r="B15" s="1"/>
      <c r="C15" s="1"/>
      <c r="D15" s="2"/>
      <c r="E15" s="2"/>
      <c r="F15" s="2"/>
    </row>
    <row r="16" spans="2:13" ht="64.5" customHeight="1" x14ac:dyDescent="0.35">
      <c r="B16" s="1"/>
      <c r="C16" s="1"/>
      <c r="D16" s="2"/>
      <c r="E16" s="4" t="s">
        <v>27</v>
      </c>
      <c r="F16" s="4" t="s">
        <v>28</v>
      </c>
      <c r="G16" s="66" t="s">
        <v>30</v>
      </c>
      <c r="H16" s="66"/>
    </row>
    <row r="17" spans="2:8" ht="40" customHeight="1" x14ac:dyDescent="0.35">
      <c r="B17" s="1"/>
      <c r="C17" s="4" t="s">
        <v>26</v>
      </c>
      <c r="D17" s="38">
        <f>D14+J14</f>
        <v>32</v>
      </c>
      <c r="E17" s="37">
        <f>E14+K14</f>
        <v>16</v>
      </c>
      <c r="F17" s="37">
        <f>F14+L14</f>
        <v>17</v>
      </c>
      <c r="G17" s="68">
        <f>100*(F17/D17)</f>
        <v>53.125</v>
      </c>
      <c r="H17" s="69"/>
    </row>
    <row r="18" spans="2:8" x14ac:dyDescent="0.35">
      <c r="B18" s="1"/>
      <c r="C18" s="1"/>
      <c r="D18" s="2"/>
      <c r="E18" s="2"/>
      <c r="F18" s="2"/>
      <c r="G18" s="2"/>
      <c r="H18" s="2"/>
    </row>
    <row r="19" spans="2:8" x14ac:dyDescent="0.35">
      <c r="B19" s="1"/>
      <c r="C19" s="1"/>
      <c r="D19" s="2"/>
      <c r="E19" s="2"/>
      <c r="F19" s="2"/>
    </row>
    <row r="20" spans="2:8" x14ac:dyDescent="0.35">
      <c r="B20" s="1"/>
      <c r="C20" s="1"/>
      <c r="D20" s="2"/>
      <c r="E20" s="2"/>
      <c r="F20" s="2"/>
    </row>
    <row r="21" spans="2:8" x14ac:dyDescent="0.35">
      <c r="B21" s="1"/>
      <c r="C21" s="1"/>
      <c r="D21" s="2"/>
      <c r="E21" s="2"/>
      <c r="F21" s="2"/>
    </row>
    <row r="22" spans="2:8" x14ac:dyDescent="0.35">
      <c r="B22" s="1"/>
      <c r="C22" s="1"/>
      <c r="D22" s="2"/>
      <c r="E22" s="2"/>
      <c r="F22" s="2"/>
    </row>
    <row r="23" spans="2:8" x14ac:dyDescent="0.35">
      <c r="B23" s="1"/>
      <c r="C23" s="1"/>
      <c r="D23" s="2"/>
      <c r="E23" s="2"/>
      <c r="F23" s="2"/>
    </row>
    <row r="24" spans="2:8" x14ac:dyDescent="0.35">
      <c r="B24" s="1"/>
      <c r="C24" s="1"/>
      <c r="D24" s="2"/>
      <c r="E24" s="2"/>
      <c r="F24" s="2"/>
    </row>
    <row r="25" spans="2:8" x14ac:dyDescent="0.35">
      <c r="B25" s="1"/>
      <c r="C25" s="1"/>
      <c r="D25" s="2"/>
      <c r="E25" s="2"/>
      <c r="F25" s="2"/>
    </row>
    <row r="26" spans="2:8" x14ac:dyDescent="0.35">
      <c r="B26" s="1"/>
      <c r="C26" s="1"/>
      <c r="D26" s="2"/>
      <c r="E26" s="2"/>
      <c r="F26" s="2"/>
    </row>
    <row r="27" spans="2:8" x14ac:dyDescent="0.35">
      <c r="B27" s="1"/>
      <c r="C27" s="1"/>
      <c r="D27" s="2"/>
      <c r="E27" s="2"/>
      <c r="F27" s="2"/>
    </row>
    <row r="28" spans="2:8" x14ac:dyDescent="0.35">
      <c r="B28" s="1"/>
      <c r="C28" s="1"/>
      <c r="D28" s="2"/>
      <c r="E28" s="2"/>
      <c r="F28" s="2"/>
    </row>
    <row r="29" spans="2:8" x14ac:dyDescent="0.35">
      <c r="B29" s="1"/>
      <c r="C29" s="1"/>
      <c r="D29" s="2"/>
      <c r="E29" s="2"/>
      <c r="F29" s="2"/>
    </row>
    <row r="30" spans="2:8" x14ac:dyDescent="0.35">
      <c r="B30" s="1"/>
      <c r="C30" s="1"/>
      <c r="D30" s="2"/>
      <c r="E30" s="2"/>
      <c r="F30" s="2"/>
    </row>
  </sheetData>
  <mergeCells count="18">
    <mergeCell ref="I9:I12"/>
    <mergeCell ref="H1:M1"/>
    <mergeCell ref="G16:H16"/>
    <mergeCell ref="G17:H17"/>
    <mergeCell ref="D1:G1"/>
    <mergeCell ref="H2:H4"/>
    <mergeCell ref="I2:I4"/>
    <mergeCell ref="J2:J4"/>
    <mergeCell ref="K2:K4"/>
    <mergeCell ref="L2:L4"/>
    <mergeCell ref="M2:M4"/>
    <mergeCell ref="D2:D4"/>
    <mergeCell ref="B6:B8"/>
    <mergeCell ref="C2:C4"/>
    <mergeCell ref="B2:B4"/>
    <mergeCell ref="E2:E4"/>
    <mergeCell ref="F2:F4"/>
    <mergeCell ref="G2:G4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ignoredErrors>
    <ignoredError sqref="B9:B13 H9:H1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8A7E0A-9413-4E1C-A368-7BFC5C4AF0C9}">
  <sheetPr>
    <tabColor theme="5" tint="-0.499984740745262"/>
    <pageSetUpPr fitToPage="1"/>
  </sheetPr>
  <dimension ref="A1:A23"/>
  <sheetViews>
    <sheetView showGridLines="0" workbookViewId="0">
      <selection activeCell="C11" sqref="C11"/>
    </sheetView>
  </sheetViews>
  <sheetFormatPr baseColWidth="10" defaultRowHeight="14.5" x14ac:dyDescent="0.35"/>
  <cols>
    <col min="2" max="2" width="22.81640625" customWidth="1"/>
    <col min="3" max="3" width="17.54296875" customWidth="1"/>
    <col min="4" max="6" width="15" customWidth="1"/>
  </cols>
  <sheetData>
    <row r="1" s="1" customFormat="1" ht="46.5" customHeight="1" x14ac:dyDescent="0.35"/>
    <row r="2" s="1" customFormat="1" ht="30.65" customHeight="1" x14ac:dyDescent="0.35"/>
    <row r="3" s="1" customFormat="1" ht="30.65" customHeight="1" x14ac:dyDescent="0.35"/>
    <row r="4" s="1" customFormat="1" ht="50.15" customHeight="1" x14ac:dyDescent="0.35"/>
    <row r="5" s="1" customFormat="1" ht="50.15" customHeight="1" x14ac:dyDescent="0.35"/>
    <row r="6" s="1" customFormat="1" ht="50.15" customHeight="1" x14ac:dyDescent="0.35"/>
    <row r="7" s="1" customFormat="1" ht="50.15" customHeight="1" x14ac:dyDescent="0.35"/>
    <row r="8" s="1" customFormat="1" ht="28.5" customHeight="1" x14ac:dyDescent="0.35"/>
    <row r="9" s="1" customFormat="1" x14ac:dyDescent="0.35"/>
    <row r="10" s="1" customFormat="1" x14ac:dyDescent="0.35"/>
    <row r="11" s="1" customFormat="1" x14ac:dyDescent="0.35"/>
    <row r="12" s="1" customFormat="1" x14ac:dyDescent="0.35"/>
    <row r="13" s="1" customFormat="1" x14ac:dyDescent="0.35"/>
    <row r="14" s="1" customFormat="1" x14ac:dyDescent="0.35"/>
    <row r="15" s="1" customFormat="1" x14ac:dyDescent="0.35"/>
    <row r="16" s="1" customFormat="1" x14ac:dyDescent="0.35"/>
    <row r="17" s="1" customFormat="1" x14ac:dyDescent="0.35"/>
    <row r="18" s="1" customFormat="1" x14ac:dyDescent="0.35"/>
    <row r="19" s="1" customFormat="1" x14ac:dyDescent="0.35"/>
    <row r="20" s="1" customFormat="1" x14ac:dyDescent="0.35"/>
    <row r="21" s="1" customFormat="1" x14ac:dyDescent="0.35"/>
    <row r="22" s="1" customFormat="1" x14ac:dyDescent="0.35"/>
    <row r="23" s="1" customFormat="1" x14ac:dyDescent="0.35"/>
  </sheetData>
  <pageMargins left="0.70866141732283472" right="0.70866141732283472" top="0.74803149606299213" bottom="0.74803149606299213" header="0.31496062992125984" footer="0.31496062992125984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Fontaines</vt:lpstr>
      <vt:lpstr>Café</vt:lpstr>
      <vt:lpstr>Café!Zone_d_impression</vt:lpstr>
      <vt:lpstr>Fontaines!Zone_d_impression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BOILLOT Magalie</dc:creator>
  <cp:lastModifiedBy>BOILLOT Magalie</cp:lastModifiedBy>
  <cp:lastPrinted>2025-07-09T17:03:53Z</cp:lastPrinted>
  <dcterms:created xsi:type="dcterms:W3CDTF">2025-06-24T09:57:24Z</dcterms:created>
  <dcterms:modified xsi:type="dcterms:W3CDTF">2025-07-09T21:53:23Z</dcterms:modified>
</cp:coreProperties>
</file>