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ECHANGES_DICO\TOULOUSE\Dossiers MIP\DPHY\2025\HERMES MOE\DCE MOE HERMES\2-DC+appendices\"/>
    </mc:Choice>
  </mc:AlternateContent>
  <xr:revisionPtr revIDLastSave="0" documentId="13_ncr:1_{F779F2D7-D395-41AF-9757-C8B0592CBC05}" xr6:coauthVersionLast="36" xr6:coauthVersionMax="36" xr10:uidLastSave="{00000000-0000-0000-0000-000000000000}"/>
  <bookViews>
    <workbookView xWindow="-110" yWindow="-110" windowWidth="19430" windowHeight="10430" activeTab="1" xr2:uid="{00000000-000D-0000-FFFF-FFFF00000000}"/>
  </bookViews>
  <sheets>
    <sheet name="3A-REPARTI° ENTRE COTRAITANTS" sheetId="2" r:id="rId1"/>
    <sheet name="3B-ANALYSE DU % DE REMUNERATION" sheetId="1" r:id="rId2"/>
    <sheet name="3C-DPGF" sheetId="3" r:id="rId3"/>
  </sheets>
  <externalReferences>
    <externalReference r:id="rId4"/>
    <externalReference r:id="rId5"/>
  </externalReferences>
  <definedNames>
    <definedName name="DVML10">[1]TAB!$K$9</definedName>
    <definedName name="Io">'[2]7012TRA'!#REF!</definedName>
    <definedName name="IRVL10">[1]TAB!$K$10</definedName>
    <definedName name="_xlnm.Print_Area" localSheetId="0">'3A-REPARTI° ENTRE COTRAITANTS'!$A$1:$L$39</definedName>
    <definedName name="_xlnm.Print_Area" localSheetId="1">'3B-ANALYSE DU % DE REMUNERATION'!$A$1:$I$28</definedName>
  </definedNames>
  <calcPr calcId="191029"/>
</workbook>
</file>

<file path=xl/calcChain.xml><?xml version="1.0" encoding="utf-8"?>
<calcChain xmlns="http://schemas.openxmlformats.org/spreadsheetml/2006/main">
  <c r="L71" i="3" l="1"/>
  <c r="K70" i="3"/>
  <c r="I27" i="3"/>
  <c r="J27" i="3"/>
  <c r="L27" i="3"/>
  <c r="H27" i="3"/>
  <c r="G27" i="3"/>
  <c r="F27" i="3"/>
  <c r="E27" i="3"/>
  <c r="D27" i="3"/>
  <c r="K28" i="3"/>
  <c r="D29" i="3"/>
  <c r="E29" i="3"/>
  <c r="F29" i="3"/>
  <c r="G29" i="3"/>
  <c r="H29" i="3"/>
  <c r="I29" i="3"/>
  <c r="J29" i="3"/>
  <c r="K30" i="3"/>
  <c r="H34" i="2"/>
  <c r="J34" i="2"/>
  <c r="L34" i="2"/>
  <c r="F34" i="2"/>
  <c r="D34" i="2"/>
  <c r="L30" i="2"/>
  <c r="L31" i="2"/>
  <c r="J30" i="2"/>
  <c r="J31" i="2"/>
  <c r="H30" i="2"/>
  <c r="H31" i="2"/>
  <c r="F30" i="2"/>
  <c r="F31" i="2"/>
  <c r="K63" i="3" l="1"/>
  <c r="J62" i="3"/>
  <c r="I62" i="3"/>
  <c r="H62" i="3"/>
  <c r="G62" i="3"/>
  <c r="F62" i="3"/>
  <c r="E62" i="3"/>
  <c r="D62" i="3"/>
  <c r="C27" i="1"/>
  <c r="D35" i="2"/>
  <c r="L28" i="2"/>
  <c r="J28" i="2"/>
  <c r="H28" i="2"/>
  <c r="F28" i="2"/>
  <c r="K66" i="3"/>
  <c r="D65" i="3"/>
  <c r="E65" i="3"/>
  <c r="F65" i="3"/>
  <c r="G65" i="3"/>
  <c r="H65" i="3"/>
  <c r="I65" i="3"/>
  <c r="J65" i="3"/>
  <c r="J69" i="3" s="1"/>
  <c r="F27" i="2"/>
  <c r="H27" i="2"/>
  <c r="J27" i="2"/>
  <c r="L27" i="2"/>
  <c r="K57" i="3"/>
  <c r="J56" i="3"/>
  <c r="I56" i="3"/>
  <c r="H56" i="3"/>
  <c r="G56" i="3"/>
  <c r="F56" i="3"/>
  <c r="E56" i="3"/>
  <c r="D56" i="3"/>
  <c r="L26" i="2"/>
  <c r="J26" i="2"/>
  <c r="H26" i="2"/>
  <c r="F26" i="2"/>
  <c r="K60" i="3"/>
  <c r="J59" i="3"/>
  <c r="I59" i="3"/>
  <c r="H59" i="3"/>
  <c r="G59" i="3"/>
  <c r="G69" i="3" s="1"/>
  <c r="F59" i="3"/>
  <c r="E59" i="3"/>
  <c r="D59" i="3"/>
  <c r="L59" i="3" s="1"/>
  <c r="L29" i="2"/>
  <c r="J29" i="2"/>
  <c r="H29" i="2"/>
  <c r="F29" i="2"/>
  <c r="K54" i="3"/>
  <c r="J53" i="3"/>
  <c r="I53" i="3"/>
  <c r="H53" i="3"/>
  <c r="G53" i="3"/>
  <c r="F53" i="3"/>
  <c r="E53" i="3"/>
  <c r="D53" i="3"/>
  <c r="K51" i="3"/>
  <c r="J50" i="3"/>
  <c r="I50" i="3"/>
  <c r="H50" i="3"/>
  <c r="G50" i="3"/>
  <c r="F50" i="3"/>
  <c r="E50" i="3"/>
  <c r="D50" i="3"/>
  <c r="K48" i="3"/>
  <c r="J47" i="3"/>
  <c r="I47" i="3"/>
  <c r="H47" i="3"/>
  <c r="G47" i="3"/>
  <c r="F47" i="3"/>
  <c r="E47" i="3"/>
  <c r="D47" i="3"/>
  <c r="K45" i="3"/>
  <c r="J44" i="3"/>
  <c r="I44" i="3"/>
  <c r="H44" i="3"/>
  <c r="G44" i="3"/>
  <c r="F44" i="3"/>
  <c r="E44" i="3"/>
  <c r="D44" i="3"/>
  <c r="K42" i="3"/>
  <c r="J41" i="3"/>
  <c r="I41" i="3"/>
  <c r="H41" i="3"/>
  <c r="G41" i="3"/>
  <c r="F41" i="3"/>
  <c r="E41" i="3"/>
  <c r="D41" i="3"/>
  <c r="K39" i="3"/>
  <c r="J38" i="3"/>
  <c r="I38" i="3"/>
  <c r="H38" i="3"/>
  <c r="G38" i="3"/>
  <c r="F38" i="3"/>
  <c r="E38" i="3"/>
  <c r="D38" i="3"/>
  <c r="K36" i="3"/>
  <c r="J35" i="3"/>
  <c r="I35" i="3"/>
  <c r="H35" i="3"/>
  <c r="G35" i="3"/>
  <c r="F35" i="3"/>
  <c r="E35" i="3"/>
  <c r="D35" i="3"/>
  <c r="K33" i="3"/>
  <c r="J32" i="3"/>
  <c r="I32" i="3"/>
  <c r="H32" i="3"/>
  <c r="G32" i="3"/>
  <c r="F32" i="3"/>
  <c r="E32" i="3"/>
  <c r="D32" i="3"/>
  <c r="L18" i="2"/>
  <c r="J18" i="2"/>
  <c r="H18" i="2"/>
  <c r="F18" i="2"/>
  <c r="I9" i="2"/>
  <c r="L19" i="2"/>
  <c r="L20" i="2"/>
  <c r="L21" i="2"/>
  <c r="L22" i="2"/>
  <c r="L23" i="2"/>
  <c r="L24" i="2"/>
  <c r="L25" i="2"/>
  <c r="J19" i="2"/>
  <c r="J20" i="2"/>
  <c r="J21" i="2"/>
  <c r="J22" i="2"/>
  <c r="J23" i="2"/>
  <c r="J24" i="2"/>
  <c r="J25" i="2"/>
  <c r="J17" i="2"/>
  <c r="H19" i="2"/>
  <c r="H20" i="2"/>
  <c r="H21" i="2"/>
  <c r="H22" i="2"/>
  <c r="H23" i="2"/>
  <c r="H24" i="2"/>
  <c r="H25" i="2"/>
  <c r="H17" i="2"/>
  <c r="F19" i="2"/>
  <c r="F20" i="2"/>
  <c r="F21" i="2"/>
  <c r="F22" i="2"/>
  <c r="F23" i="2"/>
  <c r="F24" i="2"/>
  <c r="F25" i="2"/>
  <c r="F17" i="2"/>
  <c r="L17" i="2"/>
  <c r="D69" i="3" l="1"/>
  <c r="L50" i="3"/>
  <c r="H69" i="3"/>
  <c r="L41" i="3"/>
  <c r="E69" i="3"/>
  <c r="F69" i="3"/>
  <c r="I69" i="3"/>
  <c r="L62" i="3"/>
  <c r="L29" i="3"/>
  <c r="L32" i="3"/>
  <c r="L47" i="3"/>
  <c r="L35" i="3"/>
  <c r="L38" i="3"/>
  <c r="L44" i="3"/>
  <c r="L53" i="3"/>
  <c r="L65" i="3"/>
  <c r="J35" i="2"/>
  <c r="L35" i="2"/>
  <c r="L36" i="2" s="1"/>
  <c r="F35" i="2"/>
  <c r="F36" i="2" s="1"/>
  <c r="D36" i="2"/>
  <c r="L56" i="3"/>
  <c r="H35" i="2"/>
  <c r="H36" i="2" s="1"/>
  <c r="D15" i="3" l="1"/>
  <c r="J36" i="2"/>
  <c r="L72" i="3" l="1"/>
</calcChain>
</file>

<file path=xl/sharedStrings.xml><?xml version="1.0" encoding="utf-8"?>
<sst xmlns="http://schemas.openxmlformats.org/spreadsheetml/2006/main" count="136" uniqueCount="81">
  <si>
    <t>TOTAL</t>
  </si>
  <si>
    <t>TAUX DE BASE PROPOSE</t>
  </si>
  <si>
    <t>COEFFICIENT DE COMPLEXITE PROPOSE</t>
  </si>
  <si>
    <t>POURCENTAGE DE REMUNERATION PROPOSE</t>
  </si>
  <si>
    <t>Complémentaires</t>
  </si>
  <si>
    <t>justificatifs</t>
  </si>
  <si>
    <t>Pourcentage global</t>
  </si>
  <si>
    <t>BASE</t>
  </si>
  <si>
    <t>VISA</t>
  </si>
  <si>
    <t>DET</t>
  </si>
  <si>
    <t>AOR</t>
  </si>
  <si>
    <t>MONTANT PREVISIONNEL DES TRAVAUX</t>
  </si>
  <si>
    <t>SYN</t>
  </si>
  <si>
    <t>Montant prévisionnel des travaux (en € HT)</t>
  </si>
  <si>
    <t>Taux de rémunération</t>
  </si>
  <si>
    <t>MISSIONS</t>
  </si>
  <si>
    <t xml:space="preserve">TOTAL </t>
  </si>
  <si>
    <t>Mandataire</t>
  </si>
  <si>
    <t>Cotraitant 2</t>
  </si>
  <si>
    <t>Cotraitant 3</t>
  </si>
  <si>
    <t>Cotraitant 4</t>
  </si>
  <si>
    <t>%</t>
  </si>
  <si>
    <t>TOTAL HT</t>
  </si>
  <si>
    <t>TOTAL TTC</t>
  </si>
  <si>
    <t>ESQUISSE</t>
  </si>
  <si>
    <t>PRO</t>
  </si>
  <si>
    <t>ACT + DQE</t>
  </si>
  <si>
    <t>APS</t>
  </si>
  <si>
    <t>APD</t>
  </si>
  <si>
    <t>Mission de base et missions complémentaires</t>
  </si>
  <si>
    <t>ANNEXE 3 AU MARCHE - REPARTITION DES HONORAIRES PAR ELEMENT DE MISSION ET PAR COTRAITANT</t>
  </si>
  <si>
    <t>ANNEXE 3 AU MARCHE
CADRE D'ANALYSE DU POURCENTAGE DE REMUNERATION PROPOSE</t>
  </si>
  <si>
    <t>Forfait de rémunération en €HT</t>
  </si>
  <si>
    <t>Taux de complexité</t>
  </si>
  <si>
    <t>Enveloppe financière provisoire des travaux</t>
  </si>
  <si>
    <t>Nota: Les cases blanches sont à remplir</t>
  </si>
  <si>
    <t>Membres du groupement  :</t>
  </si>
  <si>
    <t>Catégorie de personnel :</t>
  </si>
  <si>
    <t>Chef de projet / 
Responsable d'affaire</t>
  </si>
  <si>
    <t>Expert</t>
  </si>
  <si>
    <t>Ingénieur confirmé</t>
  </si>
  <si>
    <t>Ingénieur</t>
  </si>
  <si>
    <t>Technicien supérieur ou Projeteur, expérimenté</t>
  </si>
  <si>
    <t xml:space="preserve">Technicien supérieur / Projeteur </t>
  </si>
  <si>
    <t>Dessinateur / Secrétaire</t>
  </si>
  <si>
    <t>Temps par élément de mission 
(en jours)</t>
  </si>
  <si>
    <t>Prix Global et Forfaitaire HT 
par élément de mission</t>
  </si>
  <si>
    <t>Définition des catégories :</t>
  </si>
  <si>
    <t>Expérience minimale: 15 ans 
dont au moins 5 ans en management de projet</t>
  </si>
  <si>
    <t>Expérience minimale d'au moins 20 ans
expertise reconnue dans un des domaines des courants forts (reconnaissance des pairs, expertises, publications, enseignement et formations…)</t>
  </si>
  <si>
    <t>Expérience minimale: 12 ans 
Spécialiste dans son domaine de compétence, avec une pratique d'au moins 7 ans</t>
  </si>
  <si>
    <t>Maîtrise de son domaine de compétence, avec une pratique d'au moins 3 ans</t>
  </si>
  <si>
    <t>Expérience minimale: 10 ans 
Spécialiste dans son domaine de compétence, avec une pratique d'au moins 5 ans</t>
  </si>
  <si>
    <t>Maîtrise de son domaine de compétence, avec une pratique d'au moins 2 ans</t>
  </si>
  <si>
    <t>Taux journalier (€/jour HT) :</t>
  </si>
  <si>
    <t>€HT :</t>
  </si>
  <si>
    <t>Temps par catégorie de personnel :</t>
  </si>
  <si>
    <t>en jours</t>
  </si>
  <si>
    <t>Temps global par catégorie de personnel :</t>
  </si>
  <si>
    <t>Temps global (en jours) pour la mission de MOE</t>
  </si>
  <si>
    <t>PRIX FORFAITAIRE MOE HT</t>
  </si>
  <si>
    <t>Prix global et forfaitaire TTC :</t>
  </si>
  <si>
    <t>CSSI</t>
  </si>
  <si>
    <t>GEO</t>
  </si>
  <si>
    <t>ANNEXE 3 AU MARCHE
DPGF DETAILLE DE TEMPS PASSE PAR COMPETENCE - A REMPLIR PAR CHAQUE MEMBRE DU GROUPEMENT (un onglet par membre / mettre tous les onglets dans le même fichier excel!)</t>
  </si>
  <si>
    <t>EST</t>
  </si>
  <si>
    <t>Consultation de maitrise d’œuvre pour le projet HERMES au sein du centre de l'ONERA à TOULOUSE</t>
  </si>
  <si>
    <t>DIAG sur le bunker existant</t>
  </si>
  <si>
    <t>ESQ (Mise au point de l’Esquisse du bunker HERMES)</t>
  </si>
  <si>
    <t>ACT/DCE</t>
  </si>
  <si>
    <t>ACT/AO</t>
  </si>
  <si>
    <t>EXE/VISA</t>
  </si>
  <si>
    <t>OPC</t>
  </si>
  <si>
    <t>Détails Quantitatifs Estimatifs bâtiment  ( DQE)</t>
  </si>
  <si>
    <t>Synthèse des plans d’exécutions bâtiment ( SYN)</t>
  </si>
  <si>
    <t xml:space="preserve">Ingénierie Géotechnique (GEO) </t>
  </si>
  <si>
    <t>Etude de Coordination de système Incendie (CSSI)</t>
  </si>
  <si>
    <t>DQE</t>
  </si>
  <si>
    <t>DIAG</t>
  </si>
  <si>
    <t xml:space="preserve">Consultation MOE HERMES </t>
  </si>
  <si>
    <t>Montant € HT (valeur juillet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</si>
</sst>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1]_-;\-* #,##0.00\ [$€-1]_-;_-* &quot;-&quot;??\ [$€-1]_-"/>
    <numFmt numFmtId="166" formatCode="_-* #,##0.00\ [$€-40C]_-;\-* #,##0.00\ [$€-40C]_-;_-* &quot;-&quot;??\ [$€-40C]_-;_-@_-"/>
    <numFmt numFmtId="167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257947"/>
      <name val="Calibri"/>
      <family val="2"/>
      <scheme val="minor"/>
    </font>
    <font>
      <sz val="10"/>
      <name val="Helv"/>
    </font>
    <font>
      <sz val="11"/>
      <name val="Arial"/>
      <family val="2"/>
    </font>
    <font>
      <b/>
      <u/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26"/>
      <color rgb="FFFF0000"/>
      <name val="Calibri"/>
      <family val="2"/>
      <scheme val="minor"/>
    </font>
    <font>
      <b/>
      <sz val="16"/>
      <color theme="0"/>
      <name val="Calibri Light"/>
      <family val="2"/>
    </font>
    <font>
      <b/>
      <sz val="14"/>
      <color rgb="FF0261A5"/>
      <name val="Calibri Light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i/>
      <sz val="9"/>
      <name val="Arial"/>
      <family val="2"/>
    </font>
    <font>
      <i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solid">
        <fgColor rgb="FF40404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261A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3FED0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002060"/>
      </left>
      <right/>
      <top style="double">
        <color rgb="FF002060"/>
      </top>
      <bottom/>
      <diagonal/>
    </border>
    <border>
      <left/>
      <right/>
      <top style="double">
        <color rgb="FF002060"/>
      </top>
      <bottom/>
      <diagonal/>
    </border>
    <border>
      <left/>
      <right style="double">
        <color rgb="FF002060"/>
      </right>
      <top style="double">
        <color rgb="FF002060"/>
      </top>
      <bottom/>
      <diagonal/>
    </border>
    <border>
      <left style="double">
        <color rgb="FF002060"/>
      </left>
      <right/>
      <top/>
      <bottom/>
      <diagonal/>
    </border>
    <border>
      <left/>
      <right style="double">
        <color rgb="FF00206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hair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rgb="FF002060"/>
      </left>
      <right/>
      <top/>
      <bottom style="double">
        <color rgb="FF002060"/>
      </bottom>
      <diagonal/>
    </border>
    <border>
      <left/>
      <right/>
      <top/>
      <bottom style="double">
        <color rgb="FF002060"/>
      </bottom>
      <diagonal/>
    </border>
    <border>
      <left/>
      <right style="double">
        <color rgb="FF002060"/>
      </right>
      <top/>
      <bottom style="double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43">
    <xf numFmtId="0" fontId="0" fillId="0" borderId="0" xfId="0"/>
    <xf numFmtId="0" fontId="0" fillId="0" borderId="3" xfId="0" applyBorder="1"/>
    <xf numFmtId="0" fontId="0" fillId="0" borderId="6" xfId="0" applyBorder="1" applyAlignment="1">
      <alignment vertical="center"/>
    </xf>
    <xf numFmtId="0" fontId="0" fillId="2" borderId="0" xfId="0" applyFill="1"/>
    <xf numFmtId="0" fontId="0" fillId="2" borderId="0" xfId="0" applyFill="1" applyBorder="1"/>
    <xf numFmtId="0" fontId="4" fillId="2" borderId="0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2" fillId="2" borderId="0" xfId="0" applyFont="1" applyFill="1" applyAlignment="1">
      <alignment horizontal="right"/>
    </xf>
    <xf numFmtId="0" fontId="0" fillId="2" borderId="3" xfId="0" applyFill="1" applyBorder="1"/>
    <xf numFmtId="0" fontId="0" fillId="2" borderId="1" xfId="0" applyFill="1" applyBorder="1"/>
    <xf numFmtId="0" fontId="0" fillId="3" borderId="0" xfId="0" applyFill="1" applyBorder="1" applyAlignment="1">
      <alignment vertical="center"/>
    </xf>
    <xf numFmtId="10" fontId="1" fillId="3" borderId="0" xfId="0" applyNumberFormat="1" applyFont="1" applyFill="1" applyBorder="1" applyAlignment="1">
      <alignment horizontal="center" vertical="center"/>
    </xf>
    <xf numFmtId="10" fontId="1" fillId="3" borderId="0" xfId="0" applyNumberFormat="1" applyFont="1" applyFill="1" applyBorder="1"/>
    <xf numFmtId="0" fontId="5" fillId="2" borderId="14" xfId="0" applyFont="1" applyFill="1" applyBorder="1" applyAlignment="1"/>
    <xf numFmtId="0" fontId="5" fillId="2" borderId="4" xfId="0" applyFont="1" applyFill="1" applyBorder="1" applyAlignment="1"/>
    <xf numFmtId="0" fontId="8" fillId="0" borderId="26" xfId="1" applyFont="1" applyBorder="1" applyAlignment="1" applyProtection="1">
      <alignment horizontal="center" vertical="center" wrapText="1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/>
    <xf numFmtId="0" fontId="9" fillId="2" borderId="0" xfId="1" applyFont="1" applyFill="1" applyAlignment="1" applyProtection="1">
      <alignment horizontal="center"/>
      <protection locked="0"/>
    </xf>
    <xf numFmtId="0" fontId="12" fillId="2" borderId="0" xfId="1" applyFont="1" applyFill="1" applyAlignment="1" applyProtection="1">
      <alignment horizontal="center"/>
      <protection locked="0"/>
    </xf>
    <xf numFmtId="165" fontId="11" fillId="2" borderId="0" xfId="1" applyNumberFormat="1" applyFont="1" applyFill="1" applyProtection="1">
      <protection locked="0"/>
    </xf>
    <xf numFmtId="165" fontId="13" fillId="2" borderId="0" xfId="1" applyNumberFormat="1" applyFont="1" applyFill="1" applyAlignment="1" applyProtection="1">
      <alignment horizontal="center"/>
      <protection locked="0"/>
    </xf>
    <xf numFmtId="0" fontId="8" fillId="2" borderId="0" xfId="1" quotePrefix="1" applyFont="1" applyFill="1" applyAlignment="1" applyProtection="1">
      <alignment horizontal="left"/>
      <protection locked="0"/>
    </xf>
    <xf numFmtId="164" fontId="17" fillId="2" borderId="0" xfId="1" applyNumberFormat="1" applyFont="1" applyFill="1" applyProtection="1">
      <protection locked="0"/>
    </xf>
    <xf numFmtId="164" fontId="8" fillId="2" borderId="0" xfId="1" applyNumberFormat="1" applyFont="1" applyFill="1" applyAlignment="1" applyProtection="1">
      <alignment horizontal="center"/>
      <protection locked="0"/>
    </xf>
    <xf numFmtId="0" fontId="11" fillId="0" borderId="35" xfId="1" applyFont="1" applyBorder="1" applyAlignment="1" applyProtection="1">
      <alignment wrapText="1"/>
      <protection locked="0"/>
    </xf>
    <xf numFmtId="0" fontId="11" fillId="0" borderId="36" xfId="1" applyFont="1" applyBorder="1" applyAlignment="1" applyProtection="1">
      <alignment vertical="center" wrapText="1"/>
      <protection locked="0"/>
    </xf>
    <xf numFmtId="164" fontId="7" fillId="0" borderId="37" xfId="1" applyNumberFormat="1" applyBorder="1" applyAlignment="1" applyProtection="1">
      <alignment vertical="center"/>
      <protection locked="0"/>
    </xf>
    <xf numFmtId="164" fontId="7" fillId="0" borderId="28" xfId="1" applyNumberFormat="1" applyBorder="1" applyProtection="1">
      <protection locked="0"/>
    </xf>
    <xf numFmtId="164" fontId="7" fillId="0" borderId="34" xfId="1" applyNumberFormat="1" applyBorder="1" applyAlignment="1" applyProtection="1">
      <alignment vertical="center"/>
      <protection locked="0"/>
    </xf>
    <xf numFmtId="164" fontId="14" fillId="4" borderId="38" xfId="1" applyNumberFormat="1" applyFont="1" applyFill="1" applyBorder="1" applyAlignment="1" applyProtection="1">
      <alignment horizontal="right" wrapText="1"/>
      <protection locked="0"/>
    </xf>
    <xf numFmtId="164" fontId="14" fillId="4" borderId="32" xfId="1" applyNumberFormat="1" applyFont="1" applyFill="1" applyBorder="1" applyAlignment="1" applyProtection="1">
      <alignment horizontal="right" vertical="center" wrapText="1"/>
      <protection locked="0"/>
    </xf>
    <xf numFmtId="0" fontId="15" fillId="4" borderId="40" xfId="1" applyFont="1" applyFill="1" applyBorder="1" applyAlignment="1" applyProtection="1">
      <alignment horizontal="center" vertical="center" wrapText="1"/>
      <protection locked="0"/>
    </xf>
    <xf numFmtId="0" fontId="15" fillId="4" borderId="1" xfId="1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>
      <alignment horizontal="center" vertical="center"/>
    </xf>
    <xf numFmtId="0" fontId="8" fillId="5" borderId="41" xfId="1" applyFont="1" applyFill="1" applyBorder="1" applyAlignment="1" applyProtection="1">
      <alignment horizontal="center" vertical="center" wrapText="1"/>
      <protection locked="0"/>
    </xf>
    <xf numFmtId="0" fontId="8" fillId="5" borderId="22" xfId="1" applyFont="1" applyFill="1" applyBorder="1" applyAlignment="1" applyProtection="1">
      <alignment horizontal="center" vertical="center" wrapText="1"/>
      <protection locked="0"/>
    </xf>
    <xf numFmtId="164" fontId="7" fillId="6" borderId="29" xfId="1" applyNumberFormat="1" applyFill="1" applyBorder="1" applyProtection="1">
      <protection locked="0"/>
    </xf>
    <xf numFmtId="164" fontId="8" fillId="6" borderId="18" xfId="1" applyNumberFormat="1" applyFont="1" applyFill="1" applyBorder="1" applyAlignment="1" applyProtection="1">
      <alignment horizontal="right" wrapText="1"/>
      <protection locked="0"/>
    </xf>
    <xf numFmtId="164" fontId="7" fillId="6" borderId="29" xfId="1" applyNumberFormat="1" applyFont="1" applyFill="1" applyBorder="1" applyProtection="1">
      <protection locked="0"/>
    </xf>
    <xf numFmtId="164" fontId="8" fillId="6" borderId="30" xfId="1" applyNumberFormat="1" applyFont="1" applyFill="1" applyBorder="1" applyAlignment="1" applyProtection="1">
      <alignment wrapText="1"/>
      <protection locked="0"/>
    </xf>
    <xf numFmtId="164" fontId="7" fillId="6" borderId="19" xfId="1" applyNumberFormat="1" applyFill="1" applyBorder="1" applyProtection="1">
      <protection locked="0"/>
    </xf>
    <xf numFmtId="164" fontId="8" fillId="6" borderId="18" xfId="1" applyNumberFormat="1" applyFont="1" applyFill="1" applyBorder="1" applyAlignment="1" applyProtection="1">
      <alignment wrapText="1"/>
      <protection locked="0"/>
    </xf>
    <xf numFmtId="164" fontId="7" fillId="6" borderId="19" xfId="1" applyNumberFormat="1" applyFont="1" applyFill="1" applyBorder="1" applyProtection="1">
      <protection locked="0"/>
    </xf>
    <xf numFmtId="164" fontId="11" fillId="5" borderId="32" xfId="1" applyNumberFormat="1" applyFont="1" applyFill="1" applyBorder="1" applyAlignment="1" applyProtection="1">
      <alignment vertical="center" wrapText="1"/>
      <protection locked="0"/>
    </xf>
    <xf numFmtId="164" fontId="11" fillId="5" borderId="33" xfId="1" applyNumberFormat="1" applyFont="1" applyFill="1" applyBorder="1" applyAlignment="1" applyProtection="1">
      <alignment vertical="center" wrapText="1"/>
      <protection locked="0"/>
    </xf>
    <xf numFmtId="0" fontId="15" fillId="7" borderId="41" xfId="1" applyFont="1" applyFill="1" applyBorder="1" applyAlignment="1" applyProtection="1">
      <alignment horizontal="center" vertical="center" wrapText="1"/>
      <protection locked="0"/>
    </xf>
    <xf numFmtId="0" fontId="15" fillId="7" borderId="23" xfId="1" applyFont="1" applyFill="1" applyBorder="1" applyAlignment="1" applyProtection="1">
      <alignment horizontal="center" vertical="center" wrapText="1"/>
      <protection locked="0"/>
    </xf>
    <xf numFmtId="164" fontId="14" fillId="7" borderId="33" xfId="1" applyNumberFormat="1" applyFont="1" applyFill="1" applyBorder="1" applyAlignment="1" applyProtection="1">
      <alignment vertical="center" wrapText="1"/>
      <protection locked="0"/>
    </xf>
    <xf numFmtId="0" fontId="0" fillId="8" borderId="0" xfId="0" applyFill="1"/>
    <xf numFmtId="0" fontId="0" fillId="9" borderId="45" xfId="0" applyFill="1" applyBorder="1"/>
    <xf numFmtId="0" fontId="0" fillId="0" borderId="0" xfId="0"/>
    <xf numFmtId="0" fontId="0" fillId="9" borderId="46" xfId="0" applyFill="1" applyBorder="1"/>
    <xf numFmtId="0" fontId="0" fillId="9" borderId="47" xfId="0" applyFill="1" applyBorder="1"/>
    <xf numFmtId="0" fontId="0" fillId="9" borderId="48" xfId="0" applyFill="1" applyBorder="1"/>
    <xf numFmtId="0" fontId="0" fillId="9" borderId="49" xfId="0" applyFill="1" applyBorder="1"/>
    <xf numFmtId="0" fontId="0" fillId="9" borderId="0" xfId="0" applyFill="1"/>
    <xf numFmtId="0" fontId="0" fillId="8" borderId="21" xfId="0" applyFill="1" applyBorder="1" applyAlignment="1">
      <alignment vertical="center"/>
    </xf>
    <xf numFmtId="0" fontId="0" fillId="8" borderId="22" xfId="0" applyFill="1" applyBorder="1" applyAlignment="1">
      <alignment vertical="center"/>
    </xf>
    <xf numFmtId="44" fontId="0" fillId="8" borderId="22" xfId="0" applyNumberFormat="1" applyFill="1" applyBorder="1" applyAlignment="1">
      <alignment horizontal="right" vertical="center"/>
    </xf>
    <xf numFmtId="0" fontId="0" fillId="8" borderId="26" xfId="0" applyFill="1" applyBorder="1" applyAlignment="1">
      <alignment vertical="center"/>
    </xf>
    <xf numFmtId="0" fontId="0" fillId="8" borderId="27" xfId="0" applyFill="1" applyBorder="1" applyAlignment="1">
      <alignment vertical="center"/>
    </xf>
    <xf numFmtId="0" fontId="0" fillId="8" borderId="27" xfId="0" applyFill="1" applyBorder="1" applyAlignment="1">
      <alignment horizontal="right" vertical="center"/>
    </xf>
    <xf numFmtId="0" fontId="0" fillId="8" borderId="50" xfId="0" applyFill="1" applyBorder="1" applyAlignment="1">
      <alignment vertical="center"/>
    </xf>
    <xf numFmtId="0" fontId="0" fillId="8" borderId="51" xfId="0" applyFill="1" applyBorder="1" applyAlignment="1">
      <alignment vertical="center"/>
    </xf>
    <xf numFmtId="166" fontId="0" fillId="8" borderId="51" xfId="0" applyNumberFormat="1" applyFill="1" applyBorder="1" applyAlignment="1">
      <alignment horizontal="right" vertical="center"/>
    </xf>
    <xf numFmtId="0" fontId="22" fillId="9" borderId="0" xfId="0" applyFont="1" applyFill="1"/>
    <xf numFmtId="3" fontId="16" fillId="10" borderId="52" xfId="0" applyNumberFormat="1" applyFont="1" applyFill="1" applyBorder="1" applyAlignment="1">
      <alignment horizontal="right" vertical="center" wrapText="1"/>
    </xf>
    <xf numFmtId="3" fontId="16" fillId="10" borderId="1" xfId="0" applyNumberFormat="1" applyFont="1" applyFill="1" applyBorder="1" applyAlignment="1">
      <alignment horizontal="right" vertical="center" wrapText="1"/>
    </xf>
    <xf numFmtId="4" fontId="8" fillId="2" borderId="53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54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5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56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57" xfId="0" applyNumberFormat="1" applyFont="1" applyBorder="1" applyAlignment="1">
      <alignment horizontal="center" vertical="center" wrapText="1"/>
    </xf>
    <xf numFmtId="4" fontId="8" fillId="0" borderId="58" xfId="0" applyNumberFormat="1" applyFont="1" applyBorder="1" applyAlignment="1">
      <alignment horizontal="center" vertical="center" wrapText="1"/>
    </xf>
    <xf numFmtId="0" fontId="16" fillId="10" borderId="59" xfId="0" applyFont="1" applyFill="1" applyBorder="1" applyAlignment="1">
      <alignment horizontal="right" vertical="center" wrapText="1"/>
    </xf>
    <xf numFmtId="0" fontId="16" fillId="10" borderId="4" xfId="0" applyFont="1" applyFill="1" applyBorder="1" applyAlignment="1">
      <alignment horizontal="right" vertical="center" wrapText="1"/>
    </xf>
    <xf numFmtId="3" fontId="23" fillId="11" borderId="29" xfId="0" applyNumberFormat="1" applyFont="1" applyFill="1" applyBorder="1" applyAlignment="1" applyProtection="1">
      <alignment horizontal="center" vertical="center" wrapText="1"/>
      <protection locked="0"/>
    </xf>
    <xf numFmtId="3" fontId="23" fillId="11" borderId="20" xfId="0" applyNumberFormat="1" applyFont="1" applyFill="1" applyBorder="1" applyAlignment="1" applyProtection="1">
      <alignment horizontal="center" vertical="center" wrapText="1"/>
      <protection locked="0"/>
    </xf>
    <xf numFmtId="3" fontId="23" fillId="11" borderId="30" xfId="0" applyNumberFormat="1" applyFont="1" applyFill="1" applyBorder="1" applyAlignment="1" applyProtection="1">
      <alignment horizontal="center" vertical="center" wrapText="1"/>
      <protection locked="0"/>
    </xf>
    <xf numFmtId="3" fontId="16" fillId="11" borderId="43" xfId="0" applyNumberFormat="1" applyFont="1" applyFill="1" applyBorder="1" applyAlignment="1">
      <alignment horizontal="center" vertical="center" wrapText="1"/>
    </xf>
    <xf numFmtId="4" fontId="16" fillId="11" borderId="60" xfId="0" applyNumberFormat="1" applyFont="1" applyFill="1" applyBorder="1" applyAlignment="1">
      <alignment horizontal="center" vertical="center" wrapText="1"/>
    </xf>
    <xf numFmtId="3" fontId="24" fillId="11" borderId="29" xfId="0" applyNumberFormat="1" applyFont="1" applyFill="1" applyBorder="1" applyAlignment="1" applyProtection="1">
      <alignment horizontal="center" vertical="top" wrapText="1"/>
      <protection locked="0"/>
    </xf>
    <xf numFmtId="3" fontId="24" fillId="11" borderId="20" xfId="0" applyNumberFormat="1" applyFont="1" applyFill="1" applyBorder="1" applyAlignment="1" applyProtection="1">
      <alignment horizontal="center" vertical="top" wrapText="1"/>
      <protection locked="0"/>
    </xf>
    <xf numFmtId="3" fontId="24" fillId="11" borderId="30" xfId="0" applyNumberFormat="1" applyFont="1" applyFill="1" applyBorder="1" applyAlignment="1" applyProtection="1">
      <alignment horizontal="center" vertical="top" wrapText="1"/>
      <protection locked="0"/>
    </xf>
    <xf numFmtId="166" fontId="0" fillId="9" borderId="48" xfId="0" applyNumberFormat="1" applyFill="1" applyBorder="1"/>
    <xf numFmtId="166" fontId="16" fillId="10" borderId="61" xfId="0" applyNumberFormat="1" applyFont="1" applyFill="1" applyBorder="1" applyAlignment="1">
      <alignment horizontal="right" vertical="center" wrapText="1"/>
    </xf>
    <xf numFmtId="166" fontId="16" fillId="10" borderId="0" xfId="0" applyNumberFormat="1" applyFont="1" applyFill="1" applyAlignment="1">
      <alignment horizontal="right" vertical="center" wrapText="1"/>
    </xf>
    <xf numFmtId="166" fontId="8" fillId="2" borderId="62" xfId="0" applyNumberFormat="1" applyFont="1" applyFill="1" applyBorder="1" applyAlignment="1" applyProtection="1">
      <alignment horizontal="center" vertical="center" wrapText="1"/>
      <protection locked="0"/>
    </xf>
    <xf numFmtId="166" fontId="8" fillId="2" borderId="63" xfId="0" applyNumberFormat="1" applyFont="1" applyFill="1" applyBorder="1" applyAlignment="1" applyProtection="1">
      <alignment horizontal="center" vertical="center" wrapText="1"/>
      <protection locked="0"/>
    </xf>
    <xf numFmtId="166" fontId="8" fillId="2" borderId="64" xfId="0" applyNumberFormat="1" applyFont="1" applyFill="1" applyBorder="1" applyAlignment="1" applyProtection="1">
      <alignment horizontal="center" vertical="center" wrapText="1"/>
      <protection locked="0"/>
    </xf>
    <xf numFmtId="166" fontId="8" fillId="12" borderId="65" xfId="0" applyNumberFormat="1" applyFont="1" applyFill="1" applyBorder="1" applyAlignment="1">
      <alignment horizontal="center" vertical="center" wrapText="1"/>
    </xf>
    <xf numFmtId="166" fontId="0" fillId="9" borderId="49" xfId="0" applyNumberFormat="1" applyFill="1" applyBorder="1"/>
    <xf numFmtId="166" fontId="0" fillId="0" borderId="0" xfId="0" applyNumberFormat="1"/>
    <xf numFmtId="0" fontId="11" fillId="11" borderId="66" xfId="0" applyFont="1" applyFill="1" applyBorder="1" applyAlignment="1">
      <alignment horizontal="left" vertical="center" wrapText="1"/>
    </xf>
    <xf numFmtId="0" fontId="11" fillId="11" borderId="43" xfId="0" applyFont="1" applyFill="1" applyBorder="1" applyAlignment="1">
      <alignment horizontal="left" vertical="center" wrapText="1"/>
    </xf>
    <xf numFmtId="4" fontId="11" fillId="11" borderId="31" xfId="0" applyNumberFormat="1" applyFont="1" applyFill="1" applyBorder="1" applyAlignment="1">
      <alignment horizontal="center" vertical="center" wrapText="1"/>
    </xf>
    <xf numFmtId="4" fontId="11" fillId="11" borderId="67" xfId="0" applyNumberFormat="1" applyFont="1" applyFill="1" applyBorder="1" applyAlignment="1">
      <alignment horizontal="center" vertical="center" wrapText="1"/>
    </xf>
    <xf numFmtId="4" fontId="11" fillId="11" borderId="64" xfId="0" applyNumberFormat="1" applyFont="1" applyFill="1" applyBorder="1" applyAlignment="1">
      <alignment horizontal="center" vertical="center" wrapText="1"/>
    </xf>
    <xf numFmtId="167" fontId="16" fillId="11" borderId="43" xfId="0" applyNumberFormat="1" applyFont="1" applyFill="1" applyBorder="1" applyAlignment="1">
      <alignment horizontal="center" vertical="center" wrapText="1"/>
    </xf>
    <xf numFmtId="4" fontId="11" fillId="11" borderId="60" xfId="0" applyNumberFormat="1" applyFont="1" applyFill="1" applyBorder="1" applyAlignment="1">
      <alignment horizontal="center" vertical="center" wrapText="1"/>
    </xf>
    <xf numFmtId="0" fontId="25" fillId="9" borderId="48" xfId="0" applyFont="1" applyFill="1" applyBorder="1"/>
    <xf numFmtId="0" fontId="11" fillId="10" borderId="61" xfId="0" applyFont="1" applyFill="1" applyBorder="1" applyAlignment="1" applyProtection="1">
      <alignment horizontal="left" wrapText="1"/>
      <protection locked="0"/>
    </xf>
    <xf numFmtId="166" fontId="8" fillId="10" borderId="6" xfId="0" applyNumberFormat="1" applyFont="1" applyFill="1" applyBorder="1" applyAlignment="1" applyProtection="1">
      <alignment horizontal="right" wrapText="1"/>
      <protection locked="0"/>
    </xf>
    <xf numFmtId="44" fontId="11" fillId="13" borderId="68" xfId="0" applyNumberFormat="1" applyFont="1" applyFill="1" applyBorder="1" applyAlignment="1" applyProtection="1">
      <alignment horizontal="center" vertical="center" wrapText="1"/>
      <protection locked="0"/>
    </xf>
    <xf numFmtId="167" fontId="26" fillId="14" borderId="0" xfId="0" applyNumberFormat="1" applyFont="1" applyFill="1" applyAlignment="1">
      <alignment horizontal="center" vertical="center" wrapText="1"/>
    </xf>
    <xf numFmtId="44" fontId="11" fillId="13" borderId="69" xfId="0" applyNumberFormat="1" applyFont="1" applyFill="1" applyBorder="1" applyAlignment="1">
      <alignment horizontal="right" vertical="center" wrapText="1"/>
    </xf>
    <xf numFmtId="0" fontId="25" fillId="9" borderId="49" xfId="0" applyFont="1" applyFill="1" applyBorder="1"/>
    <xf numFmtId="0" fontId="25" fillId="0" borderId="0" xfId="0" applyFont="1"/>
    <xf numFmtId="0" fontId="27" fillId="10" borderId="61" xfId="0" applyFont="1" applyFill="1" applyBorder="1" applyAlignment="1" applyProtection="1">
      <alignment horizontal="right"/>
      <protection locked="0"/>
    </xf>
    <xf numFmtId="0" fontId="28" fillId="15" borderId="0" xfId="0" applyFont="1" applyFill="1" applyAlignment="1" applyProtection="1">
      <alignment horizontal="left"/>
      <protection locked="0"/>
    </xf>
    <xf numFmtId="167" fontId="27" fillId="15" borderId="70" xfId="0" applyNumberFormat="1" applyFont="1" applyFill="1" applyBorder="1" applyAlignment="1" applyProtection="1">
      <alignment horizontal="center" vertical="center" wrapText="1"/>
      <protection locked="0"/>
    </xf>
    <xf numFmtId="167" fontId="27" fillId="15" borderId="0" xfId="0" applyNumberFormat="1" applyFont="1" applyFill="1" applyAlignment="1">
      <alignment horizontal="center" vertical="center" wrapText="1"/>
    </xf>
    <xf numFmtId="4" fontId="26" fillId="14" borderId="69" xfId="0" applyNumberFormat="1" applyFont="1" applyFill="1" applyBorder="1" applyAlignment="1">
      <alignment horizontal="right" vertical="center" wrapText="1"/>
    </xf>
    <xf numFmtId="0" fontId="27" fillId="10" borderId="59" xfId="0" applyFont="1" applyFill="1" applyBorder="1" applyAlignment="1" applyProtection="1">
      <alignment horizontal="right"/>
      <protection locked="0"/>
    </xf>
    <xf numFmtId="0" fontId="29" fillId="10" borderId="4" xfId="0" applyFont="1" applyFill="1" applyBorder="1" applyAlignment="1" applyProtection="1">
      <alignment horizontal="left"/>
      <protection locked="0"/>
    </xf>
    <xf numFmtId="0" fontId="26" fillId="0" borderId="71" xfId="0" applyFont="1" applyBorder="1" applyAlignment="1" applyProtection="1">
      <alignment horizontal="center" vertical="center" wrapText="1"/>
      <protection locked="0"/>
    </xf>
    <xf numFmtId="0" fontId="26" fillId="0" borderId="72" xfId="0" applyFont="1" applyBorder="1" applyAlignment="1" applyProtection="1">
      <alignment horizontal="center" vertical="center" wrapText="1"/>
      <protection locked="0"/>
    </xf>
    <xf numFmtId="167" fontId="26" fillId="14" borderId="4" xfId="0" applyNumberFormat="1" applyFont="1" applyFill="1" applyBorder="1" applyAlignment="1">
      <alignment horizontal="center" vertical="center" wrapText="1"/>
    </xf>
    <xf numFmtId="4" fontId="26" fillId="14" borderId="73" xfId="0" applyNumberFormat="1" applyFont="1" applyFill="1" applyBorder="1" applyAlignment="1">
      <alignment horizontal="right" vertical="center" wrapText="1"/>
    </xf>
    <xf numFmtId="0" fontId="30" fillId="10" borderId="74" xfId="0" applyFont="1" applyFill="1" applyBorder="1" applyAlignment="1" applyProtection="1">
      <alignment horizontal="right"/>
      <protection locked="0"/>
    </xf>
    <xf numFmtId="0" fontId="30" fillId="10" borderId="75" xfId="0" applyFont="1" applyFill="1" applyBorder="1" applyAlignment="1" applyProtection="1">
      <alignment horizontal="right"/>
      <protection locked="0"/>
    </xf>
    <xf numFmtId="167" fontId="27" fillId="15" borderId="76" xfId="0" applyNumberFormat="1" applyFont="1" applyFill="1" applyBorder="1" applyAlignment="1" applyProtection="1">
      <alignment horizontal="center" vertical="center" wrapText="1"/>
      <protection locked="0"/>
    </xf>
    <xf numFmtId="4" fontId="11" fillId="14" borderId="77" xfId="0" applyNumberFormat="1" applyFont="1" applyFill="1" applyBorder="1" applyAlignment="1">
      <alignment horizontal="center" vertical="center" wrapText="1"/>
    </xf>
    <xf numFmtId="4" fontId="31" fillId="14" borderId="77" xfId="0" applyNumberFormat="1" applyFont="1" applyFill="1" applyBorder="1" applyAlignment="1">
      <alignment horizontal="center" vertical="center" wrapText="1"/>
    </xf>
    <xf numFmtId="0" fontId="11" fillId="10" borderId="61" xfId="0" applyFont="1" applyFill="1" applyBorder="1" applyAlignment="1" applyProtection="1">
      <alignment horizontal="right" wrapText="1"/>
      <protection locked="0"/>
    </xf>
    <xf numFmtId="0" fontId="29" fillId="10" borderId="0" xfId="0" applyFont="1" applyFill="1" applyAlignment="1" applyProtection="1">
      <alignment horizontal="left"/>
      <protection locked="0"/>
    </xf>
    <xf numFmtId="167" fontId="26" fillId="10" borderId="0" xfId="0" applyNumberFormat="1" applyFont="1" applyFill="1" applyAlignment="1" applyProtection="1">
      <alignment horizontal="center" vertical="center" wrapText="1"/>
      <protection locked="0"/>
    </xf>
    <xf numFmtId="0" fontId="32" fillId="10" borderId="0" xfId="0" applyFont="1" applyFill="1" applyAlignment="1">
      <alignment horizontal="right"/>
    </xf>
    <xf numFmtId="167" fontId="27" fillId="15" borderId="36" xfId="0" applyNumberFormat="1" applyFont="1" applyFill="1" applyBorder="1" applyAlignment="1">
      <alignment horizontal="center" vertical="center" wrapText="1"/>
    </xf>
    <xf numFmtId="4" fontId="26" fillId="14" borderId="78" xfId="0" applyNumberFormat="1" applyFont="1" applyFill="1" applyBorder="1" applyAlignment="1">
      <alignment horizontal="right" vertical="center" wrapText="1"/>
    </xf>
    <xf numFmtId="0" fontId="1" fillId="9" borderId="48" xfId="0" applyFont="1" applyFill="1" applyBorder="1"/>
    <xf numFmtId="0" fontId="32" fillId="10" borderId="61" xfId="0" applyFont="1" applyFill="1" applyBorder="1"/>
    <xf numFmtId="0" fontId="32" fillId="10" borderId="0" xfId="0" applyFont="1" applyFill="1"/>
    <xf numFmtId="44" fontId="32" fillId="13" borderId="79" xfId="0" applyNumberFormat="1" applyFont="1" applyFill="1" applyBorder="1"/>
    <xf numFmtId="0" fontId="1" fillId="9" borderId="49" xfId="0" applyFont="1" applyFill="1" applyBorder="1"/>
    <xf numFmtId="0" fontId="1" fillId="0" borderId="0" xfId="0" applyFont="1"/>
    <xf numFmtId="0" fontId="0" fillId="10" borderId="80" xfId="0" applyFill="1" applyBorder="1"/>
    <xf numFmtId="0" fontId="0" fillId="10" borderId="3" xfId="0" applyFill="1" applyBorder="1"/>
    <xf numFmtId="0" fontId="32" fillId="10" borderId="3" xfId="0" applyFont="1" applyFill="1" applyBorder="1" applyAlignment="1">
      <alignment horizontal="right"/>
    </xf>
    <xf numFmtId="44" fontId="32" fillId="13" borderId="81" xfId="0" applyNumberFormat="1" applyFont="1" applyFill="1" applyBorder="1"/>
    <xf numFmtId="0" fontId="0" fillId="9" borderId="82" xfId="0" applyFill="1" applyBorder="1"/>
    <xf numFmtId="0" fontId="8" fillId="9" borderId="83" xfId="0" applyFont="1" applyFill="1" applyBorder="1" applyAlignment="1" applyProtection="1">
      <alignment horizontal="left" wrapText="1"/>
      <protection locked="0"/>
    </xf>
    <xf numFmtId="0" fontId="0" fillId="9" borderId="83" xfId="0" applyFill="1" applyBorder="1"/>
    <xf numFmtId="0" fontId="0" fillId="9" borderId="84" xfId="0" applyFill="1" applyBorder="1"/>
    <xf numFmtId="0" fontId="0" fillId="9" borderId="0" xfId="0" applyFill="1" applyBorder="1"/>
    <xf numFmtId="164" fontId="17" fillId="0" borderId="39" xfId="1" applyNumberFormat="1" applyFont="1" applyBorder="1" applyProtection="1">
      <protection locked="0"/>
    </xf>
    <xf numFmtId="0" fontId="11" fillId="0" borderId="44" xfId="1" applyFont="1" applyBorder="1" applyAlignment="1" applyProtection="1">
      <alignment horizontal="left" vertical="center" wrapText="1"/>
      <protection locked="0"/>
    </xf>
    <xf numFmtId="0" fontId="16" fillId="0" borderId="44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8" fillId="0" borderId="44" xfId="1" applyFont="1" applyBorder="1" applyAlignment="1" applyProtection="1">
      <alignment horizontal="center" vertical="center" wrapText="1"/>
      <protection locked="0"/>
    </xf>
    <xf numFmtId="164" fontId="8" fillId="0" borderId="85" xfId="1" applyNumberFormat="1" applyFont="1" applyBorder="1" applyAlignment="1" applyProtection="1">
      <alignment horizontal="center"/>
      <protection locked="0"/>
    </xf>
    <xf numFmtId="164" fontId="17" fillId="0" borderId="85" xfId="1" applyNumberFormat="1" applyFont="1" applyBorder="1" applyProtection="1">
      <protection locked="0"/>
    </xf>
    <xf numFmtId="164" fontId="8" fillId="0" borderId="39" xfId="1" applyNumberFormat="1" applyFont="1" applyBorder="1" applyAlignment="1" applyProtection="1">
      <alignment horizontal="center"/>
      <protection locked="0"/>
    </xf>
    <xf numFmtId="0" fontId="1" fillId="2" borderId="20" xfId="0" applyFont="1" applyFill="1" applyBorder="1" applyAlignment="1">
      <alignment vertical="center"/>
    </xf>
    <xf numFmtId="0" fontId="1" fillId="2" borderId="86" xfId="0" applyFont="1" applyFill="1" applyBorder="1"/>
    <xf numFmtId="10" fontId="1" fillId="6" borderId="20" xfId="0" applyNumberFormat="1" applyFont="1" applyFill="1" applyBorder="1" applyAlignment="1"/>
    <xf numFmtId="0" fontId="0" fillId="6" borderId="20" xfId="0" applyFill="1" applyBorder="1"/>
    <xf numFmtId="0" fontId="0" fillId="2" borderId="4" xfId="0" applyFill="1" applyBorder="1"/>
    <xf numFmtId="0" fontId="0" fillId="2" borderId="9" xfId="0" applyFill="1" applyBorder="1"/>
    <xf numFmtId="0" fontId="0" fillId="2" borderId="15" xfId="0" applyFill="1" applyBorder="1"/>
    <xf numFmtId="0" fontId="0" fillId="2" borderId="6" xfId="0" applyFill="1" applyBorder="1"/>
    <xf numFmtId="0" fontId="0" fillId="2" borderId="14" xfId="0" applyFill="1" applyBorder="1" applyAlignment="1">
      <alignment vertical="center"/>
    </xf>
    <xf numFmtId="0" fontId="0" fillId="2" borderId="43" xfId="0" applyFill="1" applyBorder="1"/>
    <xf numFmtId="0" fontId="0" fillId="2" borderId="8" xfId="0" applyFill="1" applyBorder="1"/>
    <xf numFmtId="0" fontId="1" fillId="0" borderId="86" xfId="0" applyFont="1" applyFill="1" applyBorder="1" applyAlignment="1">
      <alignment wrapText="1"/>
    </xf>
    <xf numFmtId="164" fontId="8" fillId="0" borderId="0" xfId="1" applyNumberFormat="1" applyFont="1" applyBorder="1" applyAlignment="1" applyProtection="1">
      <alignment horizontal="center"/>
      <protection locked="0"/>
    </xf>
    <xf numFmtId="0" fontId="0" fillId="0" borderId="26" xfId="0" applyBorder="1" applyAlignment="1">
      <alignment vertical="center"/>
    </xf>
    <xf numFmtId="0" fontId="0" fillId="0" borderId="87" xfId="0" applyBorder="1" applyAlignment="1">
      <alignment horizontal="left" vertical="center"/>
    </xf>
    <xf numFmtId="0" fontId="0" fillId="0" borderId="31" xfId="0" applyBorder="1" applyAlignment="1">
      <alignment vertical="center"/>
    </xf>
    <xf numFmtId="0" fontId="0" fillId="0" borderId="36" xfId="0" applyBorder="1" applyAlignment="1">
      <alignment vertical="center"/>
    </xf>
    <xf numFmtId="0" fontId="11" fillId="0" borderId="16" xfId="1" applyFont="1" applyBorder="1" applyAlignment="1" applyProtection="1">
      <alignment horizontal="left" vertical="center" wrapText="1"/>
      <protection locked="0"/>
    </xf>
    <xf numFmtId="0" fontId="0" fillId="0" borderId="18" xfId="0" applyBorder="1" applyAlignment="1">
      <alignment horizontal="center" vertical="center"/>
    </xf>
    <xf numFmtId="0" fontId="33" fillId="0" borderId="18" xfId="0" applyFont="1" applyBorder="1" applyAlignment="1">
      <alignment horizontal="center"/>
    </xf>
    <xf numFmtId="0" fontId="0" fillId="0" borderId="18" xfId="0" applyFill="1" applyBorder="1" applyAlignment="1">
      <alignment horizontal="center" vertical="center" wrapText="1"/>
    </xf>
    <xf numFmtId="164" fontId="17" fillId="0" borderId="88" xfId="1" applyNumberFormat="1" applyFont="1" applyBorder="1" applyProtection="1">
      <protection locked="0"/>
    </xf>
    <xf numFmtId="164" fontId="17" fillId="2" borderId="88" xfId="1" applyNumberFormat="1" applyFont="1" applyFill="1" applyBorder="1" applyProtection="1">
      <protection locked="0"/>
    </xf>
    <xf numFmtId="164" fontId="8" fillId="0" borderId="88" xfId="1" applyNumberFormat="1" applyFont="1" applyBorder="1" applyAlignment="1" applyProtection="1">
      <alignment horizontal="center"/>
      <protection locked="0"/>
    </xf>
    <xf numFmtId="164" fontId="8" fillId="2" borderId="88" xfId="1" applyNumberFormat="1" applyFont="1" applyFill="1" applyBorder="1" applyAlignment="1" applyProtection="1">
      <alignment horizontal="center"/>
      <protection locked="0"/>
    </xf>
    <xf numFmtId="164" fontId="8" fillId="2" borderId="89" xfId="1" applyNumberFormat="1" applyFont="1" applyFill="1" applyBorder="1" applyAlignment="1" applyProtection="1">
      <alignment horizontal="center"/>
      <protection locked="0"/>
    </xf>
    <xf numFmtId="0" fontId="11" fillId="0" borderId="42" xfId="1" applyFont="1" applyBorder="1" applyAlignment="1" applyProtection="1">
      <alignment horizontal="left" vertical="center" wrapText="1"/>
      <protection locked="0"/>
    </xf>
    <xf numFmtId="164" fontId="8" fillId="0" borderId="23" xfId="1" applyNumberFormat="1" applyFont="1" applyBorder="1" applyAlignment="1" applyProtection="1">
      <alignment horizontal="center"/>
      <protection locked="0"/>
    </xf>
    <xf numFmtId="164" fontId="8" fillId="0" borderId="43" xfId="1" applyNumberFormat="1" applyFont="1" applyBorder="1" applyAlignment="1" applyProtection="1">
      <alignment horizontal="center"/>
      <protection locked="0"/>
    </xf>
    <xf numFmtId="164" fontId="17" fillId="2" borderId="36" xfId="1" applyNumberFormat="1" applyFont="1" applyFill="1" applyBorder="1" applyProtection="1">
      <protection locked="0"/>
    </xf>
    <xf numFmtId="164" fontId="8" fillId="0" borderId="90" xfId="1" applyNumberFormat="1" applyFont="1" applyBorder="1" applyAlignment="1" applyProtection="1">
      <alignment horizontal="center"/>
      <protection locked="0"/>
    </xf>
    <xf numFmtId="164" fontId="8" fillId="2" borderId="33" xfId="1" applyNumberFormat="1" applyFont="1" applyFill="1" applyBorder="1" applyAlignment="1" applyProtection="1">
      <alignment horizontal="center"/>
      <protection locked="0"/>
    </xf>
    <xf numFmtId="164" fontId="8" fillId="0" borderId="91" xfId="1" applyNumberFormat="1" applyFont="1" applyBorder="1" applyAlignment="1" applyProtection="1">
      <alignment horizontal="center"/>
      <protection locked="0"/>
    </xf>
    <xf numFmtId="164" fontId="8" fillId="0" borderId="89" xfId="1" applyNumberFormat="1" applyFont="1" applyBorder="1" applyAlignment="1" applyProtection="1">
      <alignment horizontal="center"/>
      <protection locked="0"/>
    </xf>
    <xf numFmtId="166" fontId="8" fillId="10" borderId="0" xfId="0" applyNumberFormat="1" applyFont="1" applyFill="1" applyBorder="1" applyAlignment="1" applyProtection="1">
      <alignment horizontal="right" wrapText="1"/>
      <protection locked="0"/>
    </xf>
    <xf numFmtId="0" fontId="11" fillId="10" borderId="92" xfId="0" applyFont="1" applyFill="1" applyBorder="1" applyAlignment="1" applyProtection="1">
      <alignment horizontal="left" wrapText="1"/>
      <protection locked="0"/>
    </xf>
    <xf numFmtId="166" fontId="8" fillId="10" borderId="93" xfId="0" applyNumberFormat="1" applyFont="1" applyFill="1" applyBorder="1" applyAlignment="1" applyProtection="1">
      <alignment horizontal="right" wrapText="1"/>
      <protection locked="0"/>
    </xf>
    <xf numFmtId="0" fontId="27" fillId="10" borderId="94" xfId="0" applyFont="1" applyFill="1" applyBorder="1" applyAlignment="1" applyProtection="1">
      <alignment horizontal="right"/>
      <protection locked="0"/>
    </xf>
    <xf numFmtId="0" fontId="28" fillId="15" borderId="51" xfId="0" applyFont="1" applyFill="1" applyBorder="1" applyAlignment="1" applyProtection="1">
      <alignment horizontal="left"/>
      <protection locked="0"/>
    </xf>
    <xf numFmtId="0" fontId="11" fillId="6" borderId="16" xfId="1" applyFont="1" applyFill="1" applyBorder="1" applyAlignment="1" applyProtection="1">
      <alignment horizontal="left" vertical="center" wrapText="1"/>
      <protection locked="0"/>
    </xf>
    <xf numFmtId="0" fontId="11" fillId="6" borderId="42" xfId="1" applyFont="1" applyFill="1" applyBorder="1" applyAlignment="1" applyProtection="1">
      <alignment horizontal="left" vertical="center" wrapText="1"/>
      <protection locked="0"/>
    </xf>
    <xf numFmtId="0" fontId="11" fillId="6" borderId="17" xfId="1" applyFont="1" applyFill="1" applyBorder="1" applyAlignment="1" applyProtection="1">
      <alignment horizontal="left" vertical="center" wrapText="1"/>
      <protection locked="0"/>
    </xf>
    <xf numFmtId="0" fontId="19" fillId="7" borderId="0" xfId="1" applyFont="1" applyFill="1" applyBorder="1" applyAlignment="1" applyProtection="1">
      <alignment horizontal="center" vertical="center"/>
      <protection locked="0"/>
    </xf>
    <xf numFmtId="0" fontId="11" fillId="0" borderId="21" xfId="1" applyFont="1" applyBorder="1" applyAlignment="1" applyProtection="1">
      <alignment horizontal="center" vertical="center" wrapText="1"/>
      <protection locked="0"/>
    </xf>
    <xf numFmtId="0" fontId="11" fillId="0" borderId="24" xfId="1" applyFont="1" applyBorder="1" applyAlignment="1" applyProtection="1">
      <alignment horizontal="center" vertical="center" wrapText="1"/>
      <protection locked="0"/>
    </xf>
    <xf numFmtId="0" fontId="14" fillId="4" borderId="21" xfId="1" applyFont="1" applyFill="1" applyBorder="1" applyAlignment="1" applyProtection="1">
      <alignment horizontal="center" vertical="center" wrapText="1"/>
      <protection locked="0"/>
    </xf>
    <xf numFmtId="0" fontId="14" fillId="4" borderId="22" xfId="1" applyFont="1" applyFill="1" applyBorder="1" applyAlignment="1" applyProtection="1">
      <alignment horizontal="center" vertical="center" wrapText="1"/>
      <protection locked="0"/>
    </xf>
    <xf numFmtId="0" fontId="14" fillId="4" borderId="24" xfId="1" applyFont="1" applyFill="1" applyBorder="1" applyAlignment="1" applyProtection="1">
      <alignment horizontal="center" vertical="center" wrapText="1"/>
      <protection locked="0"/>
    </xf>
    <xf numFmtId="0" fontId="14" fillId="4" borderId="25" xfId="1" applyFont="1" applyFill="1" applyBorder="1" applyAlignment="1" applyProtection="1">
      <alignment horizontal="center" vertical="center" wrapText="1"/>
      <protection locked="0"/>
    </xf>
    <xf numFmtId="0" fontId="14" fillId="7" borderId="21" xfId="1" applyFont="1" applyFill="1" applyBorder="1" applyAlignment="1" applyProtection="1">
      <alignment horizontal="center" vertical="center" wrapText="1"/>
      <protection locked="0"/>
    </xf>
    <xf numFmtId="0" fontId="14" fillId="7" borderId="22" xfId="1" applyFont="1" applyFill="1" applyBorder="1" applyAlignment="1" applyProtection="1">
      <alignment horizontal="center" vertical="center" wrapText="1"/>
      <protection locked="0"/>
    </xf>
    <xf numFmtId="0" fontId="14" fillId="7" borderId="26" xfId="1" applyFont="1" applyFill="1" applyBorder="1" applyAlignment="1" applyProtection="1">
      <alignment horizontal="center" vertical="center" wrapText="1"/>
      <protection locked="0"/>
    </xf>
    <xf numFmtId="0" fontId="14" fillId="7" borderId="27" xfId="1" applyFont="1" applyFill="1" applyBorder="1" applyAlignment="1" applyProtection="1">
      <alignment horizontal="center" vertical="center" wrapText="1"/>
      <protection locked="0"/>
    </xf>
    <xf numFmtId="0" fontId="11" fillId="5" borderId="23" xfId="1" applyFont="1" applyFill="1" applyBorder="1" applyAlignment="1" applyProtection="1">
      <alignment horizontal="center" vertical="center" wrapText="1"/>
      <protection locked="0"/>
    </xf>
    <xf numFmtId="0" fontId="11" fillId="5" borderId="0" xfId="1" applyFont="1" applyFill="1" applyBorder="1" applyAlignment="1" applyProtection="1">
      <alignment horizontal="center" vertical="center" wrapText="1"/>
      <protection locked="0"/>
    </xf>
    <xf numFmtId="0" fontId="11" fillId="5" borderId="21" xfId="1" applyFont="1" applyFill="1" applyBorder="1" applyAlignment="1" applyProtection="1">
      <alignment horizontal="center" vertical="center" wrapText="1"/>
      <protection locked="0"/>
    </xf>
    <xf numFmtId="0" fontId="11" fillId="5" borderId="22" xfId="1" applyFont="1" applyFill="1" applyBorder="1" applyAlignment="1" applyProtection="1">
      <alignment horizontal="center" vertical="center" wrapText="1"/>
      <protection locked="0"/>
    </xf>
    <xf numFmtId="0" fontId="11" fillId="5" borderId="26" xfId="1" applyFont="1" applyFill="1" applyBorder="1" applyAlignment="1" applyProtection="1">
      <alignment horizontal="center" vertical="center" wrapText="1"/>
      <protection locked="0"/>
    </xf>
    <xf numFmtId="0" fontId="11" fillId="5" borderId="27" xfId="1" applyFont="1" applyFill="1" applyBorder="1" applyAlignment="1" applyProtection="1">
      <alignment horizontal="center" vertical="center" wrapText="1"/>
      <protection locked="0"/>
    </xf>
    <xf numFmtId="0" fontId="9" fillId="2" borderId="0" xfId="1" applyFont="1" applyFill="1" applyAlignment="1" applyProtection="1">
      <alignment horizontal="center"/>
      <protection locked="0"/>
    </xf>
    <xf numFmtId="0" fontId="10" fillId="2" borderId="0" xfId="1" applyFont="1" applyFill="1" applyAlignment="1" applyProtection="1">
      <alignment horizontal="right" vertical="center"/>
      <protection locked="0"/>
    </xf>
    <xf numFmtId="0" fontId="10" fillId="2" borderId="5" xfId="1" applyFont="1" applyFill="1" applyBorder="1" applyAlignment="1" applyProtection="1">
      <alignment horizontal="right" vertical="center"/>
      <protection locked="0"/>
    </xf>
    <xf numFmtId="164" fontId="11" fillId="0" borderId="20" xfId="1" applyNumberFormat="1" applyFont="1" applyFill="1" applyBorder="1" applyAlignment="1" applyProtection="1">
      <alignment horizontal="center" vertical="center"/>
      <protection locked="0"/>
    </xf>
    <xf numFmtId="0" fontId="10" fillId="2" borderId="2" xfId="1" applyFont="1" applyFill="1" applyBorder="1" applyAlignment="1" applyProtection="1">
      <alignment horizontal="right" vertical="center"/>
      <protection locked="0"/>
    </xf>
    <xf numFmtId="10" fontId="9" fillId="2" borderId="20" xfId="1" applyNumberFormat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 vertical="center" wrapText="1"/>
      <protection locked="0"/>
    </xf>
    <xf numFmtId="0" fontId="20" fillId="0" borderId="0" xfId="1" applyFont="1" applyFill="1" applyBorder="1" applyAlignment="1" applyProtection="1">
      <alignment horizontal="center" vertical="center"/>
      <protection locked="0"/>
    </xf>
    <xf numFmtId="0" fontId="20" fillId="0" borderId="4" xfId="1" applyFont="1" applyFill="1" applyBorder="1" applyAlignment="1" applyProtection="1">
      <alignment horizontal="center" vertical="center"/>
      <protection locked="0"/>
    </xf>
    <xf numFmtId="0" fontId="19" fillId="7" borderId="0" xfId="0" applyFont="1" applyFill="1" applyBorder="1" applyAlignment="1">
      <alignment horizontal="center" vertical="center" wrapText="1"/>
    </xf>
    <xf numFmtId="10" fontId="3" fillId="0" borderId="15" xfId="0" applyNumberFormat="1" applyFont="1" applyFill="1" applyBorder="1" applyAlignment="1">
      <alignment horizontal="center" vertical="center"/>
    </xf>
    <xf numFmtId="10" fontId="3" fillId="0" borderId="8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0" fontId="1" fillId="6" borderId="16" xfId="0" applyNumberFormat="1" applyFont="1" applyFill="1" applyBorder="1" applyAlignment="1">
      <alignment horizontal="center"/>
    </xf>
    <xf numFmtId="10" fontId="1" fillId="6" borderId="17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21" fillId="9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0261A5"/>
      <color rgb="FFE8F8EE"/>
      <color rgb="FFD3F1DE"/>
      <color rgb="FFF3FBF6"/>
      <color rgb="FFC2ECD3"/>
      <color rgb="FF257947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338378</xdr:colOff>
      <xdr:row>0</xdr:row>
      <xdr:rowOff>1046364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64133B7-2882-40E9-8491-19CA970F1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671454" cy="10463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545702</xdr:colOff>
      <xdr:row>0</xdr:row>
      <xdr:rowOff>19844</xdr:rowOff>
    </xdr:from>
    <xdr:to>
      <xdr:col>5</xdr:col>
      <xdr:colOff>561145</xdr:colOff>
      <xdr:row>0</xdr:row>
      <xdr:rowOff>1019223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2C56B0E-EC6E-435D-A571-FE19AB6E2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7056" y="19844"/>
          <a:ext cx="3603722" cy="10025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1</xdr:row>
      <xdr:rowOff>118758</xdr:rowOff>
    </xdr:from>
    <xdr:to>
      <xdr:col>6</xdr:col>
      <xdr:colOff>1676400</xdr:colOff>
      <xdr:row>9</xdr:row>
      <xdr:rowOff>119229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BE4ABC7-D461-43F3-ACBD-A19EA5C87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1050" y="328308"/>
          <a:ext cx="4229100" cy="15435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tlse-files\e\GARCIA\VALLAURI\CHANTIER\VALTABM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tlse-files\e\THERESE\FACTURES\ENCOURS\7012TR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"/>
    </sheetNames>
    <sheetDataSet>
      <sheetData sheetId="0" refreshError="1">
        <row r="9">
          <cell r="K9">
            <v>34090</v>
          </cell>
        </row>
        <row r="10">
          <cell r="K10" t="str">
            <v>BT 46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012TR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60"/>
  <sheetViews>
    <sheetView view="pageBreakPreview" topLeftCell="A7" zoomScale="90" zoomScaleNormal="55" zoomScaleSheetLayoutView="90" zoomScalePageLayoutView="50" workbookViewId="0">
      <selection activeCell="I9" sqref="I9:J10"/>
    </sheetView>
  </sheetViews>
  <sheetFormatPr baseColWidth="10" defaultRowHeight="14.5" x14ac:dyDescent="0.35"/>
  <cols>
    <col min="1" max="1" width="1.81640625" style="3" customWidth="1"/>
    <col min="2" max="2" width="48.1796875" bestFit="1" customWidth="1"/>
    <col min="4" max="4" width="18.7265625" customWidth="1"/>
    <col min="6" max="6" width="18.7265625" customWidth="1"/>
    <col min="8" max="8" width="18.7265625" customWidth="1"/>
    <col min="10" max="10" width="18.7265625" customWidth="1"/>
    <col min="12" max="12" width="18.7265625" customWidth="1"/>
    <col min="13" max="38" width="11.54296875" style="3"/>
  </cols>
  <sheetData>
    <row r="1" spans="2:16" s="3" customFormat="1" ht="82.9" customHeight="1" x14ac:dyDescent="0.35">
      <c r="J1" s="34"/>
    </row>
    <row r="2" spans="2:16" s="3" customFormat="1" ht="30" customHeight="1" x14ac:dyDescent="0.35">
      <c r="B2" s="196" t="s">
        <v>30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2:16" s="3" customFormat="1" x14ac:dyDescent="0.35">
      <c r="B3" s="213"/>
      <c r="C3" s="213"/>
      <c r="D3" s="213"/>
      <c r="E3" s="213"/>
      <c r="F3" s="213"/>
      <c r="G3" s="213"/>
      <c r="H3" s="213"/>
      <c r="I3" s="213"/>
      <c r="J3" s="213"/>
      <c r="K3" s="17"/>
      <c r="L3" s="17"/>
    </row>
    <row r="4" spans="2:16" s="3" customFormat="1" ht="14.5" customHeight="1" x14ac:dyDescent="0.35">
      <c r="B4" s="219" t="s">
        <v>66</v>
      </c>
      <c r="C4" s="220"/>
      <c r="D4" s="220"/>
      <c r="E4" s="220"/>
      <c r="F4" s="220"/>
      <c r="G4" s="220"/>
      <c r="H4" s="220"/>
      <c r="I4" s="220"/>
      <c r="J4" s="220"/>
      <c r="K4" s="220"/>
      <c r="L4" s="220"/>
    </row>
    <row r="5" spans="2:16" s="3" customFormat="1" ht="14.5" customHeight="1" x14ac:dyDescent="0.35"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</row>
    <row r="6" spans="2:16" s="3" customFormat="1" ht="14.5" customHeight="1" x14ac:dyDescent="0.35"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</row>
    <row r="7" spans="2:16" s="3" customFormat="1" ht="14.5" customHeight="1" x14ac:dyDescent="0.35"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</row>
    <row r="8" spans="2:16" s="3" customFormat="1" x14ac:dyDescent="0.35">
      <c r="B8" s="16"/>
      <c r="C8" s="18"/>
      <c r="D8" s="16"/>
      <c r="E8" s="18"/>
      <c r="F8" s="18"/>
      <c r="G8" s="18"/>
      <c r="H8" s="18"/>
      <c r="I8" s="18"/>
      <c r="J8" s="18"/>
      <c r="K8" s="17"/>
      <c r="L8" s="17"/>
    </row>
    <row r="9" spans="2:16" s="3" customFormat="1" x14ac:dyDescent="0.35">
      <c r="B9" s="214" t="s">
        <v>13</v>
      </c>
      <c r="C9" s="214"/>
      <c r="D9" s="215"/>
      <c r="E9" s="216">
        <v>2000000</v>
      </c>
      <c r="F9" s="216"/>
      <c r="G9" s="217" t="s">
        <v>14</v>
      </c>
      <c r="H9" s="215"/>
      <c r="I9" s="218" t="e">
        <f>'3B-ANALYSE DU % DE REMUNERATION'!C27:D27</f>
        <v>#VALUE!</v>
      </c>
      <c r="J9" s="218"/>
      <c r="K9" s="17"/>
      <c r="L9" s="17"/>
    </row>
    <row r="10" spans="2:16" s="3" customFormat="1" x14ac:dyDescent="0.35">
      <c r="B10" s="214"/>
      <c r="C10" s="214"/>
      <c r="D10" s="215"/>
      <c r="E10" s="216"/>
      <c r="F10" s="216"/>
      <c r="G10" s="217"/>
      <c r="H10" s="215"/>
      <c r="I10" s="218"/>
      <c r="J10" s="218"/>
      <c r="K10" s="17"/>
      <c r="L10" s="17"/>
    </row>
    <row r="11" spans="2:16" s="3" customFormat="1" ht="15" thickBot="1" x14ac:dyDescent="0.4">
      <c r="B11" s="16"/>
      <c r="C11" s="19"/>
      <c r="D11" s="16"/>
      <c r="E11" s="19"/>
      <c r="F11" s="16"/>
      <c r="G11" s="19"/>
      <c r="H11" s="20"/>
      <c r="I11" s="21"/>
      <c r="J11" s="22"/>
      <c r="K11" s="17"/>
      <c r="L11" s="17"/>
    </row>
    <row r="12" spans="2:16" x14ac:dyDescent="0.35">
      <c r="B12" s="197" t="s">
        <v>15</v>
      </c>
      <c r="C12" s="199" t="s">
        <v>16</v>
      </c>
      <c r="D12" s="200"/>
      <c r="E12" s="203" t="s">
        <v>17</v>
      </c>
      <c r="F12" s="204"/>
      <c r="G12" s="207" t="s">
        <v>18</v>
      </c>
      <c r="H12" s="207"/>
      <c r="I12" s="209" t="s">
        <v>19</v>
      </c>
      <c r="J12" s="210"/>
      <c r="K12" s="209" t="s">
        <v>20</v>
      </c>
      <c r="L12" s="210"/>
    </row>
    <row r="13" spans="2:16" ht="15" thickBot="1" x14ac:dyDescent="0.4">
      <c r="B13" s="198"/>
      <c r="C13" s="201"/>
      <c r="D13" s="202"/>
      <c r="E13" s="205"/>
      <c r="F13" s="206"/>
      <c r="G13" s="208"/>
      <c r="H13" s="208"/>
      <c r="I13" s="211"/>
      <c r="J13" s="212"/>
      <c r="K13" s="211"/>
      <c r="L13" s="212"/>
    </row>
    <row r="14" spans="2:16" ht="15.5" thickTop="1" thickBot="1" x14ac:dyDescent="0.4">
      <c r="B14" s="15"/>
      <c r="C14" s="32" t="s">
        <v>21</v>
      </c>
      <c r="D14" s="33"/>
      <c r="E14" s="46" t="s">
        <v>21</v>
      </c>
      <c r="F14" s="47"/>
      <c r="G14" s="35" t="s">
        <v>21</v>
      </c>
      <c r="H14" s="36"/>
      <c r="I14" s="35" t="s">
        <v>21</v>
      </c>
      <c r="J14" s="36"/>
      <c r="K14" s="35" t="s">
        <v>21</v>
      </c>
      <c r="L14" s="36"/>
    </row>
    <row r="15" spans="2:16" ht="15" thickBot="1" x14ac:dyDescent="0.4">
      <c r="B15" s="193" t="s">
        <v>65</v>
      </c>
      <c r="C15" s="194"/>
      <c r="D15" s="194"/>
      <c r="E15" s="194"/>
      <c r="F15" s="194"/>
      <c r="G15" s="194"/>
      <c r="H15" s="194"/>
      <c r="I15" s="194"/>
      <c r="J15" s="194"/>
      <c r="K15" s="194"/>
      <c r="L15" s="195"/>
    </row>
    <row r="16" spans="2:16" ht="15" thickBot="1" x14ac:dyDescent="0.4">
      <c r="B16" s="171" t="s">
        <v>29</v>
      </c>
      <c r="C16" s="148"/>
      <c r="D16" s="147"/>
      <c r="E16" s="148"/>
      <c r="F16" s="180"/>
      <c r="G16" s="149"/>
      <c r="H16" s="147"/>
      <c r="I16" s="148"/>
      <c r="J16" s="150"/>
      <c r="K16" s="148"/>
      <c r="L16" s="150"/>
      <c r="P16" s="49"/>
    </row>
    <row r="17" spans="1:38" x14ac:dyDescent="0.35">
      <c r="B17" s="172" t="s">
        <v>67</v>
      </c>
      <c r="C17" s="146"/>
      <c r="D17" s="151">
        <v>0</v>
      </c>
      <c r="E17" s="152"/>
      <c r="F17" s="181">
        <f>E17*D17</f>
        <v>0</v>
      </c>
      <c r="G17" s="152"/>
      <c r="H17" s="151">
        <f>G17*D17</f>
        <v>0</v>
      </c>
      <c r="I17" s="152"/>
      <c r="J17" s="151">
        <f>I17*D17</f>
        <v>0</v>
      </c>
      <c r="K17" s="152"/>
      <c r="L17" s="151">
        <f t="shared" ref="L17:L26" si="0">D17*K17</f>
        <v>0</v>
      </c>
    </row>
    <row r="18" spans="1:38" x14ac:dyDescent="0.35">
      <c r="B18" s="172" t="s">
        <v>68</v>
      </c>
      <c r="C18" s="146"/>
      <c r="D18" s="153">
        <v>0</v>
      </c>
      <c r="E18" s="146"/>
      <c r="F18" s="166">
        <f t="shared" ref="F18:F26" si="1">E18*D18</f>
        <v>0</v>
      </c>
      <c r="G18" s="146"/>
      <c r="H18" s="153">
        <f t="shared" ref="H18:H26" si="2">G18*D18</f>
        <v>0</v>
      </c>
      <c r="I18" s="146"/>
      <c r="J18" s="153">
        <f t="shared" ref="J18:J26" si="3">I18*D18</f>
        <v>0</v>
      </c>
      <c r="K18" s="146"/>
      <c r="L18" s="153">
        <f t="shared" si="0"/>
        <v>0</v>
      </c>
    </row>
    <row r="19" spans="1:38" ht="14.25" customHeight="1" x14ac:dyDescent="0.35">
      <c r="B19" s="172" t="s">
        <v>27</v>
      </c>
      <c r="C19" s="146"/>
      <c r="D19" s="153">
        <v>0</v>
      </c>
      <c r="E19" s="146"/>
      <c r="F19" s="166">
        <f t="shared" si="1"/>
        <v>0</v>
      </c>
      <c r="G19" s="146"/>
      <c r="H19" s="153">
        <f t="shared" si="2"/>
        <v>0</v>
      </c>
      <c r="I19" s="146"/>
      <c r="J19" s="153">
        <f t="shared" si="3"/>
        <v>0</v>
      </c>
      <c r="K19" s="146"/>
      <c r="L19" s="153">
        <f t="shared" si="0"/>
        <v>0</v>
      </c>
    </row>
    <row r="20" spans="1:38" x14ac:dyDescent="0.35">
      <c r="B20" s="172" t="s">
        <v>28</v>
      </c>
      <c r="C20" s="146"/>
      <c r="D20" s="153">
        <v>0</v>
      </c>
      <c r="E20" s="146"/>
      <c r="F20" s="166">
        <f t="shared" si="1"/>
        <v>0</v>
      </c>
      <c r="G20" s="146"/>
      <c r="H20" s="153">
        <f t="shared" si="2"/>
        <v>0</v>
      </c>
      <c r="I20" s="146"/>
      <c r="J20" s="153">
        <f t="shared" si="3"/>
        <v>0</v>
      </c>
      <c r="K20" s="146"/>
      <c r="L20" s="153">
        <f t="shared" si="0"/>
        <v>0</v>
      </c>
    </row>
    <row r="21" spans="1:38" x14ac:dyDescent="0.35">
      <c r="B21" s="172" t="s">
        <v>25</v>
      </c>
      <c r="C21" s="146"/>
      <c r="D21" s="153">
        <v>0</v>
      </c>
      <c r="E21" s="146"/>
      <c r="F21" s="166">
        <f t="shared" si="1"/>
        <v>0</v>
      </c>
      <c r="G21" s="146"/>
      <c r="H21" s="153">
        <f t="shared" si="2"/>
        <v>0</v>
      </c>
      <c r="I21" s="146"/>
      <c r="J21" s="153">
        <f t="shared" si="3"/>
        <v>0</v>
      </c>
      <c r="K21" s="146"/>
      <c r="L21" s="153">
        <f t="shared" si="0"/>
        <v>0</v>
      </c>
    </row>
    <row r="22" spans="1:38" x14ac:dyDescent="0.35">
      <c r="B22" s="172" t="s">
        <v>69</v>
      </c>
      <c r="C22" s="146"/>
      <c r="D22" s="153">
        <v>0</v>
      </c>
      <c r="E22" s="146"/>
      <c r="F22" s="166">
        <f t="shared" si="1"/>
        <v>0</v>
      </c>
      <c r="G22" s="146"/>
      <c r="H22" s="153">
        <f t="shared" si="2"/>
        <v>0</v>
      </c>
      <c r="I22" s="146"/>
      <c r="J22" s="153">
        <f t="shared" si="3"/>
        <v>0</v>
      </c>
      <c r="K22" s="146"/>
      <c r="L22" s="153">
        <f t="shared" si="0"/>
        <v>0</v>
      </c>
    </row>
    <row r="23" spans="1:38" x14ac:dyDescent="0.35">
      <c r="B23" s="172" t="s">
        <v>70</v>
      </c>
      <c r="C23" s="146"/>
      <c r="D23" s="153">
        <v>0</v>
      </c>
      <c r="E23" s="146"/>
      <c r="F23" s="166">
        <f t="shared" si="1"/>
        <v>0</v>
      </c>
      <c r="G23" s="146"/>
      <c r="H23" s="153">
        <f t="shared" si="2"/>
        <v>0</v>
      </c>
      <c r="I23" s="146"/>
      <c r="J23" s="153">
        <f t="shared" si="3"/>
        <v>0</v>
      </c>
      <c r="K23" s="146"/>
      <c r="L23" s="153">
        <f t="shared" si="0"/>
        <v>0</v>
      </c>
    </row>
    <row r="24" spans="1:38" x14ac:dyDescent="0.35">
      <c r="B24" s="172" t="s">
        <v>71</v>
      </c>
      <c r="C24" s="146"/>
      <c r="D24" s="153">
        <v>0</v>
      </c>
      <c r="E24" s="146"/>
      <c r="F24" s="166">
        <f t="shared" si="1"/>
        <v>0</v>
      </c>
      <c r="G24" s="146"/>
      <c r="H24" s="153">
        <f t="shared" si="2"/>
        <v>0</v>
      </c>
      <c r="I24" s="146"/>
      <c r="J24" s="153">
        <f t="shared" si="3"/>
        <v>0</v>
      </c>
      <c r="K24" s="146"/>
      <c r="L24" s="153">
        <f t="shared" si="0"/>
        <v>0</v>
      </c>
    </row>
    <row r="25" spans="1:38" x14ac:dyDescent="0.35">
      <c r="B25" s="172" t="s">
        <v>9</v>
      </c>
      <c r="C25" s="146"/>
      <c r="D25" s="153">
        <v>0</v>
      </c>
      <c r="E25" s="146"/>
      <c r="F25" s="166">
        <f t="shared" si="1"/>
        <v>0</v>
      </c>
      <c r="G25" s="146"/>
      <c r="H25" s="153">
        <f t="shared" si="2"/>
        <v>0</v>
      </c>
      <c r="I25" s="146"/>
      <c r="J25" s="153">
        <f t="shared" si="3"/>
        <v>0</v>
      </c>
      <c r="K25" s="146"/>
      <c r="L25" s="153">
        <f t="shared" si="0"/>
        <v>0</v>
      </c>
    </row>
    <row r="26" spans="1:38" s="51" customFormat="1" x14ac:dyDescent="0.35">
      <c r="A26" s="3"/>
      <c r="B26" s="173" t="s">
        <v>72</v>
      </c>
      <c r="C26" s="146"/>
      <c r="D26" s="153">
        <v>0</v>
      </c>
      <c r="E26" s="146"/>
      <c r="F26" s="166">
        <f t="shared" si="1"/>
        <v>0</v>
      </c>
      <c r="G26" s="146"/>
      <c r="H26" s="153">
        <f t="shared" si="2"/>
        <v>0</v>
      </c>
      <c r="I26" s="146"/>
      <c r="J26" s="153">
        <f t="shared" si="3"/>
        <v>0</v>
      </c>
      <c r="K26" s="146"/>
      <c r="L26" s="153">
        <f t="shared" si="0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51" customFormat="1" x14ac:dyDescent="0.35">
      <c r="A27" s="3"/>
      <c r="B27" s="174" t="s">
        <v>10</v>
      </c>
      <c r="C27" s="146"/>
      <c r="D27" s="153">
        <v>0</v>
      </c>
      <c r="E27" s="146"/>
      <c r="F27" s="166">
        <f t="shared" ref="F27:F28" si="4">E27*D27</f>
        <v>0</v>
      </c>
      <c r="G27" s="146"/>
      <c r="H27" s="153">
        <f t="shared" ref="H27:H28" si="5">G27*D27</f>
        <v>0</v>
      </c>
      <c r="I27" s="146"/>
      <c r="J27" s="153">
        <f t="shared" ref="J27:J28" si="6">I27*D27</f>
        <v>0</v>
      </c>
      <c r="K27" s="146"/>
      <c r="L27" s="153">
        <f t="shared" ref="L27:L28" si="7">D27*K27</f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s="51" customFormat="1" x14ac:dyDescent="0.35">
      <c r="A28" s="3"/>
      <c r="B28" s="168" t="s">
        <v>73</v>
      </c>
      <c r="C28" s="175"/>
      <c r="D28" s="177">
        <v>0</v>
      </c>
      <c r="E28" s="175"/>
      <c r="F28" s="182">
        <f t="shared" si="4"/>
        <v>0</v>
      </c>
      <c r="G28" s="175"/>
      <c r="H28" s="177">
        <f t="shared" si="5"/>
        <v>0</v>
      </c>
      <c r="I28" s="175"/>
      <c r="J28" s="177">
        <f t="shared" si="6"/>
        <v>0</v>
      </c>
      <c r="K28" s="175"/>
      <c r="L28" s="177">
        <f t="shared" si="7"/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s="51" customFormat="1" x14ac:dyDescent="0.35">
      <c r="A29" s="3"/>
      <c r="B29" s="169" t="s">
        <v>74</v>
      </c>
      <c r="C29" s="175"/>
      <c r="D29" s="177">
        <v>0</v>
      </c>
      <c r="E29" s="175"/>
      <c r="F29" s="182">
        <f>E29*D29</f>
        <v>0</v>
      </c>
      <c r="G29" s="175"/>
      <c r="H29" s="177">
        <f>G29*D29</f>
        <v>0</v>
      </c>
      <c r="I29" s="175"/>
      <c r="J29" s="177">
        <f>I29*D29</f>
        <v>0</v>
      </c>
      <c r="K29" s="175"/>
      <c r="L29" s="177">
        <f>D29*K29</f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x14ac:dyDescent="0.35">
      <c r="B30" s="169" t="s">
        <v>75</v>
      </c>
      <c r="C30" s="176"/>
      <c r="D30" s="177">
        <v>0</v>
      </c>
      <c r="E30" s="178"/>
      <c r="F30" s="182">
        <f t="shared" ref="F30:F31" si="8">E30*D30</f>
        <v>0</v>
      </c>
      <c r="G30" s="178"/>
      <c r="H30" s="177">
        <f t="shared" ref="H30:H31" si="9">G30*D30</f>
        <v>0</v>
      </c>
      <c r="I30" s="178"/>
      <c r="J30" s="177">
        <f t="shared" ref="J30:J31" si="10">I30*D30</f>
        <v>0</v>
      </c>
      <c r="K30" s="178"/>
      <c r="L30" s="177">
        <f t="shared" ref="L30:L31" si="11">D30*K30</f>
        <v>0</v>
      </c>
    </row>
    <row r="31" spans="1:38" ht="15" thickBot="1" x14ac:dyDescent="0.4">
      <c r="B31" s="170" t="s">
        <v>76</v>
      </c>
      <c r="C31" s="183"/>
      <c r="D31" s="184">
        <v>0</v>
      </c>
      <c r="E31" s="185"/>
      <c r="F31" s="186">
        <f t="shared" si="8"/>
        <v>0</v>
      </c>
      <c r="G31" s="179"/>
      <c r="H31" s="187">
        <f t="shared" si="9"/>
        <v>0</v>
      </c>
      <c r="I31" s="179"/>
      <c r="J31" s="187">
        <f t="shared" si="10"/>
        <v>0</v>
      </c>
      <c r="K31" s="179"/>
      <c r="L31" s="187">
        <f t="shared" si="11"/>
        <v>0</v>
      </c>
    </row>
    <row r="32" spans="1:38" s="51" customFormat="1" x14ac:dyDescent="0.35">
      <c r="A32" s="3"/>
      <c r="B32" s="167"/>
      <c r="C32" s="23"/>
      <c r="D32" s="166"/>
      <c r="E32" s="24"/>
      <c r="F32" s="24"/>
      <c r="G32" s="24"/>
      <c r="H32" s="24"/>
      <c r="I32" s="24"/>
      <c r="J32" s="24"/>
      <c r="K32" s="24"/>
      <c r="L32" s="24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2:12" s="3" customFormat="1" ht="28.5" customHeight="1" thickBot="1" x14ac:dyDescent="0.4">
      <c r="C33" s="23"/>
      <c r="D33" s="24"/>
      <c r="E33" s="24"/>
      <c r="F33" s="24"/>
      <c r="G33" s="24"/>
      <c r="H33" s="24"/>
      <c r="I33" s="24"/>
      <c r="J33" s="24"/>
      <c r="K33" s="24"/>
      <c r="L33" s="24"/>
    </row>
    <row r="34" spans="2:12" s="3" customFormat="1" x14ac:dyDescent="0.35">
      <c r="B34" s="25" t="s">
        <v>22</v>
      </c>
      <c r="C34" s="28"/>
      <c r="D34" s="30">
        <f>SUM(D17:D31)</f>
        <v>0</v>
      </c>
      <c r="E34" s="30"/>
      <c r="F34" s="30">
        <f t="shared" ref="F34:L34" si="12">SUM(F17:F31)</f>
        <v>0</v>
      </c>
      <c r="G34" s="30"/>
      <c r="H34" s="30">
        <f t="shared" si="12"/>
        <v>0</v>
      </c>
      <c r="I34" s="30"/>
      <c r="J34" s="30">
        <f t="shared" si="12"/>
        <v>0</v>
      </c>
      <c r="K34" s="30"/>
      <c r="L34" s="30">
        <f t="shared" si="12"/>
        <v>0</v>
      </c>
    </row>
    <row r="35" spans="2:12" s="3" customFormat="1" ht="15" thickBot="1" x14ac:dyDescent="0.4">
      <c r="B35" s="26" t="s">
        <v>23</v>
      </c>
      <c r="C35" s="37"/>
      <c r="D35" s="38">
        <f>D34*20%</f>
        <v>0</v>
      </c>
      <c r="E35" s="39"/>
      <c r="F35" s="40">
        <f>F34*20%</f>
        <v>0</v>
      </c>
      <c r="G35" s="41"/>
      <c r="H35" s="42">
        <f>H34*20%</f>
        <v>0</v>
      </c>
      <c r="I35" s="39"/>
      <c r="J35" s="40">
        <f>J34*20%</f>
        <v>0</v>
      </c>
      <c r="K35" s="43"/>
      <c r="L35" s="42">
        <f>L34*20%</f>
        <v>0</v>
      </c>
    </row>
    <row r="36" spans="2:12" s="3" customFormat="1" ht="15" thickBot="1" x14ac:dyDescent="0.4">
      <c r="C36" s="29"/>
      <c r="D36" s="31">
        <f>D34+D35</f>
        <v>0</v>
      </c>
      <c r="E36" s="29"/>
      <c r="F36" s="48">
        <f>F34+F35</f>
        <v>0</v>
      </c>
      <c r="G36" s="27"/>
      <c r="H36" s="44">
        <f>H34+H35</f>
        <v>0</v>
      </c>
      <c r="I36" s="29"/>
      <c r="J36" s="45">
        <f>J34+J35</f>
        <v>0</v>
      </c>
      <c r="K36" s="27"/>
      <c r="L36" s="44">
        <f>L34+L35</f>
        <v>0</v>
      </c>
    </row>
    <row r="37" spans="2:12" s="3" customFormat="1" x14ac:dyDescent="0.35"/>
    <row r="38" spans="2:12" s="3" customFormat="1" x14ac:dyDescent="0.35"/>
    <row r="39" spans="2:12" s="3" customFormat="1" x14ac:dyDescent="0.35"/>
    <row r="40" spans="2:12" s="3" customFormat="1" x14ac:dyDescent="0.35"/>
    <row r="41" spans="2:12" s="3" customFormat="1" x14ac:dyDescent="0.35"/>
    <row r="42" spans="2:12" s="3" customFormat="1" x14ac:dyDescent="0.35"/>
    <row r="43" spans="2:12" s="3" customFormat="1" x14ac:dyDescent="0.35"/>
    <row r="44" spans="2:12" s="3" customFormat="1" x14ac:dyDescent="0.35"/>
    <row r="45" spans="2:12" s="3" customFormat="1" x14ac:dyDescent="0.35"/>
    <row r="46" spans="2:12" s="3" customFormat="1" x14ac:dyDescent="0.35"/>
    <row r="47" spans="2:12" s="3" customFormat="1" x14ac:dyDescent="0.35"/>
    <row r="48" spans="2:12" s="3" customFormat="1" x14ac:dyDescent="0.35"/>
    <row r="49" spans="2:12" s="3" customFormat="1" x14ac:dyDescent="0.35"/>
    <row r="50" spans="2:12" s="3" customFormat="1" x14ac:dyDescent="0.35"/>
    <row r="51" spans="2:12" s="3" customFormat="1" x14ac:dyDescent="0.35"/>
    <row r="52" spans="2:12" s="3" customFormat="1" x14ac:dyDescent="0.35"/>
    <row r="53" spans="2:12" s="3" customFormat="1" x14ac:dyDescent="0.35"/>
    <row r="54" spans="2:12" s="3" customFormat="1" x14ac:dyDescent="0.35"/>
    <row r="55" spans="2:12" x14ac:dyDescent="0.3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2:12" x14ac:dyDescent="0.3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2:12" x14ac:dyDescent="0.3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2:12" x14ac:dyDescent="0.3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2:12" x14ac:dyDescent="0.35"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2:12" x14ac:dyDescent="0.35">
      <c r="C60" s="3"/>
      <c r="D60" s="3"/>
      <c r="E60" s="3"/>
      <c r="F60" s="3"/>
      <c r="G60" s="3"/>
      <c r="H60" s="3"/>
      <c r="I60" s="3"/>
      <c r="J60" s="3"/>
      <c r="K60" s="3"/>
      <c r="L60" s="3"/>
    </row>
  </sheetData>
  <mergeCells count="14">
    <mergeCell ref="B15:L15"/>
    <mergeCell ref="B2:L2"/>
    <mergeCell ref="B12:B13"/>
    <mergeCell ref="C12:D13"/>
    <mergeCell ref="E12:F13"/>
    <mergeCell ref="G12:H13"/>
    <mergeCell ref="I12:J13"/>
    <mergeCell ref="K12:L13"/>
    <mergeCell ref="B3:J3"/>
    <mergeCell ref="B9:D10"/>
    <mergeCell ref="E9:F10"/>
    <mergeCell ref="G9:H10"/>
    <mergeCell ref="I9:J10"/>
    <mergeCell ref="B4:L7"/>
  </mergeCells>
  <pageMargins left="0.7" right="0.7" top="0.75" bottom="0.75" header="0.3" footer="0.3"/>
  <pageSetup paperSize="9" scale="31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tabSelected="1" view="pageBreakPreview" zoomScale="70" zoomScaleNormal="110" zoomScaleSheetLayoutView="70" workbookViewId="0">
      <selection activeCell="K11" sqref="K11"/>
    </sheetView>
  </sheetViews>
  <sheetFormatPr baseColWidth="10" defaultRowHeight="14.5" x14ac:dyDescent="0.35"/>
  <cols>
    <col min="4" max="4" width="27.7265625" customWidth="1"/>
    <col min="5" max="6" width="12.7265625" customWidth="1"/>
    <col min="8" max="8" width="10.81640625" style="51"/>
    <col min="9" max="9" width="14.1796875" customWidth="1"/>
  </cols>
  <sheetData>
    <row r="1" spans="1:9" ht="82.15" customHeight="1" x14ac:dyDescent="0.35">
      <c r="A1" s="4"/>
      <c r="B1" s="5"/>
      <c r="C1" s="5"/>
      <c r="D1" s="5"/>
      <c r="E1" s="5"/>
      <c r="F1" s="3"/>
      <c r="G1" s="3"/>
      <c r="H1" s="3"/>
      <c r="I1" s="3"/>
    </row>
    <row r="2" spans="1:9" ht="24.65" customHeight="1" x14ac:dyDescent="0.35">
      <c r="A2" s="222" t="s">
        <v>31</v>
      </c>
      <c r="B2" s="222"/>
      <c r="C2" s="222"/>
      <c r="D2" s="222"/>
      <c r="E2" s="222"/>
      <c r="F2" s="222"/>
      <c r="G2" s="222"/>
      <c r="H2" s="222"/>
      <c r="I2" s="222"/>
    </row>
    <row r="3" spans="1:9" ht="32.5" customHeight="1" x14ac:dyDescent="0.35">
      <c r="A3" s="222"/>
      <c r="B3" s="222"/>
      <c r="C3" s="222"/>
      <c r="D3" s="222"/>
      <c r="E3" s="222"/>
      <c r="F3" s="222"/>
      <c r="G3" s="222"/>
      <c r="H3" s="222"/>
      <c r="I3" s="222"/>
    </row>
    <row r="4" spans="1:9" ht="14.5" customHeight="1" x14ac:dyDescent="0.35">
      <c r="A4" s="3"/>
      <c r="B4" s="3"/>
      <c r="C4" s="3"/>
      <c r="D4" s="3"/>
      <c r="E4" s="3"/>
      <c r="F4" s="3"/>
      <c r="G4" s="3"/>
      <c r="H4" s="3"/>
      <c r="I4" s="4"/>
    </row>
    <row r="5" spans="1:9" ht="15" customHeight="1" thickBot="1" x14ac:dyDescent="0.4">
      <c r="A5" s="3" t="s">
        <v>11</v>
      </c>
      <c r="B5" s="3"/>
      <c r="C5" s="3"/>
      <c r="D5" s="3"/>
      <c r="E5" s="3"/>
      <c r="F5" s="3"/>
      <c r="G5" s="8"/>
      <c r="H5" s="8"/>
      <c r="I5" s="8"/>
    </row>
    <row r="6" spans="1:9" ht="15" thickTop="1" x14ac:dyDescent="0.35">
      <c r="A6" s="9"/>
      <c r="B6" s="9"/>
      <c r="C6" s="9"/>
      <c r="D6" s="9"/>
      <c r="E6" s="9"/>
      <c r="F6" s="9"/>
      <c r="G6" s="3"/>
      <c r="H6" s="3"/>
      <c r="I6" s="4"/>
    </row>
    <row r="7" spans="1:9" x14ac:dyDescent="0.35">
      <c r="A7" s="4"/>
      <c r="B7" s="4"/>
      <c r="C7" s="4"/>
      <c r="D7" s="13" t="s">
        <v>80</v>
      </c>
      <c r="E7" s="14"/>
      <c r="F7" s="14"/>
      <c r="G7" s="158"/>
      <c r="H7" s="158"/>
      <c r="I7" s="158"/>
    </row>
    <row r="8" spans="1:9" x14ac:dyDescent="0.35">
      <c r="A8" s="3"/>
      <c r="B8" s="241" t="s">
        <v>0</v>
      </c>
      <c r="C8" s="241"/>
      <c r="D8" s="239">
        <v>2000000</v>
      </c>
      <c r="E8" s="240"/>
      <c r="F8" s="3"/>
      <c r="G8" s="3"/>
      <c r="H8" s="3"/>
      <c r="I8" s="4"/>
    </row>
    <row r="9" spans="1:9" x14ac:dyDescent="0.35">
      <c r="A9" s="3"/>
      <c r="B9" s="3"/>
      <c r="C9" s="3"/>
      <c r="D9" s="3"/>
      <c r="E9" s="3"/>
      <c r="F9" s="3"/>
      <c r="G9" s="3"/>
      <c r="H9" s="3"/>
      <c r="I9" s="4"/>
    </row>
    <row r="10" spans="1:9" ht="15" thickBot="1" x14ac:dyDescent="0.4">
      <c r="A10" s="8" t="s">
        <v>1</v>
      </c>
      <c r="B10" s="8"/>
      <c r="C10" s="8"/>
      <c r="D10" s="8"/>
      <c r="E10" s="8"/>
      <c r="F10" s="8"/>
      <c r="G10" s="8"/>
      <c r="H10" s="8"/>
      <c r="I10" s="8"/>
    </row>
    <row r="11" spans="1:9" ht="15.5" thickTop="1" thickBot="1" x14ac:dyDescent="0.4">
      <c r="A11" s="3"/>
      <c r="B11" s="3"/>
      <c r="C11" s="3"/>
      <c r="D11" s="3"/>
      <c r="E11" s="3"/>
      <c r="F11" s="3"/>
      <c r="G11" s="3"/>
      <c r="H11" s="3"/>
      <c r="I11" s="4"/>
    </row>
    <row r="12" spans="1:9" ht="15" thickBot="1" x14ac:dyDescent="0.4">
      <c r="A12" s="3"/>
      <c r="B12" s="3"/>
      <c r="C12" s="3"/>
      <c r="D12" s="237"/>
      <c r="E12" s="238"/>
      <c r="F12" s="3"/>
      <c r="G12" s="3"/>
      <c r="H12" s="3"/>
      <c r="I12" s="4"/>
    </row>
    <row r="13" spans="1:9" x14ac:dyDescent="0.35">
      <c r="A13" s="3"/>
      <c r="B13" s="3"/>
      <c r="C13" s="3"/>
      <c r="D13" s="3"/>
      <c r="E13" s="3"/>
      <c r="F13" s="3"/>
      <c r="G13" s="3"/>
      <c r="H13" s="3"/>
      <c r="I13" s="4"/>
    </row>
    <row r="14" spans="1:9" ht="15" thickBot="1" x14ac:dyDescent="0.4">
      <c r="A14" s="1" t="s">
        <v>2</v>
      </c>
      <c r="B14" s="1"/>
      <c r="C14" s="1"/>
      <c r="D14" s="8"/>
      <c r="E14" s="8"/>
      <c r="F14" s="8"/>
      <c r="G14" s="8"/>
      <c r="H14" s="8"/>
      <c r="I14" s="8"/>
    </row>
    <row r="15" spans="1:9" ht="15.5" thickTop="1" thickBot="1" x14ac:dyDescent="0.4">
      <c r="A15" s="3"/>
      <c r="B15" s="3"/>
      <c r="C15" s="3"/>
      <c r="D15" s="3"/>
      <c r="E15" s="3"/>
      <c r="F15" s="3"/>
      <c r="G15" s="3"/>
      <c r="H15" s="3"/>
      <c r="I15" s="4"/>
    </row>
    <row r="16" spans="1:9" ht="15" thickBot="1" x14ac:dyDescent="0.4">
      <c r="A16" s="3"/>
      <c r="B16" s="3"/>
      <c r="C16" s="3"/>
      <c r="D16" s="237"/>
      <c r="E16" s="238"/>
      <c r="F16" s="3"/>
      <c r="G16" s="3"/>
      <c r="H16" s="3"/>
      <c r="I16" s="4"/>
    </row>
    <row r="17" spans="1:9" s="3" customFormat="1" x14ac:dyDescent="0.35">
      <c r="I17" s="4"/>
    </row>
    <row r="18" spans="1:9" s="3" customFormat="1" x14ac:dyDescent="0.35">
      <c r="A18" s="7" t="s">
        <v>5</v>
      </c>
      <c r="G18" s="159"/>
      <c r="H18" s="159"/>
      <c r="I18" s="159"/>
    </row>
    <row r="19" spans="1:9" s="3" customFormat="1" x14ac:dyDescent="0.35">
      <c r="A19" s="227"/>
      <c r="B19" s="228"/>
      <c r="C19" s="228"/>
      <c r="D19" s="228"/>
      <c r="E19" s="228"/>
      <c r="F19" s="228"/>
      <c r="I19" s="4"/>
    </row>
    <row r="20" spans="1:9" s="3" customFormat="1" x14ac:dyDescent="0.35">
      <c r="A20" s="229"/>
      <c r="B20" s="230"/>
      <c r="C20" s="230"/>
      <c r="D20" s="230"/>
      <c r="E20" s="230"/>
      <c r="F20" s="230"/>
      <c r="I20" s="4"/>
    </row>
    <row r="21" spans="1:9" s="3" customFormat="1" x14ac:dyDescent="0.35">
      <c r="A21" s="231"/>
      <c r="B21" s="232"/>
      <c r="C21" s="232"/>
      <c r="D21" s="232"/>
      <c r="E21" s="232"/>
      <c r="F21" s="232"/>
      <c r="G21" s="159"/>
      <c r="H21" s="159"/>
      <c r="I21" s="159"/>
    </row>
    <row r="22" spans="1:9" s="3" customFormat="1" x14ac:dyDescent="0.35">
      <c r="I22" s="4"/>
    </row>
    <row r="23" spans="1:9" ht="15" thickBot="1" x14ac:dyDescent="0.4">
      <c r="A23" s="1" t="s">
        <v>3</v>
      </c>
      <c r="B23" s="1"/>
      <c r="C23" s="1"/>
      <c r="D23" s="8"/>
      <c r="E23" s="8"/>
      <c r="F23" s="8"/>
      <c r="G23" s="8"/>
      <c r="H23" s="8"/>
      <c r="I23" s="8"/>
    </row>
    <row r="24" spans="1:9" s="3" customFormat="1" ht="15" thickTop="1" x14ac:dyDescent="0.35">
      <c r="I24" s="4"/>
    </row>
    <row r="25" spans="1:9" s="3" customFormat="1" x14ac:dyDescent="0.35">
      <c r="A25" s="160"/>
      <c r="B25" s="161"/>
      <c r="C25" s="233" t="s">
        <v>7</v>
      </c>
      <c r="D25" s="234"/>
      <c r="E25" s="225" t="s">
        <v>4</v>
      </c>
      <c r="F25" s="226"/>
      <c r="G25" s="163"/>
      <c r="H25" s="161"/>
      <c r="I25" s="164"/>
    </row>
    <row r="26" spans="1:9" s="3" customFormat="1" x14ac:dyDescent="0.35">
      <c r="A26" s="162"/>
      <c r="B26" s="6"/>
      <c r="C26" s="235"/>
      <c r="D26" s="236"/>
      <c r="E26" s="154" t="s">
        <v>12</v>
      </c>
      <c r="F26" s="155" t="s">
        <v>77</v>
      </c>
      <c r="G26" s="155" t="s">
        <v>63</v>
      </c>
      <c r="H26" s="155" t="s">
        <v>62</v>
      </c>
      <c r="I26" s="165"/>
    </row>
    <row r="27" spans="1:9" ht="15.5" x14ac:dyDescent="0.35">
      <c r="A27" s="2" t="s">
        <v>6</v>
      </c>
      <c r="B27" s="2"/>
      <c r="C27" s="223">
        <f>ROUND(D16*D12,4)</f>
        <v>0</v>
      </c>
      <c r="D27" s="224"/>
      <c r="E27" s="156"/>
      <c r="F27" s="156"/>
      <c r="G27" s="157"/>
      <c r="H27" s="157"/>
      <c r="I27" s="157"/>
    </row>
    <row r="28" spans="1:9" s="4" customFormat="1" ht="6" customHeight="1" x14ac:dyDescent="0.35">
      <c r="A28" s="10"/>
      <c r="B28" s="10"/>
      <c r="C28" s="11"/>
      <c r="D28" s="11"/>
      <c r="E28" s="12"/>
      <c r="F28" s="12"/>
      <c r="I28"/>
    </row>
  </sheetData>
  <mergeCells count="9">
    <mergeCell ref="A2:I3"/>
    <mergeCell ref="C27:D27"/>
    <mergeCell ref="E25:F25"/>
    <mergeCell ref="A19:F21"/>
    <mergeCell ref="C25:D26"/>
    <mergeCell ref="D16:E16"/>
    <mergeCell ref="D8:E8"/>
    <mergeCell ref="B8:C8"/>
    <mergeCell ref="D12:E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4"/>
  <sheetViews>
    <sheetView view="pageBreakPreview" topLeftCell="C49" zoomScaleNormal="100" zoomScaleSheetLayoutView="100" workbookViewId="0">
      <selection activeCell="L65" sqref="L65"/>
    </sheetView>
  </sheetViews>
  <sheetFormatPr baseColWidth="10" defaultColWidth="11.453125" defaultRowHeight="14.5" x14ac:dyDescent="0.35"/>
  <cols>
    <col min="1" max="1" width="4.81640625" style="51" customWidth="1"/>
    <col min="2" max="2" width="68.26953125" style="51" customWidth="1"/>
    <col min="3" max="3" width="8" style="51" customWidth="1"/>
    <col min="4" max="10" width="27.7265625" style="51" customWidth="1"/>
    <col min="11" max="11" width="19.26953125" style="51" customWidth="1"/>
    <col min="12" max="12" width="23.7265625" style="51" customWidth="1"/>
    <col min="13" max="13" width="5" style="51" customWidth="1"/>
    <col min="14" max="16384" width="11.453125" style="51"/>
  </cols>
  <sheetData>
    <row r="1" spans="1:13" ht="15" thickBot="1" x14ac:dyDescent="0.4"/>
    <row r="2" spans="1:13" ht="15" thickTop="1" x14ac:dyDescent="0.35">
      <c r="A2" s="50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</row>
    <row r="3" spans="1:13" x14ac:dyDescent="0.3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x14ac:dyDescent="0.3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</row>
    <row r="5" spans="1:13" x14ac:dyDescent="0.3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</row>
    <row r="6" spans="1:13" x14ac:dyDescent="0.3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</row>
    <row r="7" spans="1:13" x14ac:dyDescent="0.35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</row>
    <row r="8" spans="1:13" x14ac:dyDescent="0.3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</row>
    <row r="9" spans="1:13" x14ac:dyDescent="0.3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</row>
    <row r="10" spans="1:13" x14ac:dyDescent="0.35">
      <c r="A10" s="145"/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</row>
    <row r="11" spans="1:13" ht="24.65" customHeight="1" x14ac:dyDescent="0.35">
      <c r="A11" s="222" t="s">
        <v>64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</row>
    <row r="12" spans="1:13" ht="32.5" customHeight="1" x14ac:dyDescent="0.35">
      <c r="A12" s="222"/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</row>
    <row r="13" spans="1:13" ht="18.5" x14ac:dyDescent="0.45">
      <c r="A13" s="54"/>
      <c r="B13" s="242" t="s">
        <v>79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55"/>
    </row>
    <row r="14" spans="1:13" ht="15" thickBot="1" x14ac:dyDescent="0.4">
      <c r="A14" s="54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5"/>
    </row>
    <row r="15" spans="1:13" x14ac:dyDescent="0.35">
      <c r="A15" s="54"/>
      <c r="B15" s="57" t="s">
        <v>32</v>
      </c>
      <c r="C15" s="58"/>
      <c r="D15" s="59">
        <f>L71</f>
        <v>0</v>
      </c>
      <c r="E15" s="56"/>
      <c r="F15" s="56"/>
      <c r="G15" s="56"/>
      <c r="H15" s="56"/>
      <c r="I15" s="56"/>
      <c r="J15" s="56"/>
      <c r="K15" s="56"/>
      <c r="L15" s="56"/>
      <c r="M15" s="55"/>
    </row>
    <row r="16" spans="1:13" x14ac:dyDescent="0.35">
      <c r="A16" s="54"/>
      <c r="B16" s="60" t="s">
        <v>33</v>
      </c>
      <c r="C16" s="61"/>
      <c r="D16" s="62" t="s">
        <v>21</v>
      </c>
      <c r="E16" s="56"/>
      <c r="F16" s="56"/>
      <c r="G16" s="56"/>
      <c r="H16" s="56"/>
      <c r="I16" s="56"/>
      <c r="J16" s="56"/>
      <c r="K16" s="56"/>
      <c r="L16" s="56"/>
      <c r="M16" s="55"/>
    </row>
    <row r="17" spans="1:13" x14ac:dyDescent="0.35">
      <c r="A17" s="54"/>
      <c r="B17" s="60" t="s">
        <v>14</v>
      </c>
      <c r="C17" s="61"/>
      <c r="D17" s="62" t="s">
        <v>21</v>
      </c>
      <c r="E17" s="56"/>
      <c r="F17" s="56"/>
      <c r="G17" s="56"/>
      <c r="H17" s="56"/>
      <c r="I17" s="56"/>
      <c r="J17" s="56"/>
      <c r="K17" s="56"/>
      <c r="L17" s="56"/>
      <c r="M17" s="55"/>
    </row>
    <row r="18" spans="1:13" ht="15" thickBot="1" x14ac:dyDescent="0.4">
      <c r="A18" s="54"/>
      <c r="B18" s="63" t="s">
        <v>34</v>
      </c>
      <c r="C18" s="64"/>
      <c r="D18" s="65"/>
      <c r="E18" s="56"/>
      <c r="F18" s="56"/>
      <c r="G18" s="56"/>
      <c r="H18" s="56"/>
      <c r="I18" s="56"/>
      <c r="J18" s="56"/>
      <c r="K18" s="56"/>
      <c r="L18" s="56"/>
      <c r="M18" s="55"/>
    </row>
    <row r="19" spans="1:13" x14ac:dyDescent="0.35">
      <c r="A19" s="54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5"/>
    </row>
    <row r="20" spans="1:13" x14ac:dyDescent="0.35">
      <c r="A20" s="54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5"/>
    </row>
    <row r="21" spans="1:13" ht="15" thickBot="1" x14ac:dyDescent="0.4">
      <c r="A21" s="54"/>
      <c r="B21" s="66" t="s">
        <v>35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5"/>
    </row>
    <row r="22" spans="1:13" ht="15" thickTop="1" x14ac:dyDescent="0.35">
      <c r="A22" s="54"/>
      <c r="B22" s="67" t="s">
        <v>36</v>
      </c>
      <c r="C22" s="68"/>
      <c r="D22" s="69"/>
      <c r="E22" s="70"/>
      <c r="F22" s="70"/>
      <c r="G22" s="70"/>
      <c r="H22" s="71"/>
      <c r="I22" s="71"/>
      <c r="J22" s="72"/>
      <c r="K22" s="73"/>
      <c r="L22" s="74"/>
      <c r="M22" s="55"/>
    </row>
    <row r="23" spans="1:13" ht="48.65" customHeight="1" x14ac:dyDescent="0.35">
      <c r="A23" s="54"/>
      <c r="B23" s="75" t="s">
        <v>37</v>
      </c>
      <c r="C23" s="76"/>
      <c r="D23" s="77" t="s">
        <v>38</v>
      </c>
      <c r="E23" s="78" t="s">
        <v>39</v>
      </c>
      <c r="F23" s="78" t="s">
        <v>40</v>
      </c>
      <c r="G23" s="78" t="s">
        <v>41</v>
      </c>
      <c r="H23" s="78" t="s">
        <v>42</v>
      </c>
      <c r="I23" s="78" t="s">
        <v>43</v>
      </c>
      <c r="J23" s="79" t="s">
        <v>44</v>
      </c>
      <c r="K23" s="80" t="s">
        <v>45</v>
      </c>
      <c r="L23" s="81" t="s">
        <v>46</v>
      </c>
      <c r="M23" s="55"/>
    </row>
    <row r="24" spans="1:13" ht="60.65" customHeight="1" x14ac:dyDescent="0.35">
      <c r="A24" s="54"/>
      <c r="B24" s="75" t="s">
        <v>47</v>
      </c>
      <c r="C24" s="76"/>
      <c r="D24" s="82" t="s">
        <v>48</v>
      </c>
      <c r="E24" s="83" t="s">
        <v>49</v>
      </c>
      <c r="F24" s="83" t="s">
        <v>50</v>
      </c>
      <c r="G24" s="83" t="s">
        <v>51</v>
      </c>
      <c r="H24" s="83" t="s">
        <v>52</v>
      </c>
      <c r="I24" s="83" t="s">
        <v>53</v>
      </c>
      <c r="J24" s="84"/>
      <c r="K24" s="80"/>
      <c r="L24" s="81"/>
      <c r="M24" s="55"/>
    </row>
    <row r="25" spans="1:13" s="93" customFormat="1" x14ac:dyDescent="0.35">
      <c r="A25" s="85"/>
      <c r="B25" s="86" t="s">
        <v>54</v>
      </c>
      <c r="C25" s="87"/>
      <c r="D25" s="88"/>
      <c r="E25" s="89"/>
      <c r="F25" s="89"/>
      <c r="G25" s="89"/>
      <c r="H25" s="89"/>
      <c r="I25" s="89"/>
      <c r="J25" s="90"/>
      <c r="K25" s="80"/>
      <c r="L25" s="91"/>
      <c r="M25" s="92"/>
    </row>
    <row r="26" spans="1:13" x14ac:dyDescent="0.35">
      <c r="A26" s="54"/>
      <c r="B26" s="94" t="s">
        <v>29</v>
      </c>
      <c r="C26" s="95"/>
      <c r="D26" s="96"/>
      <c r="E26" s="97"/>
      <c r="F26" s="97"/>
      <c r="G26" s="97"/>
      <c r="H26" s="97"/>
      <c r="I26" s="97"/>
      <c r="J26" s="98"/>
      <c r="K26" s="99"/>
      <c r="L26" s="100"/>
      <c r="M26" s="55"/>
    </row>
    <row r="27" spans="1:13" s="108" customFormat="1" ht="14" x14ac:dyDescent="0.3">
      <c r="A27" s="101"/>
      <c r="B27" s="189" t="s">
        <v>78</v>
      </c>
      <c r="C27" s="190" t="s">
        <v>55</v>
      </c>
      <c r="D27" s="104">
        <f>D28*D25</f>
        <v>0</v>
      </c>
      <c r="E27" s="104">
        <f>E28*E25</f>
        <v>0</v>
      </c>
      <c r="F27" s="104">
        <f>F28*F25</f>
        <v>0</v>
      </c>
      <c r="G27" s="104">
        <f>G28*G25</f>
        <v>0</v>
      </c>
      <c r="H27" s="104">
        <f>H28*H25</f>
        <v>0</v>
      </c>
      <c r="I27" s="104">
        <f t="shared" ref="I27:L27" si="0">I28*I25</f>
        <v>0</v>
      </c>
      <c r="J27" s="104">
        <f t="shared" si="0"/>
        <v>0</v>
      </c>
      <c r="K27" s="118"/>
      <c r="L27" s="104">
        <f t="shared" si="0"/>
        <v>0</v>
      </c>
      <c r="M27" s="107"/>
    </row>
    <row r="28" spans="1:13" s="108" customFormat="1" ht="15" thickBot="1" x14ac:dyDescent="0.4">
      <c r="A28" s="101"/>
      <c r="B28" s="191" t="s">
        <v>56</v>
      </c>
      <c r="C28" s="192" t="s">
        <v>57</v>
      </c>
      <c r="D28" s="111"/>
      <c r="E28" s="111"/>
      <c r="F28" s="111"/>
      <c r="G28" s="111"/>
      <c r="H28" s="111"/>
      <c r="I28" s="111"/>
      <c r="J28" s="111"/>
      <c r="K28" s="112">
        <f>SUM(D28:J28)</f>
        <v>0</v>
      </c>
      <c r="L28" s="113"/>
      <c r="M28" s="107"/>
    </row>
    <row r="29" spans="1:13" s="108" customFormat="1" ht="14" x14ac:dyDescent="0.3">
      <c r="A29" s="101"/>
      <c r="B29" s="102" t="s">
        <v>24</v>
      </c>
      <c r="C29" s="188" t="s">
        <v>55</v>
      </c>
      <c r="D29" s="104">
        <f t="shared" ref="D29:J29" si="1">D30*D25</f>
        <v>0</v>
      </c>
      <c r="E29" s="104">
        <f t="shared" si="1"/>
        <v>0</v>
      </c>
      <c r="F29" s="104">
        <f t="shared" si="1"/>
        <v>0</v>
      </c>
      <c r="G29" s="104">
        <f t="shared" si="1"/>
        <v>0</v>
      </c>
      <c r="H29" s="104">
        <f t="shared" si="1"/>
        <v>0</v>
      </c>
      <c r="I29" s="104">
        <f t="shared" si="1"/>
        <v>0</v>
      </c>
      <c r="J29" s="104">
        <f t="shared" si="1"/>
        <v>0</v>
      </c>
      <c r="K29" s="105"/>
      <c r="L29" s="106">
        <f>SUM(D29:J29)</f>
        <v>0</v>
      </c>
      <c r="M29" s="107"/>
    </row>
    <row r="30" spans="1:13" s="108" customFormat="1" x14ac:dyDescent="0.35">
      <c r="A30" s="101"/>
      <c r="B30" s="109" t="s">
        <v>56</v>
      </c>
      <c r="C30" s="110" t="s">
        <v>57</v>
      </c>
      <c r="D30" s="111"/>
      <c r="E30" s="111"/>
      <c r="F30" s="111"/>
      <c r="G30" s="111"/>
      <c r="H30" s="111"/>
      <c r="I30" s="111"/>
      <c r="J30" s="111"/>
      <c r="K30" s="112">
        <f>SUM(D30:J30)</f>
        <v>0</v>
      </c>
      <c r="L30" s="113"/>
      <c r="M30" s="107"/>
    </row>
    <row r="31" spans="1:13" s="108" customFormat="1" x14ac:dyDescent="0.35">
      <c r="A31" s="101"/>
      <c r="B31" s="114"/>
      <c r="C31" s="115"/>
      <c r="D31" s="116"/>
      <c r="E31" s="117"/>
      <c r="F31" s="117"/>
      <c r="G31" s="117"/>
      <c r="H31" s="117"/>
      <c r="I31" s="117"/>
      <c r="J31" s="117"/>
      <c r="K31" s="118"/>
      <c r="L31" s="119"/>
      <c r="M31" s="107"/>
    </row>
    <row r="32" spans="1:13" s="108" customFormat="1" ht="14" x14ac:dyDescent="0.3">
      <c r="A32" s="101"/>
      <c r="B32" s="102" t="s">
        <v>27</v>
      </c>
      <c r="C32" s="103" t="s">
        <v>55</v>
      </c>
      <c r="D32" s="104">
        <f t="shared" ref="D32:J32" si="2">D33*D25</f>
        <v>0</v>
      </c>
      <c r="E32" s="104">
        <f t="shared" si="2"/>
        <v>0</v>
      </c>
      <c r="F32" s="104">
        <f t="shared" si="2"/>
        <v>0</v>
      </c>
      <c r="G32" s="104">
        <f t="shared" si="2"/>
        <v>0</v>
      </c>
      <c r="H32" s="104">
        <f t="shared" si="2"/>
        <v>0</v>
      </c>
      <c r="I32" s="104">
        <f t="shared" si="2"/>
        <v>0</v>
      </c>
      <c r="J32" s="104">
        <f t="shared" si="2"/>
        <v>0</v>
      </c>
      <c r="K32" s="105"/>
      <c r="L32" s="106">
        <f>SUM(D32:J32)</f>
        <v>0</v>
      </c>
      <c r="M32" s="107"/>
    </row>
    <row r="33" spans="1:13" s="108" customFormat="1" x14ac:dyDescent="0.35">
      <c r="A33" s="101"/>
      <c r="B33" s="109" t="s">
        <v>56</v>
      </c>
      <c r="C33" s="110" t="s">
        <v>57</v>
      </c>
      <c r="D33" s="111"/>
      <c r="E33" s="111"/>
      <c r="F33" s="111"/>
      <c r="G33" s="111"/>
      <c r="H33" s="111"/>
      <c r="I33" s="111"/>
      <c r="J33" s="111"/>
      <c r="K33" s="112">
        <f>SUM(D33:J33)</f>
        <v>0</v>
      </c>
      <c r="L33" s="113"/>
      <c r="M33" s="107"/>
    </row>
    <row r="34" spans="1:13" s="108" customFormat="1" x14ac:dyDescent="0.35">
      <c r="A34" s="101"/>
      <c r="B34" s="114"/>
      <c r="C34" s="115"/>
      <c r="D34" s="116"/>
      <c r="E34" s="117"/>
      <c r="F34" s="117"/>
      <c r="G34" s="117"/>
      <c r="H34" s="117"/>
      <c r="I34" s="117"/>
      <c r="J34" s="117"/>
      <c r="K34" s="118"/>
      <c r="L34" s="119"/>
      <c r="M34" s="107"/>
    </row>
    <row r="35" spans="1:13" s="108" customFormat="1" ht="14" x14ac:dyDescent="0.3">
      <c r="A35" s="101"/>
      <c r="B35" s="102" t="s">
        <v>28</v>
      </c>
      <c r="C35" s="103" t="s">
        <v>55</v>
      </c>
      <c r="D35" s="104">
        <f t="shared" ref="D35:J35" si="3">D36*D25</f>
        <v>0</v>
      </c>
      <c r="E35" s="104">
        <f t="shared" si="3"/>
        <v>0</v>
      </c>
      <c r="F35" s="104">
        <f t="shared" si="3"/>
        <v>0</v>
      </c>
      <c r="G35" s="104">
        <f t="shared" si="3"/>
        <v>0</v>
      </c>
      <c r="H35" s="104">
        <f t="shared" si="3"/>
        <v>0</v>
      </c>
      <c r="I35" s="104">
        <f t="shared" si="3"/>
        <v>0</v>
      </c>
      <c r="J35" s="104">
        <f t="shared" si="3"/>
        <v>0</v>
      </c>
      <c r="K35" s="105"/>
      <c r="L35" s="106">
        <f>SUM(D35:J35)</f>
        <v>0</v>
      </c>
      <c r="M35" s="107"/>
    </row>
    <row r="36" spans="1:13" s="108" customFormat="1" x14ac:dyDescent="0.35">
      <c r="A36" s="101"/>
      <c r="B36" s="109" t="s">
        <v>56</v>
      </c>
      <c r="C36" s="110" t="s">
        <v>57</v>
      </c>
      <c r="D36" s="111"/>
      <c r="E36" s="111"/>
      <c r="F36" s="111"/>
      <c r="G36" s="111"/>
      <c r="H36" s="111"/>
      <c r="I36" s="111"/>
      <c r="J36" s="111"/>
      <c r="K36" s="112">
        <f>SUM(D36:J36)</f>
        <v>0</v>
      </c>
      <c r="L36" s="113"/>
      <c r="M36" s="107"/>
    </row>
    <row r="37" spans="1:13" s="108" customFormat="1" x14ac:dyDescent="0.35">
      <c r="A37" s="101"/>
      <c r="B37" s="114"/>
      <c r="C37" s="115"/>
      <c r="D37" s="116"/>
      <c r="E37" s="117"/>
      <c r="F37" s="117"/>
      <c r="G37" s="117"/>
      <c r="H37" s="117"/>
      <c r="I37" s="117"/>
      <c r="J37" s="117"/>
      <c r="K37" s="118"/>
      <c r="L37" s="119"/>
      <c r="M37" s="107"/>
    </row>
    <row r="38" spans="1:13" s="108" customFormat="1" ht="14" x14ac:dyDescent="0.3">
      <c r="A38" s="101"/>
      <c r="B38" s="102" t="s">
        <v>25</v>
      </c>
      <c r="C38" s="103" t="s">
        <v>55</v>
      </c>
      <c r="D38" s="104">
        <f t="shared" ref="D38:J38" si="4">D39*D25</f>
        <v>0</v>
      </c>
      <c r="E38" s="104">
        <f t="shared" si="4"/>
        <v>0</v>
      </c>
      <c r="F38" s="104">
        <f t="shared" si="4"/>
        <v>0</v>
      </c>
      <c r="G38" s="104">
        <f t="shared" si="4"/>
        <v>0</v>
      </c>
      <c r="H38" s="104">
        <f t="shared" si="4"/>
        <v>0</v>
      </c>
      <c r="I38" s="104">
        <f t="shared" si="4"/>
        <v>0</v>
      </c>
      <c r="J38" s="104">
        <f t="shared" si="4"/>
        <v>0</v>
      </c>
      <c r="K38" s="105"/>
      <c r="L38" s="106">
        <f>SUM(D38:J38)</f>
        <v>0</v>
      </c>
      <c r="M38" s="107"/>
    </row>
    <row r="39" spans="1:13" s="108" customFormat="1" x14ac:dyDescent="0.35">
      <c r="A39" s="101"/>
      <c r="B39" s="109" t="s">
        <v>56</v>
      </c>
      <c r="C39" s="110" t="s">
        <v>57</v>
      </c>
      <c r="D39" s="111"/>
      <c r="E39" s="111"/>
      <c r="F39" s="111"/>
      <c r="G39" s="111"/>
      <c r="H39" s="111"/>
      <c r="I39" s="111"/>
      <c r="J39" s="111"/>
      <c r="K39" s="112">
        <f>SUM(D39:J39)</f>
        <v>0</v>
      </c>
      <c r="L39" s="113"/>
      <c r="M39" s="107"/>
    </row>
    <row r="40" spans="1:13" s="108" customFormat="1" x14ac:dyDescent="0.35">
      <c r="A40" s="101"/>
      <c r="B40" s="114"/>
      <c r="C40" s="115"/>
      <c r="D40" s="116"/>
      <c r="E40" s="117"/>
      <c r="F40" s="117"/>
      <c r="G40" s="117"/>
      <c r="H40" s="117"/>
      <c r="I40" s="117"/>
      <c r="J40" s="117"/>
      <c r="K40" s="118"/>
      <c r="L40" s="119"/>
      <c r="M40" s="107"/>
    </row>
    <row r="41" spans="1:13" s="108" customFormat="1" ht="14" x14ac:dyDescent="0.3">
      <c r="A41" s="101"/>
      <c r="B41" s="102" t="s">
        <v>26</v>
      </c>
      <c r="C41" s="103" t="s">
        <v>55</v>
      </c>
      <c r="D41" s="104">
        <f t="shared" ref="D41:J41" si="5">D42*D25</f>
        <v>0</v>
      </c>
      <c r="E41" s="104">
        <f t="shared" si="5"/>
        <v>0</v>
      </c>
      <c r="F41" s="104">
        <f t="shared" si="5"/>
        <v>0</v>
      </c>
      <c r="G41" s="104">
        <f t="shared" si="5"/>
        <v>0</v>
      </c>
      <c r="H41" s="104">
        <f t="shared" si="5"/>
        <v>0</v>
      </c>
      <c r="I41" s="104">
        <f t="shared" si="5"/>
        <v>0</v>
      </c>
      <c r="J41" s="104">
        <f t="shared" si="5"/>
        <v>0</v>
      </c>
      <c r="K41" s="105"/>
      <c r="L41" s="106">
        <f>SUM(D41:J41)</f>
        <v>0</v>
      </c>
      <c r="M41" s="107"/>
    </row>
    <row r="42" spans="1:13" s="108" customFormat="1" x14ac:dyDescent="0.35">
      <c r="A42" s="101"/>
      <c r="B42" s="109" t="s">
        <v>56</v>
      </c>
      <c r="C42" s="110" t="s">
        <v>57</v>
      </c>
      <c r="D42" s="111"/>
      <c r="E42" s="111"/>
      <c r="F42" s="111"/>
      <c r="G42" s="111"/>
      <c r="H42" s="111"/>
      <c r="I42" s="111"/>
      <c r="J42" s="111"/>
      <c r="K42" s="112">
        <f>SUM(D42:J42)</f>
        <v>0</v>
      </c>
      <c r="L42" s="113"/>
      <c r="M42" s="107"/>
    </row>
    <row r="43" spans="1:13" s="108" customFormat="1" x14ac:dyDescent="0.35">
      <c r="A43" s="101"/>
      <c r="B43" s="114"/>
      <c r="C43" s="115"/>
      <c r="D43" s="116"/>
      <c r="E43" s="117"/>
      <c r="F43" s="117"/>
      <c r="G43" s="117"/>
      <c r="H43" s="117"/>
      <c r="I43" s="117"/>
      <c r="J43" s="117"/>
      <c r="K43" s="118"/>
      <c r="L43" s="119"/>
      <c r="M43" s="107"/>
    </row>
    <row r="44" spans="1:13" s="108" customFormat="1" ht="14" x14ac:dyDescent="0.3">
      <c r="A44" s="101"/>
      <c r="B44" s="102" t="s">
        <v>8</v>
      </c>
      <c r="C44" s="103" t="s">
        <v>55</v>
      </c>
      <c r="D44" s="104">
        <f t="shared" ref="D44:J44" si="6">D45*D25</f>
        <v>0</v>
      </c>
      <c r="E44" s="104">
        <f t="shared" si="6"/>
        <v>0</v>
      </c>
      <c r="F44" s="104">
        <f t="shared" si="6"/>
        <v>0</v>
      </c>
      <c r="G44" s="104">
        <f t="shared" si="6"/>
        <v>0</v>
      </c>
      <c r="H44" s="104">
        <f t="shared" si="6"/>
        <v>0</v>
      </c>
      <c r="I44" s="104">
        <f t="shared" si="6"/>
        <v>0</v>
      </c>
      <c r="J44" s="104">
        <f t="shared" si="6"/>
        <v>0</v>
      </c>
      <c r="K44" s="105"/>
      <c r="L44" s="106">
        <f>SUM(D44:J44)</f>
        <v>0</v>
      </c>
      <c r="M44" s="107"/>
    </row>
    <row r="45" spans="1:13" s="108" customFormat="1" x14ac:dyDescent="0.35">
      <c r="A45" s="101"/>
      <c r="B45" s="109" t="s">
        <v>56</v>
      </c>
      <c r="C45" s="110" t="s">
        <v>57</v>
      </c>
      <c r="D45" s="111"/>
      <c r="E45" s="111"/>
      <c r="F45" s="111"/>
      <c r="G45" s="111"/>
      <c r="H45" s="111"/>
      <c r="I45" s="111"/>
      <c r="J45" s="111"/>
      <c r="K45" s="112">
        <f>SUM(D45:J45)</f>
        <v>0</v>
      </c>
      <c r="L45" s="113"/>
      <c r="M45" s="107"/>
    </row>
    <row r="46" spans="1:13" s="108" customFormat="1" x14ac:dyDescent="0.35">
      <c r="A46" s="101"/>
      <c r="B46" s="114"/>
      <c r="C46" s="115"/>
      <c r="D46" s="116"/>
      <c r="E46" s="117"/>
      <c r="F46" s="117"/>
      <c r="G46" s="117"/>
      <c r="H46" s="117"/>
      <c r="I46" s="117"/>
      <c r="J46" s="117"/>
      <c r="K46" s="118"/>
      <c r="L46" s="119"/>
      <c r="M46" s="107"/>
    </row>
    <row r="47" spans="1:13" s="108" customFormat="1" ht="14" x14ac:dyDescent="0.3">
      <c r="A47" s="101"/>
      <c r="B47" s="102" t="s">
        <v>9</v>
      </c>
      <c r="C47" s="103" t="s">
        <v>55</v>
      </c>
      <c r="D47" s="104">
        <f t="shared" ref="D47:J47" si="7">D48*D25</f>
        <v>0</v>
      </c>
      <c r="E47" s="104">
        <f t="shared" si="7"/>
        <v>0</v>
      </c>
      <c r="F47" s="104">
        <f t="shared" si="7"/>
        <v>0</v>
      </c>
      <c r="G47" s="104">
        <f t="shared" si="7"/>
        <v>0</v>
      </c>
      <c r="H47" s="104">
        <f t="shared" si="7"/>
        <v>0</v>
      </c>
      <c r="I47" s="104">
        <f t="shared" si="7"/>
        <v>0</v>
      </c>
      <c r="J47" s="104">
        <f t="shared" si="7"/>
        <v>0</v>
      </c>
      <c r="K47" s="105"/>
      <c r="L47" s="106">
        <f>SUM(D47:J47)</f>
        <v>0</v>
      </c>
      <c r="M47" s="107"/>
    </row>
    <row r="48" spans="1:13" s="108" customFormat="1" x14ac:dyDescent="0.35">
      <c r="A48" s="101"/>
      <c r="B48" s="109" t="s">
        <v>56</v>
      </c>
      <c r="C48" s="110" t="s">
        <v>57</v>
      </c>
      <c r="D48" s="111"/>
      <c r="E48" s="111"/>
      <c r="F48" s="111"/>
      <c r="G48" s="111"/>
      <c r="H48" s="111"/>
      <c r="I48" s="111"/>
      <c r="J48" s="111"/>
      <c r="K48" s="112">
        <f>SUM(D48:J48)</f>
        <v>0</v>
      </c>
      <c r="L48" s="113"/>
      <c r="M48" s="107"/>
    </row>
    <row r="49" spans="1:13" s="108" customFormat="1" x14ac:dyDescent="0.35">
      <c r="A49" s="101"/>
      <c r="B49" s="114"/>
      <c r="C49" s="115"/>
      <c r="D49" s="116"/>
      <c r="E49" s="117"/>
      <c r="F49" s="117"/>
      <c r="G49" s="117"/>
      <c r="H49" s="117"/>
      <c r="I49" s="117"/>
      <c r="J49" s="117"/>
      <c r="K49" s="118"/>
      <c r="L49" s="119"/>
      <c r="M49" s="107"/>
    </row>
    <row r="50" spans="1:13" s="108" customFormat="1" ht="14" x14ac:dyDescent="0.3">
      <c r="A50" s="101"/>
      <c r="B50" s="102" t="s">
        <v>10</v>
      </c>
      <c r="C50" s="103" t="s">
        <v>55</v>
      </c>
      <c r="D50" s="104">
        <f t="shared" ref="D50:J50" si="8">D51*D25</f>
        <v>0</v>
      </c>
      <c r="E50" s="104">
        <f t="shared" si="8"/>
        <v>0</v>
      </c>
      <c r="F50" s="104">
        <f t="shared" si="8"/>
        <v>0</v>
      </c>
      <c r="G50" s="104">
        <f t="shared" si="8"/>
        <v>0</v>
      </c>
      <c r="H50" s="104">
        <f t="shared" si="8"/>
        <v>0</v>
      </c>
      <c r="I50" s="104">
        <f t="shared" si="8"/>
        <v>0</v>
      </c>
      <c r="J50" s="104">
        <f t="shared" si="8"/>
        <v>0</v>
      </c>
      <c r="K50" s="105"/>
      <c r="L50" s="106">
        <f>SUM(D50:J50)</f>
        <v>0</v>
      </c>
      <c r="M50" s="107"/>
    </row>
    <row r="51" spans="1:13" s="108" customFormat="1" x14ac:dyDescent="0.35">
      <c r="A51" s="101"/>
      <c r="B51" s="109" t="s">
        <v>56</v>
      </c>
      <c r="C51" s="110" t="s">
        <v>57</v>
      </c>
      <c r="D51" s="111"/>
      <c r="E51" s="111"/>
      <c r="F51" s="111"/>
      <c r="G51" s="111"/>
      <c r="H51" s="111"/>
      <c r="I51" s="111"/>
      <c r="J51" s="111"/>
      <c r="K51" s="112">
        <f>SUM(D51:J51)</f>
        <v>0</v>
      </c>
      <c r="L51" s="113"/>
      <c r="M51" s="107"/>
    </row>
    <row r="52" spans="1:13" s="108" customFormat="1" x14ac:dyDescent="0.35">
      <c r="A52" s="101"/>
      <c r="B52" s="114"/>
      <c r="C52" s="115"/>
      <c r="D52" s="116"/>
      <c r="E52" s="117"/>
      <c r="F52" s="117"/>
      <c r="G52" s="117"/>
      <c r="H52" s="117"/>
      <c r="I52" s="117"/>
      <c r="J52" s="117"/>
      <c r="K52" s="118"/>
      <c r="L52" s="119"/>
      <c r="M52" s="107"/>
    </row>
    <row r="53" spans="1:13" s="108" customFormat="1" ht="14" x14ac:dyDescent="0.3">
      <c r="A53" s="101"/>
      <c r="B53" s="102" t="s">
        <v>12</v>
      </c>
      <c r="C53" s="103" t="s">
        <v>55</v>
      </c>
      <c r="D53" s="104">
        <f t="shared" ref="D53:J53" si="9">D54*D25</f>
        <v>0</v>
      </c>
      <c r="E53" s="104">
        <f t="shared" si="9"/>
        <v>0</v>
      </c>
      <c r="F53" s="104">
        <f t="shared" si="9"/>
        <v>0</v>
      </c>
      <c r="G53" s="104">
        <f t="shared" si="9"/>
        <v>0</v>
      </c>
      <c r="H53" s="104">
        <f t="shared" si="9"/>
        <v>0</v>
      </c>
      <c r="I53" s="104">
        <f t="shared" si="9"/>
        <v>0</v>
      </c>
      <c r="J53" s="104">
        <f t="shared" si="9"/>
        <v>0</v>
      </c>
      <c r="K53" s="105"/>
      <c r="L53" s="106">
        <f>SUM(D53:J53)</f>
        <v>0</v>
      </c>
      <c r="M53" s="107"/>
    </row>
    <row r="54" spans="1:13" s="108" customFormat="1" x14ac:dyDescent="0.35">
      <c r="A54" s="101"/>
      <c r="B54" s="109" t="s">
        <v>56</v>
      </c>
      <c r="C54" s="110" t="s">
        <v>57</v>
      </c>
      <c r="D54" s="111"/>
      <c r="E54" s="111"/>
      <c r="F54" s="111"/>
      <c r="G54" s="111"/>
      <c r="H54" s="111"/>
      <c r="I54" s="111"/>
      <c r="J54" s="111"/>
      <c r="K54" s="112">
        <f>SUM(D54:J54)</f>
        <v>0</v>
      </c>
      <c r="L54" s="113"/>
      <c r="M54" s="107"/>
    </row>
    <row r="55" spans="1:13" s="108" customFormat="1" x14ac:dyDescent="0.35">
      <c r="A55" s="101"/>
      <c r="B55" s="114"/>
      <c r="C55" s="115"/>
      <c r="D55" s="116"/>
      <c r="E55" s="117"/>
      <c r="F55" s="117"/>
      <c r="G55" s="117"/>
      <c r="H55" s="117"/>
      <c r="I55" s="117"/>
      <c r="J55" s="117"/>
      <c r="K55" s="118"/>
      <c r="L55" s="119"/>
      <c r="M55" s="107"/>
    </row>
    <row r="56" spans="1:13" s="108" customFormat="1" ht="14" x14ac:dyDescent="0.3">
      <c r="A56" s="101"/>
      <c r="B56" s="102" t="s">
        <v>63</v>
      </c>
      <c r="C56" s="103" t="s">
        <v>55</v>
      </c>
      <c r="D56" s="104">
        <f t="shared" ref="D56:J56" si="10">D57*D25</f>
        <v>0</v>
      </c>
      <c r="E56" s="104">
        <f t="shared" si="10"/>
        <v>0</v>
      </c>
      <c r="F56" s="104">
        <f t="shared" si="10"/>
        <v>0</v>
      </c>
      <c r="G56" s="104">
        <f t="shared" si="10"/>
        <v>0</v>
      </c>
      <c r="H56" s="104">
        <f t="shared" si="10"/>
        <v>0</v>
      </c>
      <c r="I56" s="104">
        <f t="shared" si="10"/>
        <v>0</v>
      </c>
      <c r="J56" s="104">
        <f t="shared" si="10"/>
        <v>0</v>
      </c>
      <c r="K56" s="105"/>
      <c r="L56" s="106">
        <f>SUM(D56:J56)</f>
        <v>0</v>
      </c>
      <c r="M56" s="107"/>
    </row>
    <row r="57" spans="1:13" s="108" customFormat="1" x14ac:dyDescent="0.35">
      <c r="A57" s="101"/>
      <c r="B57" s="109" t="s">
        <v>56</v>
      </c>
      <c r="C57" s="110" t="s">
        <v>57</v>
      </c>
      <c r="D57" s="111"/>
      <c r="E57" s="111"/>
      <c r="F57" s="111"/>
      <c r="G57" s="111"/>
      <c r="H57" s="111"/>
      <c r="I57" s="111"/>
      <c r="J57" s="111"/>
      <c r="K57" s="112">
        <f>SUM(D57:J57)</f>
        <v>0</v>
      </c>
      <c r="L57" s="113"/>
      <c r="M57" s="107"/>
    </row>
    <row r="58" spans="1:13" s="108" customFormat="1" x14ac:dyDescent="0.35">
      <c r="A58" s="101"/>
      <c r="B58" s="114"/>
      <c r="C58" s="115"/>
      <c r="D58" s="116"/>
      <c r="E58" s="117"/>
      <c r="F58" s="117"/>
      <c r="G58" s="117"/>
      <c r="H58" s="117"/>
      <c r="I58" s="117"/>
      <c r="J58" s="117"/>
      <c r="K58" s="118"/>
      <c r="L58" s="119"/>
      <c r="M58" s="107"/>
    </row>
    <row r="59" spans="1:13" s="108" customFormat="1" ht="14" x14ac:dyDescent="0.3">
      <c r="A59" s="101"/>
      <c r="B59" s="102" t="s">
        <v>62</v>
      </c>
      <c r="C59" s="103" t="s">
        <v>55</v>
      </c>
      <c r="D59" s="104">
        <f t="shared" ref="D59:J59" si="11">D60*D30</f>
        <v>0</v>
      </c>
      <c r="E59" s="104">
        <f t="shared" si="11"/>
        <v>0</v>
      </c>
      <c r="F59" s="104">
        <f t="shared" si="11"/>
        <v>0</v>
      </c>
      <c r="G59" s="104">
        <f t="shared" si="11"/>
        <v>0</v>
      </c>
      <c r="H59" s="104">
        <f t="shared" si="11"/>
        <v>0</v>
      </c>
      <c r="I59" s="104">
        <f t="shared" si="11"/>
        <v>0</v>
      </c>
      <c r="J59" s="104">
        <f t="shared" si="11"/>
        <v>0</v>
      </c>
      <c r="K59" s="105"/>
      <c r="L59" s="106">
        <f>SUM(D59:J59)</f>
        <v>0</v>
      </c>
      <c r="M59" s="107"/>
    </row>
    <row r="60" spans="1:13" s="108" customFormat="1" x14ac:dyDescent="0.35">
      <c r="A60" s="101"/>
      <c r="B60" s="109" t="s">
        <v>56</v>
      </c>
      <c r="C60" s="110" t="s">
        <v>57</v>
      </c>
      <c r="D60" s="111"/>
      <c r="E60" s="111"/>
      <c r="F60" s="111"/>
      <c r="G60" s="111"/>
      <c r="H60" s="111"/>
      <c r="I60" s="111"/>
      <c r="J60" s="111"/>
      <c r="K60" s="112">
        <f>SUM(D60:J60)</f>
        <v>0</v>
      </c>
      <c r="L60" s="113"/>
      <c r="M60" s="107"/>
    </row>
    <row r="61" spans="1:13" s="108" customFormat="1" x14ac:dyDescent="0.35">
      <c r="A61" s="101"/>
      <c r="B61" s="114"/>
      <c r="C61" s="115"/>
      <c r="D61" s="116"/>
      <c r="E61" s="117"/>
      <c r="F61" s="117"/>
      <c r="G61" s="117"/>
      <c r="H61" s="117"/>
      <c r="I61" s="117"/>
      <c r="J61" s="117"/>
      <c r="K61" s="118"/>
      <c r="L61" s="119"/>
      <c r="M61" s="107"/>
    </row>
    <row r="62" spans="1:13" s="108" customFormat="1" ht="14" x14ac:dyDescent="0.3">
      <c r="A62" s="101"/>
      <c r="B62" s="102"/>
      <c r="C62" s="103" t="s">
        <v>55</v>
      </c>
      <c r="D62" s="104">
        <f t="shared" ref="D62:J62" si="12">D63*D30</f>
        <v>0</v>
      </c>
      <c r="E62" s="104">
        <f t="shared" si="12"/>
        <v>0</v>
      </c>
      <c r="F62" s="104">
        <f t="shared" si="12"/>
        <v>0</v>
      </c>
      <c r="G62" s="104">
        <f t="shared" si="12"/>
        <v>0</v>
      </c>
      <c r="H62" s="104">
        <f t="shared" si="12"/>
        <v>0</v>
      </c>
      <c r="I62" s="104">
        <f t="shared" si="12"/>
        <v>0</v>
      </c>
      <c r="J62" s="104">
        <f t="shared" si="12"/>
        <v>0</v>
      </c>
      <c r="K62" s="105"/>
      <c r="L62" s="106">
        <f>SUM(D62:J62)</f>
        <v>0</v>
      </c>
      <c r="M62" s="107"/>
    </row>
    <row r="63" spans="1:13" s="108" customFormat="1" x14ac:dyDescent="0.35">
      <c r="A63" s="101"/>
      <c r="B63" s="109" t="s">
        <v>56</v>
      </c>
      <c r="C63" s="110" t="s">
        <v>57</v>
      </c>
      <c r="D63" s="111"/>
      <c r="E63" s="111"/>
      <c r="F63" s="111"/>
      <c r="G63" s="111"/>
      <c r="H63" s="111"/>
      <c r="I63" s="111"/>
      <c r="J63" s="111"/>
      <c r="K63" s="112">
        <f>SUM(D63:J63)</f>
        <v>0</v>
      </c>
      <c r="L63" s="113"/>
      <c r="M63" s="107"/>
    </row>
    <row r="64" spans="1:13" s="108" customFormat="1" x14ac:dyDescent="0.35">
      <c r="A64" s="101"/>
      <c r="B64" s="114"/>
      <c r="C64" s="115"/>
      <c r="D64" s="116"/>
      <c r="E64" s="117"/>
      <c r="F64" s="117"/>
      <c r="G64" s="117"/>
      <c r="H64" s="117"/>
      <c r="I64" s="117"/>
      <c r="J64" s="117"/>
      <c r="K64" s="118"/>
      <c r="L64" s="119"/>
      <c r="M64" s="107"/>
    </row>
    <row r="65" spans="1:13" s="108" customFormat="1" ht="14" x14ac:dyDescent="0.3">
      <c r="A65" s="101"/>
      <c r="B65" s="102"/>
      <c r="C65" s="103" t="s">
        <v>55</v>
      </c>
      <c r="D65" s="104">
        <f t="shared" ref="D65:J65" si="13">D66*D33</f>
        <v>0</v>
      </c>
      <c r="E65" s="104">
        <f t="shared" si="13"/>
        <v>0</v>
      </c>
      <c r="F65" s="104">
        <f t="shared" si="13"/>
        <v>0</v>
      </c>
      <c r="G65" s="104">
        <f t="shared" si="13"/>
        <v>0</v>
      </c>
      <c r="H65" s="104">
        <f t="shared" si="13"/>
        <v>0</v>
      </c>
      <c r="I65" s="104">
        <f t="shared" si="13"/>
        <v>0</v>
      </c>
      <c r="J65" s="104">
        <f t="shared" si="13"/>
        <v>0</v>
      </c>
      <c r="K65" s="105"/>
      <c r="L65" s="106">
        <f>SUM(D65:J65)</f>
        <v>0</v>
      </c>
      <c r="M65" s="107"/>
    </row>
    <row r="66" spans="1:13" s="108" customFormat="1" x14ac:dyDescent="0.35">
      <c r="A66" s="101"/>
      <c r="B66" s="109" t="s">
        <v>56</v>
      </c>
      <c r="C66" s="110" t="s">
        <v>57</v>
      </c>
      <c r="D66" s="111"/>
      <c r="E66" s="111"/>
      <c r="F66" s="111"/>
      <c r="G66" s="111"/>
      <c r="H66" s="111"/>
      <c r="I66" s="111"/>
      <c r="J66" s="111"/>
      <c r="K66" s="112">
        <f>SUM(D66:J66)</f>
        <v>0</v>
      </c>
      <c r="L66" s="113"/>
      <c r="M66" s="107"/>
    </row>
    <row r="67" spans="1:13" x14ac:dyDescent="0.35">
      <c r="A67" s="54"/>
      <c r="B67" s="114"/>
      <c r="C67" s="115"/>
      <c r="D67" s="116"/>
      <c r="E67" s="117"/>
      <c r="F67" s="117"/>
      <c r="G67" s="117"/>
      <c r="H67" s="117"/>
      <c r="I67" s="117"/>
      <c r="J67" s="117"/>
      <c r="K67" s="118"/>
      <c r="L67" s="119"/>
      <c r="M67" s="55"/>
    </row>
    <row r="68" spans="1:13" s="108" customFormat="1" ht="15" thickBot="1" x14ac:dyDescent="0.4">
      <c r="A68" s="101"/>
      <c r="B68" s="114"/>
      <c r="C68" s="115"/>
      <c r="D68" s="116"/>
      <c r="E68" s="117"/>
      <c r="F68" s="117"/>
      <c r="G68" s="117"/>
      <c r="H68" s="117"/>
      <c r="I68" s="117"/>
      <c r="J68" s="117"/>
      <c r="K68" s="118"/>
      <c r="L68" s="119"/>
      <c r="M68" s="107"/>
    </row>
    <row r="69" spans="1:13" s="136" customFormat="1" ht="15" thickBot="1" x14ac:dyDescent="0.4">
      <c r="A69" s="131"/>
      <c r="B69" s="120"/>
      <c r="C69" s="121" t="s">
        <v>58</v>
      </c>
      <c r="D69" s="122">
        <f>D30+D36+D39+D42+D33+D45+D48+D51+D54+D56*D57+D59*D60+D65*D66+D62*D63</f>
        <v>0</v>
      </c>
      <c r="E69" s="122">
        <f t="shared" ref="E69:J69" si="14">E30+E36+E39+E42+E33+E45+E48+E51+E54+E56*E57+E59*E60+E65*E66+E62*E63</f>
        <v>0</v>
      </c>
      <c r="F69" s="122">
        <f t="shared" si="14"/>
        <v>0</v>
      </c>
      <c r="G69" s="122">
        <f t="shared" si="14"/>
        <v>0</v>
      </c>
      <c r="H69" s="122">
        <f t="shared" si="14"/>
        <v>0</v>
      </c>
      <c r="I69" s="122">
        <f>I30+I36+I39+I42+I33+I45+I48+I51+I54+I56*I57+I59*I60+I65*I66+I62*I63</f>
        <v>0</v>
      </c>
      <c r="J69" s="122">
        <f t="shared" si="14"/>
        <v>0</v>
      </c>
      <c r="K69" s="123"/>
      <c r="L69" s="124"/>
      <c r="M69" s="135"/>
    </row>
    <row r="70" spans="1:13" ht="15" thickBot="1" x14ac:dyDescent="0.4">
      <c r="A70" s="54"/>
      <c r="B70" s="125"/>
      <c r="C70" s="126"/>
      <c r="D70" s="127"/>
      <c r="E70" s="127"/>
      <c r="F70" s="127"/>
      <c r="G70" s="127"/>
      <c r="H70" s="127"/>
      <c r="I70" s="127"/>
      <c r="J70" s="128" t="s">
        <v>59</v>
      </c>
      <c r="K70" s="129">
        <f>K30+K28+K33+K36+K39+K42+K45+K48+K51+K54+K57+K60+K66</f>
        <v>0</v>
      </c>
      <c r="L70" s="130"/>
      <c r="M70" s="55"/>
    </row>
    <row r="71" spans="1:13" ht="15" thickBot="1" x14ac:dyDescent="0.4">
      <c r="A71" s="141"/>
      <c r="B71" s="132"/>
      <c r="C71" s="133"/>
      <c r="D71" s="133"/>
      <c r="E71" s="133"/>
      <c r="F71" s="133"/>
      <c r="G71" s="133"/>
      <c r="H71" s="133"/>
      <c r="I71" s="133"/>
      <c r="J71" s="133"/>
      <c r="K71" s="128" t="s">
        <v>60</v>
      </c>
      <c r="L71" s="134">
        <f>L27+L29+L32+L35+L38+L41+L44+L47+L50+L53+L59+L65+L56+L62+L65</f>
        <v>0</v>
      </c>
      <c r="M71" s="144"/>
    </row>
    <row r="72" spans="1:13" ht="15.5" thickTop="1" thickBot="1" x14ac:dyDescent="0.4">
      <c r="B72" s="137"/>
      <c r="C72" s="138"/>
      <c r="D72" s="138"/>
      <c r="E72" s="138"/>
      <c r="F72" s="138"/>
      <c r="G72" s="138"/>
      <c r="H72" s="138"/>
      <c r="I72" s="138"/>
      <c r="J72" s="138"/>
      <c r="K72" s="139" t="s">
        <v>61</v>
      </c>
      <c r="L72" s="140">
        <f>L71*1.2</f>
        <v>0</v>
      </c>
    </row>
    <row r="73" spans="1:13" ht="15.5" thickTop="1" thickBot="1" x14ac:dyDescent="0.4">
      <c r="B73" s="142"/>
      <c r="C73" s="143"/>
      <c r="D73" s="143"/>
      <c r="E73" s="143"/>
      <c r="F73" s="143"/>
      <c r="G73" s="143"/>
      <c r="H73" s="143"/>
      <c r="I73" s="143"/>
      <c r="J73" s="143"/>
      <c r="K73" s="143"/>
      <c r="L73" s="143"/>
    </row>
    <row r="74" spans="1:13" ht="15" thickTop="1" x14ac:dyDescent="0.35"/>
  </sheetData>
  <mergeCells count="2">
    <mergeCell ref="B13:L13"/>
    <mergeCell ref="A11:M12"/>
  </mergeCells>
  <pageMargins left="0.7" right="0.7" top="0.75" bottom="0.75" header="0.3" footer="0.3"/>
  <pageSetup paperSize="8" scale="5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02B93E28E7E04CA2621F8462C92EFC" ma:contentTypeVersion="14" ma:contentTypeDescription="Crée un document." ma:contentTypeScope="" ma:versionID="900b0ae6b63c00f41e92bf09607f9023">
  <xsd:schema xmlns:xsd="http://www.w3.org/2001/XMLSchema" xmlns:xs="http://www.w3.org/2001/XMLSchema" xmlns:p="http://schemas.microsoft.com/office/2006/metadata/properties" xmlns:ns2="a577b8ef-516a-4d6b-8791-64e9fb56a92a" xmlns:ns3="89fae57d-9129-4805-9cb6-ca752caa0353" targetNamespace="http://schemas.microsoft.com/office/2006/metadata/properties" ma:root="true" ma:fieldsID="abffb120384bf3b1655bff822a73d64a" ns2:_="" ns3:_="">
    <xsd:import namespace="a577b8ef-516a-4d6b-8791-64e9fb56a92a"/>
    <xsd:import namespace="89fae57d-9129-4805-9cb6-ca752caa03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2:SharedWithUsers" minOccurs="0"/>
                <xsd:element ref="ns2:SharedWithDetail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7b8ef-516a-4d6b-8791-64e9fb56a92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fae57d-9129-4805-9cb6-ca752caa0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4" nillable="true" ma:displayName="État de validation" ma:internalName="_x00c9_tat_x0020_de_x0020_validat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9fae57d-9129-4805-9cb6-ca752caa0353" xsi:nil="true"/>
    <_dlc_DocId xmlns="a577b8ef-516a-4d6b-8791-64e9fb56a92a">4HY2R344JWPK-247949232-452470</_dlc_DocId>
    <_dlc_DocIdUrl xmlns="a577b8ef-516a-4d6b-8791-64e9fb56a92a">
      <Url>https://embase1.sharepoint.com/sites/MISSIONSEMBASE/_layouts/15/DocIdRedir.aspx?ID=4HY2R344JWPK-247949232-452470</Url>
      <Description>4HY2R344JWPK-247949232-452470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E6ED7-1081-4B8E-B439-D396F5011F4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68CD1EA-2342-4896-8C6A-6B5F493846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77b8ef-516a-4d6b-8791-64e9fb56a92a"/>
    <ds:schemaRef ds:uri="89fae57d-9129-4805-9cb6-ca752caa0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421736-46D7-4E5D-A54A-B42FE4D6EE88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89fae57d-9129-4805-9cb6-ca752caa0353"/>
    <ds:schemaRef ds:uri="a577b8ef-516a-4d6b-8791-64e9fb56a92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5C14063-D1DE-477D-AB16-B2D91DECEB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3A-REPARTI° ENTRE COTRAITANTS</vt:lpstr>
      <vt:lpstr>3B-ANALYSE DU % DE REMUNERATION</vt:lpstr>
      <vt:lpstr>3C-DPGF</vt:lpstr>
      <vt:lpstr>'3A-REPARTI° ENTRE COTRAITANTS'!Zone_d_impression</vt:lpstr>
      <vt:lpstr>'3B-ANALYSE DU % DE REMUNERATION'!Zone_d_impression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athegram</dc:creator>
  <cp:lastModifiedBy>Adeline BARBAROUX</cp:lastModifiedBy>
  <cp:lastPrinted>2018-02-16T10:52:08Z</cp:lastPrinted>
  <dcterms:created xsi:type="dcterms:W3CDTF">2011-07-20T14:08:07Z</dcterms:created>
  <dcterms:modified xsi:type="dcterms:W3CDTF">2025-07-09T12:10:29Z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0x010100CE02B93E28E7E04CA2621F8462C92EFC</vt:lpwstr>
  </property>
  <property fmtid="{D5CDD505-2E9C-101B-9397-08002B2CF9AE}" pid="3" name="_dlc_DocIdItemGuid">
    <vt:lpwstr>a8413e3b-de79-4a04-afac-d4ef57657369</vt:lpwstr>
  </property>
</Properties>
</file>