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417"/>
  <workbookPr defaultThemeVersion="166925"/>
  <mc:AlternateContent xmlns:mc="http://schemas.openxmlformats.org/markup-compatibility/2006">
    <mc:Choice Requires="x15">
      <x15ac:absPath xmlns:x15ac="http://schemas.microsoft.com/office/spreadsheetml/2010/11/ac" url="\\ad.dr06.cnrs.fr\chorus\06Sfc\POLE ACHATS\04_PROCEDURE EN COURS\2025_25.06.036_MAPA_Rénovation de la toiture Hermès_MOY600\02_DCE\1_PROJET\"/>
    </mc:Choice>
  </mc:AlternateContent>
  <xr:revisionPtr revIDLastSave="0" documentId="13_ncr:1_{33A05D7E-7F92-4FCD-9067-759FF841B6D1}" xr6:coauthVersionLast="36" xr6:coauthVersionMax="47" xr10:uidLastSave="{00000000-0000-0000-0000-000000000000}"/>
  <bookViews>
    <workbookView xWindow="0" yWindow="0" windowWidth="44805" windowHeight="25200" xr2:uid="{0BCF8C34-317C-AB4A-8BE8-34FEBDE07681}"/>
  </bookViews>
  <sheets>
    <sheet name="Bat HERMES " sheetId="2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AMBDA_WF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39" i="2" l="1"/>
  <c r="F33" i="2"/>
  <c r="F35" i="2"/>
  <c r="F36" i="2"/>
  <c r="F37" i="2"/>
  <c r="F38" i="2"/>
  <c r="F59" i="2"/>
  <c r="F26" i="2"/>
  <c r="F49" i="2"/>
  <c r="F50" i="2"/>
  <c r="F44" i="2"/>
  <c r="F40" i="2"/>
  <c r="F23" i="2"/>
  <c r="F15" i="2"/>
  <c r="F47" i="2"/>
  <c r="F46" i="2"/>
  <c r="F43" i="2"/>
  <c r="F41" i="2"/>
  <c r="F32" i="2"/>
  <c r="F31" i="2"/>
  <c r="F30" i="2"/>
  <c r="F25" i="2"/>
  <c r="F24" i="2"/>
  <c r="F22" i="2"/>
  <c r="F21" i="2"/>
  <c r="F20" i="2"/>
  <c r="F19" i="2"/>
  <c r="F14" i="2"/>
  <c r="F52" i="2" l="1"/>
  <c r="F53" i="2" s="1"/>
  <c r="F54" i="2" s="1"/>
  <c r="F60" i="2" s="1"/>
  <c r="F61" i="2" s="1"/>
</calcChain>
</file>

<file path=xl/sharedStrings.xml><?xml version="1.0" encoding="utf-8"?>
<sst xmlns="http://schemas.openxmlformats.org/spreadsheetml/2006/main" count="123" uniqueCount="96">
  <si>
    <t xml:space="preserve">REFECTION ETANCHEITE </t>
  </si>
  <si>
    <t>CDPGF</t>
  </si>
  <si>
    <t>Poste</t>
  </si>
  <si>
    <t>Désignation</t>
  </si>
  <si>
    <t>U</t>
  </si>
  <si>
    <t>PU</t>
  </si>
  <si>
    <t>Total</t>
  </si>
  <si>
    <t>TRAVAUX D'INSTALLATION</t>
  </si>
  <si>
    <t xml:space="preserve">Stockage Base vie et Etat des lieux </t>
  </si>
  <si>
    <t>ens</t>
  </si>
  <si>
    <t>Sécurité périphérique de chantier</t>
  </si>
  <si>
    <t>ml</t>
  </si>
  <si>
    <t>DESCRIPTION DES TRAVAUX</t>
  </si>
  <si>
    <t xml:space="preserve">TRAVAUX PREPARATOIRES </t>
  </si>
  <si>
    <t>m2</t>
  </si>
  <si>
    <t>Dépose du complexe d'étanchéité</t>
  </si>
  <si>
    <t>Dépose des relevés d'étanchéité</t>
  </si>
  <si>
    <t>u</t>
  </si>
  <si>
    <t xml:space="preserve">TRAVAUX NEUFS </t>
  </si>
  <si>
    <t xml:space="preserve">Etanchéité </t>
  </si>
  <si>
    <t>Pare vapeur</t>
  </si>
  <si>
    <t>Etanchéité bicouche élastomère</t>
  </si>
  <si>
    <t>Relevés d'étanchéité</t>
  </si>
  <si>
    <t>Accessoires</t>
  </si>
  <si>
    <t>Fait à : ….....................................</t>
  </si>
  <si>
    <t xml:space="preserve">tampon et signature </t>
  </si>
  <si>
    <t>2.2.2</t>
  </si>
  <si>
    <t>2.2.2.1</t>
  </si>
  <si>
    <t>2.2.2.1.1</t>
  </si>
  <si>
    <t>2.2.2.1.2</t>
  </si>
  <si>
    <t>2.2.2.1.3</t>
  </si>
  <si>
    <t>2.2.2.1.4</t>
  </si>
  <si>
    <t>2.2.2.1.5</t>
  </si>
  <si>
    <t>2.2.2.1.6</t>
  </si>
  <si>
    <t>2.2.2.2</t>
  </si>
  <si>
    <t>2.2.2.2.1</t>
  </si>
  <si>
    <t>2.2.2.2.1.1</t>
  </si>
  <si>
    <t>2.2.2.2.1.2</t>
  </si>
  <si>
    <t>2.2.2.2.1.3</t>
  </si>
  <si>
    <t>2.2.2.2.2</t>
  </si>
  <si>
    <t>2.2.2.2.3</t>
  </si>
  <si>
    <t>2.2.2.2.4</t>
  </si>
  <si>
    <t>2.2.2.2.5</t>
  </si>
  <si>
    <t>2.2.2.2.6</t>
  </si>
  <si>
    <t>2.2.2.2.7</t>
  </si>
  <si>
    <t>Dépose des ventilations / crosse / EP</t>
  </si>
  <si>
    <t>2.2.3</t>
  </si>
  <si>
    <t>2.2</t>
  </si>
  <si>
    <t>2.2.1</t>
  </si>
  <si>
    <t>2.2.1.1</t>
  </si>
  <si>
    <t>2.2.1.2</t>
  </si>
  <si>
    <t>Q</t>
  </si>
  <si>
    <t>TOTAL HT</t>
  </si>
  <si>
    <t>TVA</t>
  </si>
  <si>
    <t>Dépose des couvertine -bandes de rive</t>
  </si>
  <si>
    <t xml:space="preserve">Déppse des solins </t>
  </si>
  <si>
    <t xml:space="preserve">Edicule </t>
  </si>
  <si>
    <t xml:space="preserve">Bandes de rive </t>
  </si>
  <si>
    <t>2.2.2.1.7</t>
  </si>
  <si>
    <t xml:space="preserve">Lanterneaux </t>
  </si>
  <si>
    <t>2.2.2.1.8</t>
  </si>
  <si>
    <t>TOTAL OPTION TTC</t>
  </si>
  <si>
    <t>TOTAL OPTION HT</t>
  </si>
  <si>
    <t>OPTIONS</t>
  </si>
  <si>
    <t xml:space="preserve">Dépose de ligne de vie </t>
  </si>
  <si>
    <t>C.N.R.S.</t>
  </si>
  <si>
    <t>Siote CNRS - Bât "HERMES"</t>
  </si>
  <si>
    <t>Dépose du lanterneau</t>
  </si>
  <si>
    <t xml:space="preserve">Périphériques </t>
  </si>
  <si>
    <t>sur lanterneau</t>
  </si>
  <si>
    <t>sur ventilation</t>
  </si>
  <si>
    <t>sur édicules</t>
  </si>
  <si>
    <t>Repose contre bardage</t>
  </si>
  <si>
    <t>Couvertines</t>
  </si>
  <si>
    <t>Dépose repérage - stockage contre bardage</t>
  </si>
  <si>
    <t>Joint de dilatation</t>
  </si>
  <si>
    <t>2.2.2.2.3.1</t>
  </si>
  <si>
    <t>2.2.2.2.3.2</t>
  </si>
  <si>
    <t>2.2.2.2.3.3</t>
  </si>
  <si>
    <t>2.2.2.2.3.4</t>
  </si>
  <si>
    <t>2.2.2.2.8</t>
  </si>
  <si>
    <t>2.2.2.2.9</t>
  </si>
  <si>
    <t>2.2.2.2.9.1</t>
  </si>
  <si>
    <t>2.2.2.2.3.5</t>
  </si>
  <si>
    <t>Naissances EP tronconiques</t>
  </si>
  <si>
    <t>sur JD</t>
  </si>
  <si>
    <t>Solins</t>
  </si>
  <si>
    <t>Crosses</t>
  </si>
  <si>
    <t>2.2.3.1</t>
  </si>
  <si>
    <t>2.2.2.2.9.2</t>
  </si>
  <si>
    <t xml:space="preserve">P.V. Mousse Polyurèthane  ép 50 mm </t>
  </si>
  <si>
    <t>2.2.2.2.10</t>
  </si>
  <si>
    <t>2.2.2.2.10.1</t>
  </si>
  <si>
    <t>2.2.2.2.10.2</t>
  </si>
  <si>
    <t>Isolation thermique ép 160 mm</t>
  </si>
  <si>
    <t xml:space="preserve">Bavette basse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</si>
</sst>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€&quot;"/>
  </numFmts>
  <fonts count="6">
    <font>
      <sz val="12"/>
      <color theme="1"/>
      <name val="Calibri"/>
      <family val="2"/>
      <scheme val="minor"/>
    </font>
    <font>
      <b/>
      <sz val="12"/>
      <color theme="1"/>
      <name val="Calibri"/>
      <family val="2"/>
      <scheme val="minor"/>
    </font>
    <font>
      <b/>
      <sz val="16"/>
      <color theme="1"/>
      <name val="Calibri Light"/>
      <family val="2"/>
      <scheme val="major"/>
    </font>
    <font>
      <b/>
      <sz val="14"/>
      <color theme="1"/>
      <name val="Calibri Light"/>
      <family val="2"/>
      <scheme val="major"/>
    </font>
    <font>
      <sz val="8"/>
      <color theme="1"/>
      <name val="Calibri (Corps)"/>
    </font>
    <font>
      <sz val="8"/>
      <name val="Calibri"/>
      <family val="2"/>
      <scheme val="minor"/>
    </font>
  </fonts>
  <fills count="4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  <fill>
      <patternFill patternType="solid">
        <fgColor theme="5" tint="0.79998168889431442"/>
        <bgColor indexed="64"/>
      </patternFill>
    </fill>
  </fills>
  <borders count="2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medium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medium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auto="1"/>
      </left>
      <right/>
      <top style="thin">
        <color auto="1"/>
      </top>
      <bottom style="medium">
        <color auto="1"/>
      </bottom>
      <diagonal/>
    </border>
    <border>
      <left/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1">
    <xf numFmtId="0" fontId="0" fillId="0" borderId="0" xfId="0"/>
    <xf numFmtId="0" fontId="0" fillId="0" borderId="4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6" xfId="0" applyBorder="1" applyAlignment="1">
      <alignment horizontal="center" vertical="center"/>
    </xf>
    <xf numFmtId="0" fontId="0" fillId="0" borderId="7" xfId="0" applyBorder="1"/>
    <xf numFmtId="0" fontId="1" fillId="0" borderId="8" xfId="0" applyFont="1" applyBorder="1"/>
    <xf numFmtId="0" fontId="0" fillId="0" borderId="8" xfId="0" applyBorder="1"/>
    <xf numFmtId="0" fontId="0" fillId="0" borderId="9" xfId="0" applyBorder="1"/>
    <xf numFmtId="0" fontId="1" fillId="0" borderId="7" xfId="0" applyFont="1" applyBorder="1"/>
    <xf numFmtId="0" fontId="1" fillId="0" borderId="8" xfId="0" applyFont="1" applyBorder="1" applyAlignment="1">
      <alignment horizontal="center" vertical="center"/>
    </xf>
    <xf numFmtId="0" fontId="1" fillId="0" borderId="10" xfId="0" applyFont="1" applyBorder="1"/>
    <xf numFmtId="0" fontId="1" fillId="0" borderId="11" xfId="0" applyFont="1" applyBorder="1"/>
    <xf numFmtId="0" fontId="0" fillId="0" borderId="11" xfId="0" applyBorder="1"/>
    <xf numFmtId="0" fontId="0" fillId="0" borderId="12" xfId="0" applyBorder="1"/>
    <xf numFmtId="0" fontId="0" fillId="0" borderId="13" xfId="0" applyBorder="1"/>
    <xf numFmtId="0" fontId="0" fillId="0" borderId="14" xfId="0" applyBorder="1"/>
    <xf numFmtId="0" fontId="0" fillId="0" borderId="14" xfId="0" applyBorder="1" applyAlignment="1">
      <alignment horizontal="center" vertical="center"/>
    </xf>
    <xf numFmtId="164" fontId="0" fillId="0" borderId="14" xfId="0" applyNumberFormat="1" applyBorder="1" applyAlignment="1">
      <alignment horizontal="right" vertical="center"/>
    </xf>
    <xf numFmtId="164" fontId="0" fillId="0" borderId="15" xfId="0" applyNumberFormat="1" applyBorder="1" applyAlignment="1">
      <alignment horizontal="right" vertical="center"/>
    </xf>
    <xf numFmtId="0" fontId="1" fillId="0" borderId="13" xfId="0" applyFont="1" applyBorder="1"/>
    <xf numFmtId="0" fontId="1" fillId="0" borderId="14" xfId="0" applyFont="1" applyBorder="1"/>
    <xf numFmtId="164" fontId="1" fillId="3" borderId="15" xfId="0" applyNumberFormat="1" applyFont="1" applyFill="1" applyBorder="1" applyAlignment="1">
      <alignment horizontal="right" vertical="center"/>
    </xf>
    <xf numFmtId="0" fontId="0" fillId="0" borderId="16" xfId="0" applyBorder="1"/>
    <xf numFmtId="0" fontId="0" fillId="0" borderId="17" xfId="0" applyBorder="1"/>
    <xf numFmtId="164" fontId="1" fillId="3" borderId="18" xfId="0" applyNumberFormat="1" applyFont="1" applyFill="1" applyBorder="1" applyAlignment="1">
      <alignment horizontal="right" vertical="center"/>
    </xf>
    <xf numFmtId="0" fontId="4" fillId="0" borderId="0" xfId="0" applyFont="1" applyAlignment="1">
      <alignment horizontal="center" vertical="center"/>
    </xf>
    <xf numFmtId="164" fontId="0" fillId="0" borderId="12" xfId="0" applyNumberFormat="1" applyBorder="1" applyAlignment="1">
      <alignment horizontal="right" vertical="center"/>
    </xf>
    <xf numFmtId="0" fontId="0" fillId="0" borderId="20" xfId="0" applyBorder="1" applyAlignment="1">
      <alignment horizontal="center" vertical="center"/>
    </xf>
    <xf numFmtId="164" fontId="0" fillId="0" borderId="19" xfId="0" applyNumberFormat="1" applyBorder="1" applyAlignment="1">
      <alignment horizontal="right" vertical="center"/>
    </xf>
    <xf numFmtId="0" fontId="0" fillId="0" borderId="23" xfId="0" applyBorder="1" applyAlignment="1">
      <alignment horizontal="center" vertical="center"/>
    </xf>
    <xf numFmtId="164" fontId="0" fillId="0" borderId="24" xfId="0" applyNumberFormat="1" applyBorder="1" applyAlignment="1">
      <alignment horizontal="right" vertical="center"/>
    </xf>
    <xf numFmtId="0" fontId="0" fillId="0" borderId="14" xfId="0" applyFont="1" applyBorder="1"/>
    <xf numFmtId="0" fontId="0" fillId="3" borderId="21" xfId="0" applyFill="1" applyBorder="1" applyAlignment="1">
      <alignment horizontal="center" vertical="center"/>
    </xf>
    <xf numFmtId="0" fontId="0" fillId="0" borderId="22" xfId="0" applyBorder="1" applyAlignment="1">
      <alignment horizontal="center" vertical="center"/>
    </xf>
    <xf numFmtId="0" fontId="0" fillId="3" borderId="20" xfId="0" applyFill="1" applyBorder="1" applyAlignment="1">
      <alignment horizontal="center" vertical="center"/>
    </xf>
    <xf numFmtId="0" fontId="0" fillId="0" borderId="19" xfId="0" applyBorder="1" applyAlignment="1">
      <alignment horizontal="center" vertical="center"/>
    </xf>
    <xf numFmtId="0" fontId="2" fillId="0" borderId="0" xfId="0" applyFont="1" applyAlignment="1">
      <alignment horizontal="center"/>
    </xf>
    <xf numFmtId="0" fontId="3" fillId="0" borderId="0" xfId="0" applyFont="1" applyAlignment="1">
      <alignment horizontal="center" vertical="center"/>
    </xf>
    <xf numFmtId="0" fontId="2" fillId="2" borderId="1" xfId="0" applyFont="1" applyFill="1" applyBorder="1" applyAlignment="1">
      <alignment horizontal="center" vertical="center"/>
    </xf>
    <xf numFmtId="0" fontId="2" fillId="2" borderId="2" xfId="0" applyFont="1" applyFill="1" applyBorder="1" applyAlignment="1">
      <alignment horizontal="center" vertical="center"/>
    </xf>
    <xf numFmtId="0" fontId="2" fillId="2" borderId="3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2082800</xdr:colOff>
      <xdr:row>0</xdr:row>
      <xdr:rowOff>0</xdr:rowOff>
    </xdr:from>
    <xdr:to>
      <xdr:col>2</xdr:col>
      <xdr:colOff>431800</xdr:colOff>
      <xdr:row>5</xdr:row>
      <xdr:rowOff>38100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A96042EB-751A-2F4A-99C9-91DD8E3D3F8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2908300" y="0"/>
          <a:ext cx="1143000" cy="1054100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C1AB21-2D6F-C146-97FB-FB035D5C595C}">
  <sheetPr>
    <pageSetUpPr fitToPage="1"/>
  </sheetPr>
  <dimension ref="A6:F65"/>
  <sheetViews>
    <sheetView tabSelected="1" workbookViewId="0">
      <selection activeCell="K60" sqref="K60"/>
    </sheetView>
  </sheetViews>
  <sheetFormatPr baseColWidth="10" defaultRowHeight="15.75"/>
  <cols>
    <col min="2" max="2" width="36.625" customWidth="1"/>
    <col min="3" max="3" width="5.875" customWidth="1"/>
    <col min="4" max="4" width="7.375" customWidth="1"/>
    <col min="5" max="5" width="11" customWidth="1"/>
  </cols>
  <sheetData>
    <row r="6" spans="1:6" ht="21">
      <c r="A6" s="36" t="s">
        <v>0</v>
      </c>
      <c r="B6" s="36"/>
      <c r="C6" s="36"/>
      <c r="D6" s="36"/>
      <c r="E6" s="36"/>
      <c r="F6" s="36"/>
    </row>
    <row r="7" spans="1:6" ht="19.5" thickBot="1">
      <c r="A7" s="37" t="s">
        <v>65</v>
      </c>
      <c r="B7" s="37"/>
      <c r="C7" s="37"/>
      <c r="D7" s="37"/>
      <c r="E7" s="37"/>
      <c r="F7" s="37"/>
    </row>
    <row r="8" spans="1:6" ht="21.75" thickBot="1">
      <c r="A8" s="38" t="s">
        <v>1</v>
      </c>
      <c r="B8" s="39"/>
      <c r="C8" s="39"/>
      <c r="D8" s="39"/>
      <c r="E8" s="39"/>
      <c r="F8" s="40"/>
    </row>
    <row r="9" spans="1:6" ht="16.5" thickBot="1">
      <c r="A9" s="1" t="s">
        <v>2</v>
      </c>
      <c r="B9" s="2" t="s">
        <v>3</v>
      </c>
      <c r="C9" s="2" t="s">
        <v>51</v>
      </c>
      <c r="D9" s="2" t="s">
        <v>4</v>
      </c>
      <c r="E9" s="2" t="s">
        <v>5</v>
      </c>
      <c r="F9" s="3" t="s">
        <v>6</v>
      </c>
    </row>
    <row r="10" spans="1:6">
      <c r="A10" s="4"/>
      <c r="B10" s="5"/>
      <c r="C10" s="5"/>
      <c r="D10" s="6"/>
      <c r="E10" s="6"/>
      <c r="F10" s="7"/>
    </row>
    <row r="11" spans="1:6">
      <c r="A11" s="8" t="s">
        <v>47</v>
      </c>
      <c r="B11" s="9" t="s">
        <v>66</v>
      </c>
      <c r="C11" s="9"/>
      <c r="D11" s="6"/>
      <c r="E11" s="6"/>
      <c r="F11" s="7"/>
    </row>
    <row r="12" spans="1:6">
      <c r="A12" s="8"/>
      <c r="B12" s="5"/>
      <c r="C12" s="5"/>
      <c r="D12" s="6"/>
      <c r="E12" s="6"/>
      <c r="F12" s="7"/>
    </row>
    <row r="13" spans="1:6">
      <c r="A13" s="10" t="s">
        <v>48</v>
      </c>
      <c r="B13" s="11" t="s">
        <v>7</v>
      </c>
      <c r="C13" s="11"/>
      <c r="D13" s="12"/>
      <c r="E13" s="12"/>
      <c r="F13" s="13"/>
    </row>
    <row r="14" spans="1:6">
      <c r="A14" s="14" t="s">
        <v>49</v>
      </c>
      <c r="B14" s="15" t="s">
        <v>8</v>
      </c>
      <c r="C14" s="15">
        <v>1</v>
      </c>
      <c r="D14" s="16" t="s">
        <v>9</v>
      </c>
      <c r="E14" s="17">
        <v>0</v>
      </c>
      <c r="F14" s="18">
        <f>SUM(C14*E14)</f>
        <v>0</v>
      </c>
    </row>
    <row r="15" spans="1:6">
      <c r="A15" s="14" t="s">
        <v>50</v>
      </c>
      <c r="B15" s="15" t="s">
        <v>10</v>
      </c>
      <c r="C15" s="15">
        <v>125</v>
      </c>
      <c r="D15" s="16" t="s">
        <v>11</v>
      </c>
      <c r="E15" s="17">
        <v>0</v>
      </c>
      <c r="F15" s="18">
        <f t="shared" ref="F15:F26" si="0">SUM(C15*E15)</f>
        <v>0</v>
      </c>
    </row>
    <row r="16" spans="1:6">
      <c r="A16" s="14"/>
      <c r="B16" s="15"/>
      <c r="C16" s="15"/>
      <c r="D16" s="16"/>
      <c r="E16" s="17"/>
      <c r="F16" s="18"/>
    </row>
    <row r="17" spans="1:6">
      <c r="A17" s="19" t="s">
        <v>26</v>
      </c>
      <c r="B17" s="20" t="s">
        <v>12</v>
      </c>
      <c r="C17" s="20"/>
      <c r="D17" s="16"/>
      <c r="E17" s="17"/>
      <c r="F17" s="18"/>
    </row>
    <row r="18" spans="1:6">
      <c r="A18" s="19" t="s">
        <v>27</v>
      </c>
      <c r="B18" s="20" t="s">
        <v>13</v>
      </c>
      <c r="C18" s="20"/>
      <c r="D18" s="16"/>
      <c r="E18" s="17"/>
      <c r="F18" s="18"/>
    </row>
    <row r="19" spans="1:6">
      <c r="A19" s="14" t="s">
        <v>28</v>
      </c>
      <c r="B19" s="15" t="s">
        <v>15</v>
      </c>
      <c r="C19" s="15">
        <v>546</v>
      </c>
      <c r="D19" s="16" t="s">
        <v>14</v>
      </c>
      <c r="E19" s="17">
        <v>0</v>
      </c>
      <c r="F19" s="18">
        <f t="shared" si="0"/>
        <v>0</v>
      </c>
    </row>
    <row r="20" spans="1:6">
      <c r="A20" s="14" t="s">
        <v>29</v>
      </c>
      <c r="B20" s="15" t="s">
        <v>74</v>
      </c>
      <c r="C20" s="15">
        <v>100</v>
      </c>
      <c r="D20" s="16" t="s">
        <v>14</v>
      </c>
      <c r="E20" s="17">
        <v>0</v>
      </c>
      <c r="F20" s="18">
        <f t="shared" si="0"/>
        <v>0</v>
      </c>
    </row>
    <row r="21" spans="1:6">
      <c r="A21" s="14" t="s">
        <v>30</v>
      </c>
      <c r="B21" s="15" t="s">
        <v>16</v>
      </c>
      <c r="C21" s="15">
        <v>167</v>
      </c>
      <c r="D21" s="16" t="s">
        <v>11</v>
      </c>
      <c r="E21" s="17">
        <v>0</v>
      </c>
      <c r="F21" s="18">
        <f t="shared" si="0"/>
        <v>0</v>
      </c>
    </row>
    <row r="22" spans="1:6">
      <c r="A22" s="14" t="s">
        <v>31</v>
      </c>
      <c r="B22" s="15" t="s">
        <v>54</v>
      </c>
      <c r="C22" s="15">
        <v>130</v>
      </c>
      <c r="D22" s="16" t="s">
        <v>11</v>
      </c>
      <c r="E22" s="17">
        <v>0</v>
      </c>
      <c r="F22" s="18">
        <f t="shared" si="0"/>
        <v>0</v>
      </c>
    </row>
    <row r="23" spans="1:6">
      <c r="A23" s="14" t="s">
        <v>32</v>
      </c>
      <c r="B23" s="15" t="s">
        <v>55</v>
      </c>
      <c r="C23" s="15">
        <v>14</v>
      </c>
      <c r="D23" s="16" t="s">
        <v>11</v>
      </c>
      <c r="E23" s="17">
        <v>0</v>
      </c>
      <c r="F23" s="18">
        <f t="shared" si="0"/>
        <v>0</v>
      </c>
    </row>
    <row r="24" spans="1:6">
      <c r="A24" s="14" t="s">
        <v>33</v>
      </c>
      <c r="B24" s="15" t="s">
        <v>45</v>
      </c>
      <c r="C24" s="15">
        <v>9</v>
      </c>
      <c r="D24" s="16" t="s">
        <v>17</v>
      </c>
      <c r="E24" s="17">
        <v>0</v>
      </c>
      <c r="F24" s="18">
        <f t="shared" si="0"/>
        <v>0</v>
      </c>
    </row>
    <row r="25" spans="1:6">
      <c r="A25" s="14" t="s">
        <v>58</v>
      </c>
      <c r="B25" s="15" t="s">
        <v>67</v>
      </c>
      <c r="C25" s="15">
        <v>1</v>
      </c>
      <c r="D25" s="16" t="s">
        <v>17</v>
      </c>
      <c r="E25" s="17">
        <v>0</v>
      </c>
      <c r="F25" s="18">
        <f t="shared" si="0"/>
        <v>0</v>
      </c>
    </row>
    <row r="26" spans="1:6">
      <c r="A26" s="14" t="s">
        <v>60</v>
      </c>
      <c r="B26" s="15" t="s">
        <v>64</v>
      </c>
      <c r="C26" s="15">
        <v>1</v>
      </c>
      <c r="D26" s="16" t="s">
        <v>17</v>
      </c>
      <c r="E26" s="17">
        <v>0</v>
      </c>
      <c r="F26" s="18">
        <f t="shared" si="0"/>
        <v>0</v>
      </c>
    </row>
    <row r="27" spans="1:6">
      <c r="A27" s="14"/>
      <c r="B27" s="15"/>
      <c r="C27" s="15"/>
      <c r="D27" s="16"/>
      <c r="E27" s="17"/>
      <c r="F27" s="18"/>
    </row>
    <row r="28" spans="1:6">
      <c r="A28" s="19" t="s">
        <v>34</v>
      </c>
      <c r="B28" s="20" t="s">
        <v>18</v>
      </c>
      <c r="C28" s="20"/>
      <c r="D28" s="16"/>
      <c r="E28" s="17"/>
      <c r="F28" s="18"/>
    </row>
    <row r="29" spans="1:6">
      <c r="A29" s="19" t="s">
        <v>35</v>
      </c>
      <c r="B29" s="20" t="s">
        <v>19</v>
      </c>
      <c r="C29" s="20"/>
      <c r="D29" s="16"/>
      <c r="E29" s="17"/>
      <c r="F29" s="18"/>
    </row>
    <row r="30" spans="1:6">
      <c r="A30" s="14" t="s">
        <v>36</v>
      </c>
      <c r="B30" s="15" t="s">
        <v>20</v>
      </c>
      <c r="C30" s="15">
        <v>546</v>
      </c>
      <c r="D30" s="16" t="s">
        <v>14</v>
      </c>
      <c r="E30" s="17">
        <v>0</v>
      </c>
      <c r="F30" s="18">
        <f>SUM(C30*E30)</f>
        <v>0</v>
      </c>
    </row>
    <row r="31" spans="1:6">
      <c r="A31" s="14" t="s">
        <v>37</v>
      </c>
      <c r="B31" s="15" t="s">
        <v>94</v>
      </c>
      <c r="C31" s="15">
        <v>546</v>
      </c>
      <c r="D31" s="16" t="s">
        <v>14</v>
      </c>
      <c r="E31" s="17">
        <v>0</v>
      </c>
      <c r="F31" s="18">
        <f>SUM(C31*E31)</f>
        <v>0</v>
      </c>
    </row>
    <row r="32" spans="1:6">
      <c r="A32" s="14" t="s">
        <v>38</v>
      </c>
      <c r="B32" s="15" t="s">
        <v>21</v>
      </c>
      <c r="C32" s="15">
        <v>546</v>
      </c>
      <c r="D32" s="16" t="s">
        <v>14</v>
      </c>
      <c r="E32" s="17">
        <v>0</v>
      </c>
      <c r="F32" s="18">
        <f>SUM(C32*E32)</f>
        <v>0</v>
      </c>
    </row>
    <row r="33" spans="1:6">
      <c r="A33" s="19" t="s">
        <v>39</v>
      </c>
      <c r="B33" s="15" t="s">
        <v>75</v>
      </c>
      <c r="C33" s="15">
        <v>40.799999999999997</v>
      </c>
      <c r="D33" s="16" t="s">
        <v>11</v>
      </c>
      <c r="E33" s="17">
        <v>0</v>
      </c>
      <c r="F33" s="18">
        <f>SUM(C33*E33)</f>
        <v>0</v>
      </c>
    </row>
    <row r="34" spans="1:6">
      <c r="A34" s="19" t="s">
        <v>40</v>
      </c>
      <c r="B34" s="20" t="s">
        <v>22</v>
      </c>
      <c r="C34" s="15"/>
      <c r="D34" s="16"/>
      <c r="E34" s="17"/>
      <c r="F34" s="18"/>
    </row>
    <row r="35" spans="1:6">
      <c r="A35" s="19" t="s">
        <v>76</v>
      </c>
      <c r="B35" s="20" t="s">
        <v>68</v>
      </c>
      <c r="C35" s="15">
        <v>126</v>
      </c>
      <c r="D35" s="16" t="s">
        <v>11</v>
      </c>
      <c r="E35" s="17">
        <v>0</v>
      </c>
      <c r="F35" s="18">
        <f t="shared" ref="F35:F44" si="1">SUM(C35*E35)</f>
        <v>0</v>
      </c>
    </row>
    <row r="36" spans="1:6">
      <c r="A36" s="19" t="s">
        <v>77</v>
      </c>
      <c r="B36" s="31" t="s">
        <v>69</v>
      </c>
      <c r="C36" s="15">
        <v>4</v>
      </c>
      <c r="D36" s="16" t="s">
        <v>11</v>
      </c>
      <c r="E36" s="17">
        <v>0</v>
      </c>
      <c r="F36" s="18">
        <f t="shared" si="1"/>
        <v>0</v>
      </c>
    </row>
    <row r="37" spans="1:6">
      <c r="A37" s="19" t="s">
        <v>78</v>
      </c>
      <c r="B37" s="31" t="s">
        <v>70</v>
      </c>
      <c r="C37" s="15">
        <v>3</v>
      </c>
      <c r="D37" s="16" t="s">
        <v>11</v>
      </c>
      <c r="E37" s="17">
        <v>0</v>
      </c>
      <c r="F37" s="18">
        <f t="shared" si="1"/>
        <v>0</v>
      </c>
    </row>
    <row r="38" spans="1:6">
      <c r="A38" s="19" t="s">
        <v>79</v>
      </c>
      <c r="B38" s="31" t="s">
        <v>71</v>
      </c>
      <c r="C38" s="15">
        <v>14</v>
      </c>
      <c r="D38" s="16" t="s">
        <v>11</v>
      </c>
      <c r="E38" s="17">
        <v>0</v>
      </c>
      <c r="F38" s="18">
        <f t="shared" si="1"/>
        <v>0</v>
      </c>
    </row>
    <row r="39" spans="1:6">
      <c r="A39" s="19" t="s">
        <v>83</v>
      </c>
      <c r="B39" s="31" t="s">
        <v>85</v>
      </c>
      <c r="C39" s="15">
        <v>20.5</v>
      </c>
      <c r="D39" s="16" t="s">
        <v>11</v>
      </c>
      <c r="E39" s="17">
        <v>0</v>
      </c>
      <c r="F39" s="18">
        <f t="shared" si="1"/>
        <v>0</v>
      </c>
    </row>
    <row r="40" spans="1:6">
      <c r="A40" s="19" t="s">
        <v>41</v>
      </c>
      <c r="B40" s="20" t="s">
        <v>86</v>
      </c>
      <c r="C40" s="15">
        <v>14</v>
      </c>
      <c r="D40" s="16" t="s">
        <v>11</v>
      </c>
      <c r="E40" s="17">
        <v>0</v>
      </c>
      <c r="F40" s="18">
        <f t="shared" si="1"/>
        <v>0</v>
      </c>
    </row>
    <row r="41" spans="1:6">
      <c r="A41" s="19" t="s">
        <v>42</v>
      </c>
      <c r="B41" s="20" t="s">
        <v>95</v>
      </c>
      <c r="C41" s="15">
        <v>100</v>
      </c>
      <c r="D41" s="16" t="s">
        <v>14</v>
      </c>
      <c r="E41" s="17">
        <v>0</v>
      </c>
      <c r="F41" s="18">
        <f t="shared" si="1"/>
        <v>0</v>
      </c>
    </row>
    <row r="42" spans="1:6">
      <c r="A42" s="19" t="s">
        <v>43</v>
      </c>
      <c r="B42" s="20" t="s">
        <v>72</v>
      </c>
      <c r="C42" s="15"/>
      <c r="D42" s="16"/>
      <c r="E42" s="17"/>
      <c r="F42" s="18"/>
    </row>
    <row r="43" spans="1:6">
      <c r="A43" s="19" t="s">
        <v>44</v>
      </c>
      <c r="B43" s="20" t="s">
        <v>73</v>
      </c>
      <c r="C43" s="15">
        <v>130</v>
      </c>
      <c r="D43" s="16" t="s">
        <v>11</v>
      </c>
      <c r="E43" s="17">
        <v>0</v>
      </c>
      <c r="F43" s="18">
        <f t="shared" si="1"/>
        <v>0</v>
      </c>
    </row>
    <row r="44" spans="1:6">
      <c r="A44" s="19" t="s">
        <v>80</v>
      </c>
      <c r="B44" s="20" t="s">
        <v>59</v>
      </c>
      <c r="C44" s="15">
        <v>1</v>
      </c>
      <c r="D44" s="16" t="s">
        <v>17</v>
      </c>
      <c r="E44" s="17">
        <v>0</v>
      </c>
      <c r="F44" s="18">
        <f t="shared" si="1"/>
        <v>0</v>
      </c>
    </row>
    <row r="45" spans="1:6">
      <c r="A45" s="19" t="s">
        <v>81</v>
      </c>
      <c r="B45" s="20" t="s">
        <v>23</v>
      </c>
      <c r="C45" s="20"/>
      <c r="D45" s="16"/>
      <c r="E45" s="17"/>
      <c r="F45" s="18"/>
    </row>
    <row r="46" spans="1:6">
      <c r="A46" s="14" t="s">
        <v>82</v>
      </c>
      <c r="B46" s="15" t="s">
        <v>84</v>
      </c>
      <c r="C46" s="15">
        <v>4</v>
      </c>
      <c r="D46" s="16" t="s">
        <v>17</v>
      </c>
      <c r="E46" s="17">
        <v>0</v>
      </c>
      <c r="F46" s="18">
        <f>SUM(C46*E46)</f>
        <v>0</v>
      </c>
    </row>
    <row r="47" spans="1:6">
      <c r="A47" s="14" t="s">
        <v>89</v>
      </c>
      <c r="B47" s="15" t="s">
        <v>87</v>
      </c>
      <c r="C47" s="15">
        <v>4</v>
      </c>
      <c r="D47" s="16" t="s">
        <v>17</v>
      </c>
      <c r="E47" s="17">
        <v>0</v>
      </c>
      <c r="F47" s="18">
        <f>SUM(C47*E47)</f>
        <v>0</v>
      </c>
    </row>
    <row r="48" spans="1:6">
      <c r="A48" s="19" t="s">
        <v>91</v>
      </c>
      <c r="B48" s="20" t="s">
        <v>56</v>
      </c>
      <c r="C48" s="15"/>
      <c r="D48" s="16"/>
      <c r="E48" s="17"/>
      <c r="F48" s="18"/>
    </row>
    <row r="49" spans="1:6">
      <c r="A49" s="19" t="s">
        <v>92</v>
      </c>
      <c r="B49" s="15" t="s">
        <v>19</v>
      </c>
      <c r="C49" s="15">
        <v>10.5</v>
      </c>
      <c r="D49" s="16" t="s">
        <v>14</v>
      </c>
      <c r="E49" s="17">
        <v>0</v>
      </c>
      <c r="F49" s="18">
        <f>SUM(C49*E49)</f>
        <v>0</v>
      </c>
    </row>
    <row r="50" spans="1:6">
      <c r="A50" s="19" t="s">
        <v>93</v>
      </c>
      <c r="B50" s="15" t="s">
        <v>57</v>
      </c>
      <c r="C50" s="15">
        <v>14</v>
      </c>
      <c r="D50" s="16" t="s">
        <v>11</v>
      </c>
      <c r="E50" s="17">
        <v>0</v>
      </c>
      <c r="F50" s="18">
        <f>SUM(C50*E50)</f>
        <v>0</v>
      </c>
    </row>
    <row r="51" spans="1:6">
      <c r="A51" s="14"/>
      <c r="B51" s="15"/>
      <c r="C51" s="15"/>
      <c r="D51" s="27"/>
      <c r="E51" s="28"/>
      <c r="F51" s="18"/>
    </row>
    <row r="52" spans="1:6">
      <c r="A52" s="14"/>
      <c r="B52" s="15"/>
      <c r="C52" s="15"/>
      <c r="D52" s="34" t="s">
        <v>52</v>
      </c>
      <c r="E52" s="35"/>
      <c r="F52" s="21">
        <f>SUM(F5:F49)</f>
        <v>0</v>
      </c>
    </row>
    <row r="53" spans="1:6">
      <c r="A53" s="14"/>
      <c r="B53" s="15"/>
      <c r="C53" s="15"/>
      <c r="D53" s="34" t="s">
        <v>53</v>
      </c>
      <c r="E53" s="35"/>
      <c r="F53" s="21">
        <f>SUM(F52)*0.2</f>
        <v>0</v>
      </c>
    </row>
    <row r="54" spans="1:6">
      <c r="A54" s="14"/>
      <c r="B54" s="15"/>
      <c r="C54" s="15"/>
      <c r="D54" s="34" t="s">
        <v>52</v>
      </c>
      <c r="E54" s="35"/>
      <c r="F54" s="21">
        <f>SUM(F53)+F52</f>
        <v>0</v>
      </c>
    </row>
    <row r="55" spans="1:6">
      <c r="A55" s="19" t="s">
        <v>46</v>
      </c>
      <c r="B55" s="20" t="s">
        <v>63</v>
      </c>
      <c r="C55" s="15"/>
      <c r="D55" s="16"/>
      <c r="E55" s="17"/>
      <c r="F55" s="26"/>
    </row>
    <row r="56" spans="1:6">
      <c r="A56" s="14" t="s">
        <v>88</v>
      </c>
      <c r="B56" s="15" t="s">
        <v>90</v>
      </c>
      <c r="C56" s="15">
        <v>546</v>
      </c>
      <c r="D56" s="16" t="s">
        <v>14</v>
      </c>
      <c r="E56" s="17">
        <v>0</v>
      </c>
      <c r="F56" s="18">
        <v>0</v>
      </c>
    </row>
    <row r="57" spans="1:6">
      <c r="A57" s="14"/>
      <c r="B57" s="15"/>
      <c r="C57" s="15"/>
      <c r="D57" s="16"/>
      <c r="E57" s="17"/>
      <c r="F57" s="18"/>
    </row>
    <row r="58" spans="1:6">
      <c r="A58" s="14"/>
      <c r="C58" s="12"/>
      <c r="D58" s="29"/>
      <c r="E58" s="30"/>
      <c r="F58" s="18"/>
    </row>
    <row r="59" spans="1:6">
      <c r="A59" s="14"/>
      <c r="B59" s="15"/>
      <c r="C59" s="15"/>
      <c r="D59" s="34" t="s">
        <v>62</v>
      </c>
      <c r="E59" s="35"/>
      <c r="F59" s="21">
        <f>SUM(F56:F57)</f>
        <v>0</v>
      </c>
    </row>
    <row r="60" spans="1:6">
      <c r="A60" s="14"/>
      <c r="B60" s="15"/>
      <c r="C60" s="15"/>
      <c r="D60" s="34" t="s">
        <v>53</v>
      </c>
      <c r="E60" s="35"/>
      <c r="F60" s="21">
        <f>SUM(F59)*0.2</f>
        <v>0</v>
      </c>
    </row>
    <row r="61" spans="1:6" ht="16.5" thickBot="1">
      <c r="A61" s="22"/>
      <c r="B61" s="23"/>
      <c r="C61" s="23"/>
      <c r="D61" s="32" t="s">
        <v>61</v>
      </c>
      <c r="E61" s="33"/>
      <c r="F61" s="24">
        <f>SUM(F60)+F59</f>
        <v>0</v>
      </c>
    </row>
    <row r="63" spans="1:6">
      <c r="B63" t="s">
        <v>24</v>
      </c>
      <c r="F63" s="25"/>
    </row>
    <row r="65" spans="2:2">
      <c r="B65" t="s">
        <v>25</v>
      </c>
    </row>
  </sheetData>
  <mergeCells count="9">
    <mergeCell ref="D61:E61"/>
    <mergeCell ref="D52:E52"/>
    <mergeCell ref="D53:E53"/>
    <mergeCell ref="D54:E54"/>
    <mergeCell ref="A6:F6"/>
    <mergeCell ref="A7:F7"/>
    <mergeCell ref="A8:F8"/>
    <mergeCell ref="D59:E59"/>
    <mergeCell ref="D60:E60"/>
  </mergeCells>
  <phoneticPr fontId="5" type="noConversion"/>
  <pageMargins left="0.7" right="0.7" top="0.75" bottom="0.75" header="0.3" footer="0.3"/>
  <pageSetup paperSize="9" scale="74" orientation="portrait" horizontalDpi="0" verticalDpi="0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Bat HERMES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Office User</dc:creator>
  <cp:lastModifiedBy>Baehl Julien</cp:lastModifiedBy>
  <cp:lastPrinted>2025-06-26T13:44:12Z</cp:lastPrinted>
  <dcterms:created xsi:type="dcterms:W3CDTF">2022-03-14T15:55:22Z</dcterms:created>
  <dcterms:modified xsi:type="dcterms:W3CDTF">2025-07-10T12:34:58Z</dcterms:modified>
</cp:coreProperties>
</file>