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9_RSE\ACHATS-JURIDIQUE\MARCHES PUBLICS LOCAUX 49\Marchés 2025\2025RTPN2081_MOE MENUISERIES SAUMUR(Rédaction)\2.CONSULTATION\DCE\Documents Indice A\"/>
    </mc:Choice>
  </mc:AlternateContent>
  <xr:revisionPtr revIDLastSave="0" documentId="13_ncr:1_{57768F8A-8936-43F8-8795-63C5E4333F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NORAIR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1" l="1"/>
  <c r="E27" i="1"/>
  <c r="G27" i="1"/>
  <c r="I27" i="1"/>
  <c r="K27" i="1"/>
  <c r="M27" i="1"/>
  <c r="B15" i="1"/>
  <c r="C31" i="1" l="1"/>
  <c r="C24" i="1" l="1"/>
  <c r="C29" i="1"/>
  <c r="B31" i="1"/>
  <c r="M31" i="1"/>
  <c r="K31" i="1"/>
  <c r="I31" i="1"/>
  <c r="G31" i="1"/>
  <c r="E31" i="1"/>
  <c r="E21" i="1"/>
  <c r="M13" i="1"/>
  <c r="M29" i="1" s="1"/>
  <c r="M15" i="1"/>
  <c r="M20" i="1"/>
  <c r="M18" i="1"/>
  <c r="M19" i="1"/>
  <c r="M21" i="1"/>
  <c r="M17" i="1"/>
  <c r="K19" i="1"/>
  <c r="K20" i="1"/>
  <c r="K21" i="1"/>
  <c r="K17" i="1"/>
  <c r="I18" i="1"/>
  <c r="I20" i="1"/>
  <c r="I21" i="1"/>
  <c r="I17" i="1"/>
  <c r="G18" i="1"/>
  <c r="G20" i="1"/>
  <c r="G21" i="1"/>
  <c r="G17" i="1"/>
  <c r="E18" i="1"/>
  <c r="E19" i="1"/>
  <c r="E20" i="1"/>
  <c r="E17" i="1"/>
  <c r="G15" i="1"/>
  <c r="K15" i="1"/>
  <c r="I15" i="1"/>
  <c r="E15" i="1"/>
  <c r="K13" i="1"/>
  <c r="K29" i="1" s="1"/>
  <c r="I13" i="1"/>
  <c r="I29" i="1" s="1"/>
  <c r="G13" i="1"/>
  <c r="G29" i="1" s="1"/>
  <c r="E13" i="1"/>
  <c r="E29" i="1" s="1"/>
  <c r="B17" i="1" l="1"/>
  <c r="B21" i="1"/>
  <c r="G24" i="1"/>
  <c r="G30" i="1" s="1"/>
  <c r="G32" i="1" s="1"/>
  <c r="M24" i="1"/>
  <c r="M30" i="1" s="1"/>
  <c r="M32" i="1" s="1"/>
  <c r="K24" i="1"/>
  <c r="K30" i="1" s="1"/>
  <c r="K32" i="1" s="1"/>
  <c r="B19" i="1"/>
  <c r="B20" i="1"/>
  <c r="I24" i="1"/>
  <c r="I30" i="1" s="1"/>
  <c r="I32" i="1" s="1"/>
  <c r="C30" i="1"/>
  <c r="C32" i="1" s="1"/>
  <c r="C33" i="1" s="1"/>
  <c r="B18" i="1"/>
  <c r="E24" i="1"/>
  <c r="E30" i="1" s="1"/>
  <c r="E32" i="1" s="1"/>
  <c r="B24" i="1" l="1"/>
  <c r="B30" i="1"/>
  <c r="B32" i="1"/>
  <c r="C34" i="1"/>
</calcChain>
</file>

<file path=xl/sharedStrings.xml><?xml version="1.0" encoding="utf-8"?>
<sst xmlns="http://schemas.openxmlformats.org/spreadsheetml/2006/main" count="49" uniqueCount="41">
  <si>
    <t>Cotraitant1</t>
  </si>
  <si>
    <t>Cotraitant2</t>
  </si>
  <si>
    <t>Cotraitant3</t>
  </si>
  <si>
    <t>Cotraitant4</t>
  </si>
  <si>
    <t>%</t>
  </si>
  <si>
    <t>PRO</t>
  </si>
  <si>
    <t>ACT</t>
  </si>
  <si>
    <t>Dénomination</t>
  </si>
  <si>
    <t>A</t>
  </si>
  <si>
    <t xml:space="preserve">LE </t>
  </si>
  <si>
    <t>SIGNATURE ET CACHET</t>
  </si>
  <si>
    <t>OPC</t>
  </si>
  <si>
    <t>Montant € HT</t>
  </si>
  <si>
    <t>Total Equipe 
€ HT</t>
  </si>
  <si>
    <t>1 - Répartition de la rémunération Eléments missions de base</t>
  </si>
  <si>
    <t>Prestation</t>
  </si>
  <si>
    <t>BORDEREAU DE DECOMPOSITION ET REPARTITION DE LA REMUNERATION</t>
  </si>
  <si>
    <t>JOINDRE UN CALENDRIER DETAILLE PAR ELEMENTS DE MISSION S'INSCRIVANT DANS LE DELAI GLOBAL A COMPTER DE LA NOTIFICATION DU MARCHE A LA RECEPTION DES TRAVAUX</t>
  </si>
  <si>
    <t>1.1 : Rémunération forfaitaire</t>
  </si>
  <si>
    <t>1.2 : Rémunération à taux forfaitaire</t>
  </si>
  <si>
    <t xml:space="preserve">Enveloppe financière prévisionnelle </t>
  </si>
  <si>
    <t xml:space="preserve">% </t>
  </si>
  <si>
    <t>1.1 - Total Eléments missions de base - Rémunération forfaitaire € HT</t>
  </si>
  <si>
    <t>Mandataire</t>
  </si>
  <si>
    <t>TVA (20%)</t>
  </si>
  <si>
    <t>1.2 - Total Eléments missions de base à taux forfaitaire € HT</t>
  </si>
  <si>
    <t>Total  € TTC</t>
  </si>
  <si>
    <t>€ TTC</t>
  </si>
  <si>
    <t>DIAG / REL</t>
  </si>
  <si>
    <t>PC / DP</t>
  </si>
  <si>
    <t>DCE</t>
  </si>
  <si>
    <t>DET / AOR</t>
  </si>
  <si>
    <t>GPA</t>
  </si>
  <si>
    <t>APS</t>
  </si>
  <si>
    <t>APD</t>
  </si>
  <si>
    <t xml:space="preserve">SCAN 3D </t>
  </si>
  <si>
    <t xml:space="preserve">2 : Mission optionnelle </t>
  </si>
  <si>
    <t xml:space="preserve">2 - Total mission optionnelle  </t>
  </si>
  <si>
    <t>1 : Missions de base</t>
  </si>
  <si>
    <t>1 et 2  - Total missions de base et optionnelle  (1.1 + 1.2 + 1.3) € HT</t>
  </si>
  <si>
    <t>MARCHE 2025RTPN2081 - Annexe 2 à l'acte d'engagement &gt; HONORAIRES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</si>
</sst>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9" fontId="0" fillId="0" borderId="3" xfId="2" applyFont="1" applyFill="1" applyBorder="1" applyAlignment="1">
      <alignment vertical="center" wrapText="1"/>
    </xf>
    <xf numFmtId="10" fontId="3" fillId="0" borderId="4" xfId="2" applyNumberFormat="1" applyFont="1" applyFill="1" applyBorder="1" applyAlignment="1">
      <alignment horizontal="center" vertical="center" wrapText="1"/>
    </xf>
    <xf numFmtId="9" fontId="0" fillId="0" borderId="3" xfId="2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9" fontId="0" fillId="0" borderId="3" xfId="2" applyFont="1" applyBorder="1" applyAlignment="1">
      <alignment horizontal="center" vertical="center" wrapText="1"/>
    </xf>
    <xf numFmtId="44" fontId="0" fillId="0" borderId="3" xfId="1" applyFont="1" applyBorder="1" applyAlignment="1">
      <alignment horizontal="center" vertical="center" wrapText="1"/>
    </xf>
    <xf numFmtId="44" fontId="4" fillId="0" borderId="3" xfId="1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9" fontId="0" fillId="0" borderId="7" xfId="2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44" fontId="3" fillId="0" borderId="12" xfId="1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44" fontId="0" fillId="0" borderId="12" xfId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44" fontId="3" fillId="0" borderId="14" xfId="0" applyNumberFormat="1" applyFont="1" applyFill="1" applyBorder="1" applyAlignment="1">
      <alignment horizontal="center" vertical="center" wrapText="1"/>
    </xf>
    <xf numFmtId="44" fontId="4" fillId="0" borderId="3" xfId="0" applyNumberFormat="1" applyFont="1" applyBorder="1" applyAlignment="1">
      <alignment horizontal="center" vertical="center" wrapText="1"/>
    </xf>
    <xf numFmtId="44" fontId="0" fillId="0" borderId="0" xfId="0" applyNumberForma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center" vertical="center" wrapText="1"/>
    </xf>
    <xf numFmtId="44" fontId="0" fillId="0" borderId="17" xfId="0" applyNumberFormat="1" applyBorder="1" applyAlignment="1">
      <alignment horizontal="center" vertical="center" wrapText="1"/>
    </xf>
    <xf numFmtId="44" fontId="3" fillId="0" borderId="17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right" vertical="center" wrapText="1"/>
    </xf>
    <xf numFmtId="9" fontId="7" fillId="2" borderId="19" xfId="2" applyFont="1" applyFill="1" applyBorder="1" applyAlignment="1">
      <alignment horizontal="center" vertical="center" wrapText="1"/>
    </xf>
    <xf numFmtId="44" fontId="0" fillId="0" borderId="20" xfId="1" applyFont="1" applyFill="1" applyBorder="1" applyAlignment="1">
      <alignment horizontal="center" vertical="center" wrapText="1"/>
    </xf>
    <xf numFmtId="44" fontId="0" fillId="0" borderId="12" xfId="1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right" vertical="center" wrapText="1"/>
    </xf>
    <xf numFmtId="9" fontId="0" fillId="0" borderId="19" xfId="2" applyFont="1" applyFill="1" applyBorder="1" applyAlignment="1">
      <alignment vertical="center" wrapText="1"/>
    </xf>
    <xf numFmtId="44" fontId="0" fillId="0" borderId="20" xfId="1" applyFont="1" applyFill="1" applyBorder="1" applyAlignment="1">
      <alignment vertical="center" wrapText="1"/>
    </xf>
    <xf numFmtId="9" fontId="0" fillId="0" borderId="21" xfId="2" applyFont="1" applyBorder="1" applyAlignment="1">
      <alignment horizontal="center" vertical="center" wrapText="1"/>
    </xf>
    <xf numFmtId="44" fontId="0" fillId="0" borderId="19" xfId="1" applyFont="1" applyBorder="1" applyAlignment="1">
      <alignment horizontal="center" vertical="center" wrapText="1"/>
    </xf>
    <xf numFmtId="9" fontId="0" fillId="0" borderId="19" xfId="2" applyFont="1" applyBorder="1" applyAlignment="1">
      <alignment horizontal="center" vertical="center" wrapText="1"/>
    </xf>
    <xf numFmtId="44" fontId="0" fillId="0" borderId="14" xfId="0" applyNumberForma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44" fontId="3" fillId="0" borderId="10" xfId="1" applyFon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44" fontId="0" fillId="0" borderId="9" xfId="1" applyFon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44" fontId="0" fillId="0" borderId="10" xfId="1" applyFont="1" applyBorder="1" applyAlignment="1">
      <alignment horizontal="center" vertical="center" wrapText="1"/>
    </xf>
    <xf numFmtId="44" fontId="0" fillId="0" borderId="12" xfId="1" applyFont="1" applyBorder="1" applyAlignment="1">
      <alignment horizontal="center" vertical="center" wrapText="1"/>
    </xf>
    <xf numFmtId="10" fontId="3" fillId="0" borderId="16" xfId="2" applyNumberFormat="1" applyFon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44" fontId="0" fillId="0" borderId="16" xfId="1" applyFont="1" applyBorder="1" applyAlignment="1">
      <alignment horizontal="center" vertical="center" wrapText="1"/>
    </xf>
    <xf numFmtId="44" fontId="0" fillId="0" borderId="17" xfId="1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right" vertical="center" wrapText="1"/>
    </xf>
    <xf numFmtId="9" fontId="0" fillId="0" borderId="19" xfId="2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24" xfId="0" applyFont="1" applyFill="1" applyBorder="1" applyAlignment="1">
      <alignment horizontal="right" vertical="center" wrapText="1"/>
    </xf>
    <xf numFmtId="0" fontId="3" fillId="2" borderId="25" xfId="0" applyFont="1" applyFill="1" applyBorder="1" applyAlignment="1">
      <alignment horizontal="right" vertical="center" wrapText="1"/>
    </xf>
    <xf numFmtId="0" fontId="3" fillId="2" borderId="26" xfId="0" applyFont="1" applyFill="1" applyBorder="1" applyAlignment="1">
      <alignment horizontal="right" vertical="center" wrapText="1"/>
    </xf>
    <xf numFmtId="0" fontId="3" fillId="2" borderId="2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8965</xdr:rowOff>
    </xdr:from>
    <xdr:to>
      <xdr:col>0</xdr:col>
      <xdr:colOff>1487805</xdr:colOff>
      <xdr:row>1</xdr:row>
      <xdr:rowOff>4034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D4DCE68-8743-0616-E113-5959AB4B4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65"/>
          <a:ext cx="1487805" cy="285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showGridLines="0" tabSelected="1" zoomScale="85" zoomScaleNormal="85" workbookViewId="0">
      <selection activeCell="P13" sqref="P13"/>
    </sheetView>
  </sheetViews>
  <sheetFormatPr baseColWidth="10" defaultColWidth="11.42578125" defaultRowHeight="12.75" x14ac:dyDescent="0.2"/>
  <cols>
    <col min="1" max="1" width="35" style="1" customWidth="1"/>
    <col min="2" max="2" width="10" style="1" bestFit="1" customWidth="1"/>
    <col min="3" max="3" width="21.7109375" style="1" customWidth="1"/>
    <col min="4" max="4" width="4.7109375" style="1" customWidth="1"/>
    <col min="5" max="5" width="21.7109375" style="1" customWidth="1"/>
    <col min="6" max="6" width="6.7109375" style="1" bestFit="1" customWidth="1"/>
    <col min="7" max="7" width="21.7109375" style="1" customWidth="1"/>
    <col min="8" max="8" width="4.7109375" style="1" customWidth="1"/>
    <col min="9" max="9" width="21.7109375" style="1" customWidth="1"/>
    <col min="10" max="10" width="4.7109375" style="1" customWidth="1"/>
    <col min="11" max="11" width="21.7109375" style="1" customWidth="1"/>
    <col min="12" max="12" width="4.7109375" style="1" customWidth="1"/>
    <col min="13" max="13" width="21.7109375" style="1" customWidth="1"/>
    <col min="14" max="16384" width="11.42578125" style="1"/>
  </cols>
  <sheetData>
    <row r="1" spans="1:13" ht="23.25" customHeight="1" thickBot="1" x14ac:dyDescent="0.25">
      <c r="A1" s="75" t="s">
        <v>40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</row>
    <row r="2" spans="1:13" ht="13.5" thickBot="1" x14ac:dyDescent="0.25"/>
    <row r="3" spans="1:13" ht="19.5" customHeight="1" thickBot="1" x14ac:dyDescent="0.25">
      <c r="A3" s="79" t="s">
        <v>16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1"/>
    </row>
    <row r="4" spans="1:13" ht="13.5" thickBo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6.5" customHeight="1" thickBot="1" x14ac:dyDescent="0.25">
      <c r="A5" s="8" t="s">
        <v>20</v>
      </c>
      <c r="B5" s="87">
        <v>1600000</v>
      </c>
      <c r="C5" s="9" t="s">
        <v>27</v>
      </c>
      <c r="D5" s="9"/>
      <c r="E5" s="9"/>
      <c r="F5" s="9"/>
      <c r="G5" s="9"/>
      <c r="H5" s="9"/>
      <c r="I5" s="83"/>
      <c r="J5" s="84"/>
      <c r="K5" s="84"/>
      <c r="L5" s="84"/>
      <c r="M5" s="85"/>
    </row>
    <row r="6" spans="1:13" ht="12" customHeight="1" x14ac:dyDescent="0.2">
      <c r="A6" s="4"/>
      <c r="B6" s="4"/>
      <c r="C6" s="4"/>
      <c r="D6" s="4"/>
      <c r="E6" s="4"/>
      <c r="F6" s="4"/>
      <c r="G6" s="4"/>
      <c r="H6" s="4"/>
      <c r="I6" s="6"/>
      <c r="J6" s="6"/>
      <c r="K6" s="6"/>
      <c r="L6" s="6"/>
      <c r="M6" s="6"/>
    </row>
    <row r="7" spans="1:13" x14ac:dyDescent="0.2">
      <c r="A7" s="2"/>
      <c r="B7" s="2"/>
      <c r="C7" s="2"/>
      <c r="D7" s="86" t="s">
        <v>14</v>
      </c>
      <c r="E7" s="86"/>
      <c r="F7" s="86"/>
      <c r="G7" s="86"/>
      <c r="H7" s="86"/>
      <c r="I7" s="86"/>
      <c r="J7" s="86"/>
      <c r="K7" s="86"/>
      <c r="L7" s="86"/>
      <c r="M7" s="86"/>
    </row>
    <row r="8" spans="1:13" ht="38.25" customHeight="1" x14ac:dyDescent="0.2">
      <c r="D8" s="82" t="s">
        <v>23</v>
      </c>
      <c r="E8" s="78"/>
      <c r="F8" s="78" t="s">
        <v>0</v>
      </c>
      <c r="G8" s="78"/>
      <c r="H8" s="78" t="s">
        <v>1</v>
      </c>
      <c r="I8" s="78"/>
      <c r="J8" s="78" t="s">
        <v>2</v>
      </c>
      <c r="K8" s="78"/>
      <c r="L8" s="78" t="s">
        <v>3</v>
      </c>
      <c r="M8" s="78"/>
    </row>
    <row r="9" spans="1:13" ht="21.75" customHeight="1" x14ac:dyDescent="0.2">
      <c r="B9" s="3"/>
      <c r="C9" s="18" t="s">
        <v>7</v>
      </c>
      <c r="D9" s="68"/>
      <c r="E9" s="68"/>
      <c r="F9" s="68"/>
      <c r="G9" s="68"/>
      <c r="H9" s="68"/>
      <c r="I9" s="68"/>
      <c r="J9" s="68"/>
      <c r="K9" s="68"/>
      <c r="L9" s="68"/>
      <c r="M9" s="68"/>
    </row>
    <row r="10" spans="1:13" ht="21.75" customHeight="1" thickBot="1" x14ac:dyDescent="0.25">
      <c r="B10" s="3"/>
      <c r="C10" s="19" t="s">
        <v>15</v>
      </c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13" ht="25.5" x14ac:dyDescent="0.2">
      <c r="A11" s="26" t="s">
        <v>38</v>
      </c>
      <c r="B11" s="27" t="s">
        <v>21</v>
      </c>
      <c r="C11" s="28" t="s">
        <v>13</v>
      </c>
      <c r="D11" s="23" t="s">
        <v>4</v>
      </c>
      <c r="E11" s="11" t="s">
        <v>12</v>
      </c>
      <c r="F11" s="10" t="s">
        <v>4</v>
      </c>
      <c r="G11" s="11" t="s">
        <v>12</v>
      </c>
      <c r="H11" s="10" t="s">
        <v>4</v>
      </c>
      <c r="I11" s="11" t="s">
        <v>12</v>
      </c>
      <c r="J11" s="10" t="s">
        <v>4</v>
      </c>
      <c r="K11" s="11" t="s">
        <v>12</v>
      </c>
      <c r="L11" s="10" t="s">
        <v>4</v>
      </c>
      <c r="M11" s="11" t="s">
        <v>12</v>
      </c>
    </row>
    <row r="12" spans="1:13" x14ac:dyDescent="0.2">
      <c r="A12" s="29" t="s">
        <v>18</v>
      </c>
      <c r="B12" s="13"/>
      <c r="C12" s="30"/>
      <c r="D12" s="23"/>
      <c r="E12" s="11"/>
      <c r="F12" s="10"/>
      <c r="G12" s="11"/>
      <c r="H12" s="10"/>
      <c r="I12" s="11"/>
      <c r="J12" s="10"/>
      <c r="K12" s="11"/>
      <c r="L12" s="10"/>
      <c r="M12" s="11"/>
    </row>
    <row r="13" spans="1:13" x14ac:dyDescent="0.2">
      <c r="A13" s="64" t="s">
        <v>28</v>
      </c>
      <c r="B13" s="13"/>
      <c r="C13" s="31"/>
      <c r="D13" s="25"/>
      <c r="E13" s="36">
        <f>$C$13*D13</f>
        <v>0</v>
      </c>
      <c r="F13" s="20"/>
      <c r="G13" s="22">
        <f>$C$13*F13</f>
        <v>0</v>
      </c>
      <c r="H13" s="20"/>
      <c r="I13" s="22">
        <f>$C$13*H13</f>
        <v>0</v>
      </c>
      <c r="J13" s="20"/>
      <c r="K13" s="22">
        <f>$C$13*J13</f>
        <v>0</v>
      </c>
      <c r="L13" s="20"/>
      <c r="M13" s="22">
        <f>$C$13*L13</f>
        <v>0</v>
      </c>
    </row>
    <row r="14" spans="1:13" x14ac:dyDescent="0.2">
      <c r="A14" s="29" t="s">
        <v>19</v>
      </c>
      <c r="B14" s="10"/>
      <c r="C14" s="32"/>
      <c r="D14" s="23"/>
      <c r="E14" s="10"/>
      <c r="F14" s="10"/>
      <c r="G14" s="10"/>
      <c r="H14" s="10"/>
      <c r="I14" s="10"/>
      <c r="J14" s="10"/>
      <c r="K14" s="10"/>
      <c r="L14" s="10"/>
      <c r="M14" s="10"/>
    </row>
    <row r="15" spans="1:13" ht="16.5" customHeight="1" x14ac:dyDescent="0.2">
      <c r="A15" s="64" t="s">
        <v>33</v>
      </c>
      <c r="B15" s="17" t="str">
        <f>IF(C15="","",C15/$C$24)</f>
        <v/>
      </c>
      <c r="C15" s="33"/>
      <c r="D15" s="25"/>
      <c r="E15" s="21">
        <f>$C$15*D15</f>
        <v>0</v>
      </c>
      <c r="F15" s="20"/>
      <c r="G15" s="21">
        <f>$C$15*F15</f>
        <v>0</v>
      </c>
      <c r="H15" s="20"/>
      <c r="I15" s="21">
        <f>$C$15*H15</f>
        <v>0</v>
      </c>
      <c r="J15" s="20"/>
      <c r="K15" s="21">
        <f>$C$15*J15</f>
        <v>0</v>
      </c>
      <c r="L15" s="20"/>
      <c r="M15" s="21">
        <f>$C$15*L15</f>
        <v>0</v>
      </c>
    </row>
    <row r="16" spans="1:13" ht="16.5" customHeight="1" x14ac:dyDescent="0.2">
      <c r="A16" s="64" t="s">
        <v>34</v>
      </c>
      <c r="B16" s="17"/>
      <c r="C16" s="33"/>
      <c r="D16" s="25"/>
      <c r="E16" s="21"/>
      <c r="F16" s="20"/>
      <c r="G16" s="21"/>
      <c r="H16" s="20"/>
      <c r="I16" s="21"/>
      <c r="J16" s="20"/>
      <c r="K16" s="21"/>
      <c r="L16" s="20"/>
      <c r="M16" s="21"/>
    </row>
    <row r="17" spans="1:13" ht="16.5" customHeight="1" x14ac:dyDescent="0.2">
      <c r="A17" s="64" t="s">
        <v>29</v>
      </c>
      <c r="B17" s="17" t="str">
        <f t="shared" ref="B17:B21" si="0">IF(C17="","",C17/$C$24)</f>
        <v/>
      </c>
      <c r="C17" s="33"/>
      <c r="D17" s="25"/>
      <c r="E17" s="21">
        <f>C17*D17</f>
        <v>0</v>
      </c>
      <c r="F17" s="20"/>
      <c r="G17" s="21">
        <f>C17*F17</f>
        <v>0</v>
      </c>
      <c r="H17" s="20"/>
      <c r="I17" s="21">
        <f>C17*H17</f>
        <v>0</v>
      </c>
      <c r="J17" s="20"/>
      <c r="K17" s="21">
        <f>C17*J17</f>
        <v>0</v>
      </c>
      <c r="L17" s="20"/>
      <c r="M17" s="21">
        <f>C17*L17</f>
        <v>0</v>
      </c>
    </row>
    <row r="18" spans="1:13" ht="16.5" customHeight="1" x14ac:dyDescent="0.2">
      <c r="A18" s="64" t="s">
        <v>5</v>
      </c>
      <c r="B18" s="17" t="str">
        <f t="shared" si="0"/>
        <v/>
      </c>
      <c r="C18" s="33"/>
      <c r="D18" s="25"/>
      <c r="E18" s="21">
        <f>C18*D18</f>
        <v>0</v>
      </c>
      <c r="F18" s="20"/>
      <c r="G18" s="21">
        <f>C18*F18</f>
        <v>0</v>
      </c>
      <c r="H18" s="20"/>
      <c r="I18" s="21">
        <f>C18*H18</f>
        <v>0</v>
      </c>
      <c r="J18" s="20"/>
      <c r="K18" s="21"/>
      <c r="L18" s="20"/>
      <c r="M18" s="21">
        <f>C18*L18</f>
        <v>0</v>
      </c>
    </row>
    <row r="19" spans="1:13" ht="16.5" customHeight="1" x14ac:dyDescent="0.2">
      <c r="A19" s="64" t="s">
        <v>30</v>
      </c>
      <c r="B19" s="17" t="str">
        <f t="shared" si="0"/>
        <v/>
      </c>
      <c r="C19" s="33"/>
      <c r="D19" s="25"/>
      <c r="E19" s="21">
        <f>C19*D19</f>
        <v>0</v>
      </c>
      <c r="F19" s="20"/>
      <c r="G19" s="21"/>
      <c r="H19" s="20"/>
      <c r="I19" s="21"/>
      <c r="J19" s="20"/>
      <c r="K19" s="21">
        <f>C19*J19</f>
        <v>0</v>
      </c>
      <c r="L19" s="20"/>
      <c r="M19" s="21">
        <f>C19*L19</f>
        <v>0</v>
      </c>
    </row>
    <row r="20" spans="1:13" ht="16.5" customHeight="1" x14ac:dyDescent="0.2">
      <c r="A20" s="64" t="s">
        <v>6</v>
      </c>
      <c r="B20" s="17" t="str">
        <f t="shared" si="0"/>
        <v/>
      </c>
      <c r="C20" s="33"/>
      <c r="D20" s="25"/>
      <c r="E20" s="21">
        <f>C20*D20</f>
        <v>0</v>
      </c>
      <c r="F20" s="20"/>
      <c r="G20" s="21">
        <f>C20*F20</f>
        <v>0</v>
      </c>
      <c r="H20" s="20"/>
      <c r="I20" s="21">
        <f>C20*H20</f>
        <v>0</v>
      </c>
      <c r="J20" s="20"/>
      <c r="K20" s="21">
        <f>C20*J20</f>
        <v>0</v>
      </c>
      <c r="L20" s="20"/>
      <c r="M20" s="21">
        <f>C20*L20</f>
        <v>0</v>
      </c>
    </row>
    <row r="21" spans="1:13" ht="16.5" customHeight="1" x14ac:dyDescent="0.2">
      <c r="A21" s="64" t="s">
        <v>11</v>
      </c>
      <c r="B21" s="17" t="str">
        <f t="shared" si="0"/>
        <v/>
      </c>
      <c r="C21" s="33"/>
      <c r="D21" s="25"/>
      <c r="E21" s="21">
        <f>C21*D21</f>
        <v>0</v>
      </c>
      <c r="F21" s="20"/>
      <c r="G21" s="21">
        <f>C21*F21</f>
        <v>0</v>
      </c>
      <c r="H21" s="20"/>
      <c r="I21" s="21">
        <f>C21*H21</f>
        <v>0</v>
      </c>
      <c r="J21" s="20"/>
      <c r="K21" s="21">
        <f>C21*J21</f>
        <v>0</v>
      </c>
      <c r="L21" s="20"/>
      <c r="M21" s="21">
        <f>C21*L21</f>
        <v>0</v>
      </c>
    </row>
    <row r="22" spans="1:13" ht="16.5" customHeight="1" x14ac:dyDescent="0.2">
      <c r="A22" s="66" t="s">
        <v>31</v>
      </c>
      <c r="B22" s="65"/>
      <c r="C22" s="44"/>
      <c r="D22" s="25"/>
      <c r="E22" s="21"/>
      <c r="F22" s="20"/>
      <c r="G22" s="21"/>
      <c r="H22" s="20"/>
      <c r="I22" s="21"/>
      <c r="J22" s="20"/>
      <c r="K22" s="21"/>
      <c r="L22" s="20"/>
      <c r="M22" s="21"/>
    </row>
    <row r="23" spans="1:13" ht="16.5" customHeight="1" x14ac:dyDescent="0.2">
      <c r="A23" s="66" t="s">
        <v>32</v>
      </c>
      <c r="B23" s="65"/>
      <c r="C23" s="44"/>
      <c r="D23" s="25"/>
      <c r="E23" s="21"/>
      <c r="F23" s="20"/>
      <c r="G23" s="21"/>
      <c r="H23" s="20"/>
      <c r="I23" s="21"/>
      <c r="J23" s="20"/>
      <c r="K23" s="21"/>
      <c r="L23" s="20"/>
      <c r="M23" s="21"/>
    </row>
    <row r="24" spans="1:13" ht="16.5" customHeight="1" x14ac:dyDescent="0.2">
      <c r="A24" s="42"/>
      <c r="B24" s="43">
        <f>SUM(B15:B21)</f>
        <v>0</v>
      </c>
      <c r="C24" s="44">
        <f>SUM(C15:C21)</f>
        <v>0</v>
      </c>
      <c r="D24" s="24"/>
      <c r="E24" s="22">
        <f>SUM(E15:E21)</f>
        <v>0</v>
      </c>
      <c r="F24" s="12"/>
      <c r="G24" s="21">
        <f>SUM(G15:G21)</f>
        <v>0</v>
      </c>
      <c r="H24" s="20"/>
      <c r="I24" s="21">
        <f>SUM(I15:I21)</f>
        <v>0</v>
      </c>
      <c r="J24" s="12"/>
      <c r="K24" s="21">
        <f>SUM(K15:K21)</f>
        <v>0</v>
      </c>
      <c r="L24" s="12"/>
      <c r="M24" s="21">
        <f>SUM(M15:M21)</f>
        <v>0</v>
      </c>
    </row>
    <row r="25" spans="1:13" ht="16.5" customHeight="1" x14ac:dyDescent="0.2">
      <c r="A25" s="42"/>
      <c r="B25" s="43"/>
      <c r="C25" s="44"/>
      <c r="D25" s="24"/>
      <c r="E25" s="22"/>
      <c r="F25" s="12"/>
      <c r="G25" s="21"/>
      <c r="H25" s="20"/>
      <c r="I25" s="21"/>
      <c r="J25" s="12"/>
      <c r="K25" s="21"/>
      <c r="L25" s="12"/>
      <c r="M25" s="21"/>
    </row>
    <row r="26" spans="1:13" s="3" customFormat="1" ht="24" customHeight="1" x14ac:dyDescent="0.2">
      <c r="A26" s="67" t="s">
        <v>36</v>
      </c>
      <c r="B26" s="14"/>
      <c r="C26" s="30"/>
      <c r="D26" s="23"/>
      <c r="E26" s="11"/>
      <c r="F26" s="10"/>
      <c r="G26" s="11"/>
      <c r="H26" s="10"/>
      <c r="I26" s="11"/>
      <c r="J26" s="10"/>
      <c r="K26" s="11"/>
      <c r="L26" s="10"/>
      <c r="M26" s="11"/>
    </row>
    <row r="27" spans="1:13" ht="26.25" customHeight="1" x14ac:dyDescent="0.2">
      <c r="A27" s="64" t="s">
        <v>35</v>
      </c>
      <c r="B27" s="15">
        <f>C27/B5</f>
        <v>0</v>
      </c>
      <c r="C27" s="45"/>
      <c r="D27" s="25"/>
      <c r="E27" s="21">
        <f>C27*D27</f>
        <v>0</v>
      </c>
      <c r="F27" s="20"/>
      <c r="G27" s="21">
        <f>C27*F27</f>
        <v>0</v>
      </c>
      <c r="H27" s="20"/>
      <c r="I27" s="21">
        <f>C27*H27</f>
        <v>0</v>
      </c>
      <c r="J27" s="20"/>
      <c r="K27" s="21">
        <f>C27*J27</f>
        <v>0</v>
      </c>
      <c r="L27" s="20"/>
      <c r="M27" s="21">
        <f>C27*L27</f>
        <v>0</v>
      </c>
    </row>
    <row r="28" spans="1:13" ht="26.25" customHeight="1" thickBot="1" x14ac:dyDescent="0.25">
      <c r="A28" s="46"/>
      <c r="B28" s="47"/>
      <c r="C28" s="48"/>
      <c r="D28" s="49"/>
      <c r="E28" s="50"/>
      <c r="F28" s="51"/>
      <c r="G28" s="50"/>
      <c r="H28" s="51"/>
      <c r="I28" s="50"/>
      <c r="J28" s="51"/>
      <c r="K28" s="50"/>
      <c r="L28" s="51"/>
      <c r="M28" s="50"/>
    </row>
    <row r="29" spans="1:13" ht="25.5" x14ac:dyDescent="0.2">
      <c r="A29" s="53" t="s">
        <v>22</v>
      </c>
      <c r="B29" s="27"/>
      <c r="C29" s="54">
        <f>C13</f>
        <v>0</v>
      </c>
      <c r="D29" s="55"/>
      <c r="E29" s="56">
        <f>E13</f>
        <v>0</v>
      </c>
      <c r="F29" s="57"/>
      <c r="G29" s="56">
        <f>G13</f>
        <v>0</v>
      </c>
      <c r="H29" s="57"/>
      <c r="I29" s="56">
        <f>I13</f>
        <v>0</v>
      </c>
      <c r="J29" s="57"/>
      <c r="K29" s="56">
        <f>K13</f>
        <v>0</v>
      </c>
      <c r="L29" s="57"/>
      <c r="M29" s="58">
        <f>M13</f>
        <v>0</v>
      </c>
    </row>
    <row r="30" spans="1:13" ht="25.5" x14ac:dyDescent="0.2">
      <c r="A30" s="34" t="s">
        <v>25</v>
      </c>
      <c r="B30" s="16">
        <f>C30/B5</f>
        <v>0</v>
      </c>
      <c r="C30" s="35">
        <f>C24</f>
        <v>0</v>
      </c>
      <c r="D30" s="23"/>
      <c r="E30" s="21">
        <f>E24</f>
        <v>0</v>
      </c>
      <c r="F30" s="10"/>
      <c r="G30" s="21">
        <f>G24</f>
        <v>0</v>
      </c>
      <c r="H30" s="10"/>
      <c r="I30" s="21">
        <f>I24</f>
        <v>0</v>
      </c>
      <c r="J30" s="10"/>
      <c r="K30" s="21">
        <f>K24</f>
        <v>0</v>
      </c>
      <c r="L30" s="10"/>
      <c r="M30" s="59">
        <f>M24</f>
        <v>0</v>
      </c>
    </row>
    <row r="31" spans="1:13" ht="18" customHeight="1" x14ac:dyDescent="0.2">
      <c r="A31" s="34" t="s">
        <v>37</v>
      </c>
      <c r="B31" s="16">
        <f>C31/B5</f>
        <v>0</v>
      </c>
      <c r="C31" s="35">
        <f>C27</f>
        <v>0</v>
      </c>
      <c r="D31" s="23"/>
      <c r="E31" s="21">
        <f>+E27</f>
        <v>0</v>
      </c>
      <c r="F31" s="10"/>
      <c r="G31" s="21">
        <f>+G27</f>
        <v>0</v>
      </c>
      <c r="H31" s="10"/>
      <c r="I31" s="21">
        <f>+I27</f>
        <v>0</v>
      </c>
      <c r="J31" s="10"/>
      <c r="K31" s="21">
        <f>+K27</f>
        <v>0</v>
      </c>
      <c r="L31" s="10"/>
      <c r="M31" s="59">
        <f>+M27</f>
        <v>0</v>
      </c>
    </row>
    <row r="32" spans="1:13" ht="26.25" thickBot="1" x14ac:dyDescent="0.25">
      <c r="A32" s="38" t="s">
        <v>39</v>
      </c>
      <c r="B32" s="60">
        <f>C32/B5</f>
        <v>0</v>
      </c>
      <c r="C32" s="41">
        <f>C29+C30+C31</f>
        <v>0</v>
      </c>
      <c r="D32" s="61"/>
      <c r="E32" s="62">
        <f>E29+E30+E31</f>
        <v>0</v>
      </c>
      <c r="F32" s="39"/>
      <c r="G32" s="62">
        <f>G29+G30+G31</f>
        <v>0</v>
      </c>
      <c r="H32" s="39"/>
      <c r="I32" s="62">
        <f>I29+I30+I31</f>
        <v>0</v>
      </c>
      <c r="J32" s="39"/>
      <c r="K32" s="62">
        <f>K29+K30+K31</f>
        <v>0</v>
      </c>
      <c r="L32" s="39"/>
      <c r="M32" s="63">
        <f>M29+M30+M31</f>
        <v>0</v>
      </c>
    </row>
    <row r="33" spans="1:13" s="3" customFormat="1" ht="14.25" customHeight="1" x14ac:dyDescent="0.2">
      <c r="A33" s="69" t="s">
        <v>24</v>
      </c>
      <c r="B33" s="70"/>
      <c r="C33" s="52">
        <f>C32*20%</f>
        <v>0</v>
      </c>
    </row>
    <row r="34" spans="1:13" s="3" customFormat="1" ht="14.25" customHeight="1" thickBot="1" x14ac:dyDescent="0.25">
      <c r="A34" s="71" t="s">
        <v>26</v>
      </c>
      <c r="B34" s="72"/>
      <c r="C34" s="40">
        <f>C32+C33</f>
        <v>0</v>
      </c>
    </row>
    <row r="35" spans="1:13" s="3" customFormat="1" ht="14.25" customHeight="1" x14ac:dyDescent="0.2">
      <c r="A35" s="7"/>
      <c r="C35" s="37"/>
    </row>
    <row r="37" spans="1:13" ht="25.15" customHeight="1" x14ac:dyDescent="0.2">
      <c r="A37" s="73" t="s">
        <v>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</row>
    <row r="38" spans="1:13" x14ac:dyDescent="0.2">
      <c r="A38" s="5" t="s">
        <v>8</v>
      </c>
    </row>
    <row r="39" spans="1:13" x14ac:dyDescent="0.2">
      <c r="A39" s="5" t="s">
        <v>9</v>
      </c>
    </row>
    <row r="40" spans="1:13" ht="20.25" customHeight="1" x14ac:dyDescent="0.2">
      <c r="A40" s="74" t="s">
        <v>10</v>
      </c>
      <c r="B40" s="74"/>
      <c r="C40" s="74"/>
      <c r="D40" s="74"/>
    </row>
  </sheetData>
  <mergeCells count="23">
    <mergeCell ref="A37:M37"/>
    <mergeCell ref="A40:D40"/>
    <mergeCell ref="A1:M1"/>
    <mergeCell ref="L8:M8"/>
    <mergeCell ref="A3:M3"/>
    <mergeCell ref="D8:E8"/>
    <mergeCell ref="F8:G8"/>
    <mergeCell ref="H8:I8"/>
    <mergeCell ref="I5:M5"/>
    <mergeCell ref="L10:M10"/>
    <mergeCell ref="J10:K10"/>
    <mergeCell ref="J8:K8"/>
    <mergeCell ref="D7:M7"/>
    <mergeCell ref="F9:G9"/>
    <mergeCell ref="D9:E9"/>
    <mergeCell ref="H9:I9"/>
    <mergeCell ref="J9:K9"/>
    <mergeCell ref="L9:M9"/>
    <mergeCell ref="A33:B33"/>
    <mergeCell ref="A34:B34"/>
    <mergeCell ref="D10:E10"/>
    <mergeCell ref="F10:G10"/>
    <mergeCell ref="H10:I10"/>
  </mergeCells>
  <phoneticPr fontId="2" type="noConversion"/>
  <pageMargins left="0.32" right="0.26" top="0.26" bottom="0.23" header="0.2" footer="0.19"/>
  <pageSetup paperSize="9" scale="72" orientation="landscape" r:id="rId1"/>
  <headerFooter alignWithMargins="0">
    <oddHeader xml:space="preserve">&amp;C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A3C45A2DB97A4F9AE51722D8B64FB2" ma:contentTypeVersion="4" ma:contentTypeDescription="Crée un document." ma:contentTypeScope="" ma:versionID="9d1825442957bf671694bf4b36e6dce3">
  <xsd:schema xmlns:xsd="http://www.w3.org/2001/XMLSchema" xmlns:xs="http://www.w3.org/2001/XMLSchema" xmlns:p="http://schemas.microsoft.com/office/2006/metadata/properties" xmlns:ns2="e6fa4352-b4d3-4925-8654-48ff223ba36a" targetNamespace="http://schemas.microsoft.com/office/2006/metadata/properties" ma:root="true" ma:fieldsID="b6bf9da0fc58335003b95bf3b9bcb9c5" ns2:_="">
    <xsd:import namespace="e6fa4352-b4d3-4925-8654-48ff223ba3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a4352-b4d3-4925-8654-48ff223ba3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82116C-6D3E-4017-969D-0C3EEC6CE3F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456CACA-AE5F-441A-8ECD-419223ECF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a4352-b4d3-4925-8654-48ff223ba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9810B0-627F-4176-8A08-6B09927D8C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HONORAIRES</vt:lpstr>
    </vt:vector>
  </TitlesOfParts>
  <Company>CCI du Mans et de la Sarthe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pinchon</dc:creator>
  <cp:lastModifiedBy>JANOUIN Anne-Laure</cp:lastModifiedBy>
  <cp:lastPrinted>2025-07-09T09:26:08Z</cp:lastPrinted>
  <dcterms:created xsi:type="dcterms:W3CDTF">2006-04-03T14:38:25Z</dcterms:created>
  <dcterms:modified xsi:type="dcterms:W3CDTF">2025-07-09T09:26:59Z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0x010100EBA3C45A2DB97A4F9AE51722D8B64FB2</vt:lpwstr>
  </property>
</Properties>
</file>