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01\directions\DCMC\Mission conservation immobiliere\Mission Jardin\Jardin\1_MONUMENTS\2 Marché entretien 3jardins IDF 2020\2025\relus\"/>
    </mc:Choice>
  </mc:AlternateContent>
  <xr:revisionPtr revIDLastSave="0" documentId="13_ncr:1_{206B55F6-ACA0-4EAF-94C1-6B53187CBA3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PU" sheetId="2" r:id="rId1"/>
    <sheet name="DQE" sheetId="3" r:id="rId2"/>
  </sheets>
  <definedNames>
    <definedName name="_xlnm._FilterDatabase" localSheetId="0" hidden="1">BPU!$A$7:$F$55</definedName>
    <definedName name="_xlnm._FilterDatabase" localSheetId="1" hidden="1">DQE!$A$8:$I$62</definedName>
    <definedName name="_Toc160444543" localSheetId="0">BPU!#REF!</definedName>
    <definedName name="_Toc160444544" localSheetId="0">BPU!#REF!</definedName>
    <definedName name="Z_0B4F6965_12C7_4C4C_A630_E6DCE5CFAF9F_.wvu.FilterData" localSheetId="0" hidden="1">BPU!$A$7:$E$61</definedName>
    <definedName name="Z_0B4F6965_12C7_4C4C_A630_E6DCE5CFAF9F_.wvu.FilterData" localSheetId="1" hidden="1">DQE!$A$8:$H$62</definedName>
    <definedName name="Z_2EF097AB_EB10_4161_A6D0_CF57795D4F9F_.wvu.FilterData" localSheetId="0" hidden="1">BPU!$A$7:$E$7</definedName>
    <definedName name="Z_2EF097AB_EB10_4161_A6D0_CF57795D4F9F_.wvu.FilterData" localSheetId="1" hidden="1">DQE!$A$8:$H$8</definedName>
    <definedName name="Z_2EF097AB_EB10_4161_A6D0_CF57795D4F9F_.wvu.PrintArea" localSheetId="0" hidden="1">BPU!$A$6:$E$61</definedName>
    <definedName name="Z_2EF097AB_EB10_4161_A6D0_CF57795D4F9F_.wvu.PrintArea" localSheetId="1" hidden="1">DQE!$A$6:$H$62</definedName>
    <definedName name="Z_897FB25B_85AA_4084_A0D1_6581458E7ABA_.wvu.FilterData" localSheetId="0" hidden="1">BPU!$A$7:$E$61</definedName>
    <definedName name="Z_897FB25B_85AA_4084_A0D1_6581458E7ABA_.wvu.FilterData" localSheetId="1" hidden="1">DQE!$A$8:$H$62</definedName>
    <definedName name="Z_9BC6B5BF_EB81_4BBB_AF87_BC41FBD74BD3_.wvu.FilterData" localSheetId="0" hidden="1">BPU!$A$7:$E$61</definedName>
    <definedName name="Z_9BC6B5BF_EB81_4BBB_AF87_BC41FBD74BD3_.wvu.FilterData" localSheetId="1" hidden="1">DQE!$A$8:$H$62</definedName>
    <definedName name="Z_9BC6B5BF_EB81_4BBB_AF87_BC41FBD74BD3_.wvu.PrintArea" localSheetId="0" hidden="1">BPU!#REF!</definedName>
    <definedName name="Z_9BC6B5BF_EB81_4BBB_AF87_BC41FBD74BD3_.wvu.PrintArea" localSheetId="1" hidden="1">DQE!#REF!</definedName>
    <definedName name="Z_A258FE34_38F4_4734_878D_0425F2516332_.wvu.FilterData" localSheetId="0" hidden="1">BPU!$A$7:$E$61</definedName>
    <definedName name="Z_A258FE34_38F4_4734_878D_0425F2516332_.wvu.FilterData" localSheetId="1" hidden="1">DQE!$A$8:$H$62</definedName>
    <definedName name="Z_A258FE34_38F4_4734_878D_0425F2516332_.wvu.PrintArea" localSheetId="0" hidden="1">BPU!#REF!</definedName>
    <definedName name="Z_A258FE34_38F4_4734_878D_0425F2516332_.wvu.PrintArea" localSheetId="1" hidden="1">DQE!#REF!</definedName>
    <definedName name="Z_C17FF3F1_C3AD_48D9_8A89_6EBDC91F8016_.wvu.FilterData" localSheetId="0" hidden="1">BPU!$A$7:$E$61</definedName>
    <definedName name="Z_C17FF3F1_C3AD_48D9_8A89_6EBDC91F8016_.wvu.FilterData" localSheetId="1" hidden="1">DQE!$A$8:$H$62</definedName>
    <definedName name="Z_C17FF3F1_C3AD_48D9_8A89_6EBDC91F8016_.wvu.PrintArea" localSheetId="0" hidden="1">BPU!#REF!</definedName>
    <definedName name="Z_C17FF3F1_C3AD_48D9_8A89_6EBDC91F8016_.wvu.PrintArea" localSheetId="1" hidden="1">DQE!#REF!</definedName>
    <definedName name="Z_C3D4A217_633A_48DA_B5A2_94B58DA85B26_.wvu.FilterData" localSheetId="0" hidden="1">BPU!$A$7:$E$61</definedName>
    <definedName name="Z_C3D4A217_633A_48DA_B5A2_94B58DA85B26_.wvu.FilterData" localSheetId="1" hidden="1">DQE!$A$8:$H$62</definedName>
    <definedName name="Z_C3D4A217_633A_48DA_B5A2_94B58DA85B26_.wvu.PrintArea" localSheetId="0" hidden="1">BPU!#REF!</definedName>
    <definedName name="Z_C3D4A217_633A_48DA_B5A2_94B58DA85B26_.wvu.PrintArea" localSheetId="1" hidden="1">DQE!#REF!</definedName>
    <definedName name="Z_CDFEBB72_06C4_4443_8B5B_EE4FA0716B73_.wvu.FilterData" localSheetId="0" hidden="1">BPU!$A$7:$E$7</definedName>
    <definedName name="Z_CDFEBB72_06C4_4443_8B5B_EE4FA0716B73_.wvu.FilterData" localSheetId="1" hidden="1">DQE!$A$8:$H$8</definedName>
    <definedName name="Z_CDFEBB72_06C4_4443_8B5B_EE4FA0716B73_.wvu.PrintArea" localSheetId="0" hidden="1">BPU!$A$6:$E$61</definedName>
    <definedName name="Z_CDFEBB72_06C4_4443_8B5B_EE4FA0716B73_.wvu.PrintArea" localSheetId="1" hidden="1">DQE!$A$6:$H$62</definedName>
    <definedName name="Z_CF0AAB9E_4CEA_4F01_9D79_575623474CB0_.wvu.FilterData" localSheetId="0" hidden="1">BPU!$A$7:$E$61</definedName>
    <definedName name="Z_CF0AAB9E_4CEA_4F01_9D79_575623474CB0_.wvu.FilterData" localSheetId="1" hidden="1">DQE!$A$8:$H$62</definedName>
    <definedName name="Z_CF0AAB9E_4CEA_4F01_9D79_575623474CB0_.wvu.PrintArea" localSheetId="0" hidden="1">BPU!#REF!</definedName>
    <definedName name="Z_CF0AAB9E_4CEA_4F01_9D79_575623474CB0_.wvu.PrintArea" localSheetId="1" hidden="1">DQE!#REF!</definedName>
    <definedName name="_xlnm.Print_Area" localSheetId="0">BPU!$A$6:$E$61</definedName>
    <definedName name="_xlnm.Print_Area" localSheetId="1">DQE!$A$6:$H$62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3" l="1"/>
  <c r="E13" i="3"/>
  <c r="E14" i="3"/>
  <c r="E15" i="3"/>
  <c r="E16" i="3"/>
  <c r="E19" i="3"/>
  <c r="E20" i="3"/>
  <c r="E21" i="3"/>
  <c r="E22" i="3"/>
  <c r="E23" i="3"/>
  <c r="E26" i="3"/>
  <c r="E27" i="3"/>
  <c r="E28" i="3"/>
  <c r="E29" i="3"/>
  <c r="E30" i="3"/>
  <c r="E32" i="3"/>
  <c r="E33" i="3"/>
  <c r="E34" i="3"/>
  <c r="E35" i="3"/>
  <c r="E36" i="3"/>
  <c r="E38" i="3"/>
  <c r="E41" i="3"/>
  <c r="E42" i="3"/>
  <c r="E43" i="3"/>
  <c r="E44" i="3"/>
  <c r="E45" i="3"/>
  <c r="E47" i="3"/>
  <c r="E48" i="3"/>
  <c r="E49" i="3"/>
  <c r="E50" i="3"/>
  <c r="E51" i="3"/>
  <c r="E53" i="3"/>
  <c r="E55" i="3"/>
  <c r="E57" i="3"/>
  <c r="E59" i="3"/>
  <c r="E60" i="3"/>
  <c r="E61" i="3"/>
  <c r="E62" i="3"/>
  <c r="E11" i="3"/>
  <c r="G55" i="3"/>
  <c r="H55" i="3" s="1"/>
  <c r="G57" i="3"/>
  <c r="H57" i="3" s="1"/>
  <c r="G59" i="3" l="1"/>
  <c r="H59" i="3" s="1"/>
  <c r="G19" i="3"/>
  <c r="H19" i="3" s="1"/>
  <c r="G27" i="3"/>
  <c r="H27" i="3" s="1"/>
  <c r="G28" i="3"/>
  <c r="H28" i="3" s="1"/>
  <c r="G29" i="3"/>
  <c r="H29" i="3" s="1"/>
  <c r="G30" i="3"/>
  <c r="H30" i="3" s="1"/>
  <c r="G32" i="3"/>
  <c r="H32" i="3" s="1"/>
  <c r="G33" i="3"/>
  <c r="H33" i="3" s="1"/>
  <c r="G34" i="3"/>
  <c r="H34" i="3" s="1"/>
  <c r="G35" i="3"/>
  <c r="H35" i="3" s="1"/>
  <c r="G36" i="3"/>
  <c r="H36" i="3" s="1"/>
  <c r="G38" i="3"/>
  <c r="H38" i="3" s="1"/>
  <c r="G41" i="3"/>
  <c r="H41" i="3" s="1"/>
  <c r="G42" i="3"/>
  <c r="H42" i="3" s="1"/>
  <c r="G43" i="3"/>
  <c r="H43" i="3" s="1"/>
  <c r="G44" i="3"/>
  <c r="H44" i="3" s="1"/>
  <c r="G45" i="3"/>
  <c r="H45" i="3" s="1"/>
  <c r="G47" i="3"/>
  <c r="H47" i="3" s="1"/>
  <c r="G48" i="3"/>
  <c r="H48" i="3" s="1"/>
  <c r="G49" i="3"/>
  <c r="H49" i="3" s="1"/>
  <c r="G50" i="3"/>
  <c r="H50" i="3" s="1"/>
  <c r="G51" i="3"/>
  <c r="H51" i="3" s="1"/>
  <c r="G53" i="3"/>
  <c r="H53" i="3" s="1"/>
  <c r="G60" i="3"/>
  <c r="G61" i="3"/>
  <c r="G62" i="3"/>
  <c r="G21" i="3"/>
  <c r="G22" i="3"/>
  <c r="G23" i="3"/>
  <c r="G26" i="3"/>
  <c r="G20" i="3"/>
  <c r="H60" i="3" l="1"/>
  <c r="H61" i="3"/>
  <c r="H62" i="3"/>
  <c r="H21" i="3"/>
  <c r="H22" i="3"/>
  <c r="H23" i="3"/>
  <c r="H26" i="3"/>
  <c r="H20" i="3"/>
  <c r="G16" i="3"/>
  <c r="H16" i="3" s="1"/>
  <c r="G15" i="3"/>
  <c r="H15" i="3" s="1"/>
  <c r="G14" i="3"/>
  <c r="H14" i="3" s="1"/>
  <c r="G13" i="3"/>
  <c r="H13" i="3" s="1"/>
  <c r="G12" i="3"/>
  <c r="G11" i="3"/>
  <c r="H11" i="3" s="1"/>
  <c r="H12" i="3" l="1"/>
  <c r="G65" i="3"/>
  <c r="H65" i="3" s="1"/>
</calcChain>
</file>

<file path=xl/sharedStrings.xml><?xml version="1.0" encoding="utf-8"?>
<sst xmlns="http://schemas.openxmlformats.org/spreadsheetml/2006/main" count="281" uniqueCount="93">
  <si>
    <t>1.1</t>
  </si>
  <si>
    <t>1.2</t>
  </si>
  <si>
    <t>1.3</t>
  </si>
  <si>
    <t>1.4</t>
  </si>
  <si>
    <t>1.5</t>
  </si>
  <si>
    <t>1.6</t>
  </si>
  <si>
    <t>4.1</t>
  </si>
  <si>
    <t>4.2</t>
  </si>
  <si>
    <t>4.3</t>
  </si>
  <si>
    <t>Article</t>
  </si>
  <si>
    <t>La semaine</t>
  </si>
  <si>
    <t>La semaine supplémentaire</t>
  </si>
  <si>
    <t>Le mois</t>
  </si>
  <si>
    <t>Prix Total HT</t>
  </si>
  <si>
    <t>Prix Total TTC</t>
  </si>
  <si>
    <t>Quantité</t>
  </si>
  <si>
    <t xml:space="preserve">Prix unitaire HT </t>
  </si>
  <si>
    <t>HT</t>
  </si>
  <si>
    <t>TTC</t>
  </si>
  <si>
    <t>BORDEREAU DES PRIX UNITAIRES
(BPU)</t>
  </si>
  <si>
    <t>DEVIS QUANTITATIF ESTIMATIF
(DQE)</t>
  </si>
  <si>
    <t>INSTALLATION ET REPLIEMENT DE CHANTIER</t>
  </si>
  <si>
    <t>La journée</t>
  </si>
  <si>
    <t>La journée supplémentaire</t>
  </si>
  <si>
    <t>Le mois supplémentaire</t>
  </si>
  <si>
    <t>Prestations</t>
  </si>
  <si>
    <t>Précision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</si>
  <si>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</si>
  <si>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</si>
  <si>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</si>
  <si>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</si>
  <si>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</si>
  <si>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</si>
  <si>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</si>
  <si>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</si>
  <si>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</si>
  <si>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</si>
  <si>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</si>
  <si>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</si>
  <si>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</si>
  <si>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</si>
  <si>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</si>
  <si>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</si>
  <si>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</si>
  <si>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</si>
  <si>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</si>
  <si>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Ouvrier qualifié, la journée</t>
  </si>
  <si>
    <t>Manœuvre, la journée</t>
  </si>
  <si>
    <t>Ouvrier qualifié, la demi-journée</t>
  </si>
  <si>
    <t>Manœuvre, la demi-journée</t>
  </si>
  <si>
    <t>MONTANT TOTAL</t>
  </si>
  <si>
    <t>Hauteur de l'arbre:</t>
  </si>
  <si>
    <t>Hauteur de coupe:</t>
  </si>
  <si>
    <t>jusqu'à 4 m</t>
  </si>
  <si>
    <t>de 4,01 à 6 m</t>
  </si>
  <si>
    <t>de 6,01 à 8 m</t>
  </si>
  <si>
    <t>de 8,01 à 12 m</t>
  </si>
  <si>
    <t>plus de 12 m</t>
  </si>
  <si>
    <t>Taille latérale:</t>
  </si>
  <si>
    <t>le mètre linéaire</t>
  </si>
  <si>
    <t>Unité</t>
  </si>
  <si>
    <t>l'unité</t>
  </si>
  <si>
    <t>TAILLE DE PALISSADE</t>
  </si>
  <si>
    <t>TAILLE DE HAIE ARCHITECTUREE</t>
  </si>
  <si>
    <t>Taille du plateau supérieur:</t>
  </si>
  <si>
    <t>Taille du plateau inférieur:</t>
  </si>
  <si>
    <t>TAILLES EN RIDEAUX</t>
  </si>
  <si>
    <t>Taille de formation de rideau:</t>
  </si>
  <si>
    <t>Taille d'entretien de rideau:</t>
  </si>
  <si>
    <t>Taille de restructuration et de reformation de rideau:</t>
  </si>
  <si>
    <t>4.2a</t>
  </si>
  <si>
    <t>4.2b</t>
  </si>
  <si>
    <t>4.2.8</t>
  </si>
  <si>
    <t>4.2.9</t>
  </si>
  <si>
    <t>4.2.10</t>
  </si>
  <si>
    <t>4.2c</t>
  </si>
  <si>
    <t>4.2.11</t>
  </si>
  <si>
    <t>4.3a</t>
  </si>
  <si>
    <t>4.3b</t>
  </si>
  <si>
    <t>4.3.8</t>
  </si>
  <si>
    <t>4.3.9</t>
  </si>
  <si>
    <t>4.3.10</t>
  </si>
  <si>
    <t>4.3c</t>
  </si>
  <si>
    <t>4.3.11</t>
  </si>
  <si>
    <t>7.1</t>
  </si>
  <si>
    <t>7.2</t>
  </si>
  <si>
    <t>7.3</t>
  </si>
  <si>
    <t>7.4</t>
  </si>
  <si>
    <t>Les prix sont au forfait et comprennent essentiellement:
- Les travaux préparatoires et si besoin la protection des avoisinants;
- L’amenée des engins, matériels et installations nécessaires;
- La clôture de l’aire de cantonnement et des zones de stockage;
- Le balisage de la zone de chantier, la signalisation temporaire et si besoin le pilotage de la circulation par alternat;
- L’entretien des installations de chantier;
- La gestion des rémanents;
- Le repli du matériel et des installations et la remise en état des lieux.</t>
  </si>
  <si>
    <t>MISE A DISPOSITION DE PERSONNEL POUR TRAVAUX SUPPLEMENTAIRES</t>
  </si>
  <si>
    <r>
      <rPr>
        <b/>
        <sz val="10"/>
        <color rgb="FFFF0000"/>
        <rFont val="Arial"/>
        <family val="2"/>
      </rPr>
      <t>LES PRIX UNITAIRES PROPOSES DANS LE BPU SE REPORTENT AUTOMATIQUEMENT CI-DESSOUS
MERCI DE NE PAS MODIFIER LES FORMULES ET D'INDIQUER TOUTE ERREUR EVENTUELLEMENT DETECTEE AU POUVOIR ADJUDICATEUR</t>
    </r>
    <r>
      <rPr>
        <b/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>Nota: les quantités indiquées dans le DQE sont estimatives et ne peuvent être réellement considérées comme les quantités réellement commandées par le CMN</t>
    </r>
  </si>
  <si>
    <r>
      <rPr>
        <b/>
        <sz val="14"/>
        <rFont val="Arial"/>
        <family val="2"/>
      </rPr>
      <t>TAILLES ARCHITECTUREES
POUR LE DOMAINE NATIONAL DE RAMBOUILLET</t>
    </r>
    <r>
      <rPr>
        <b/>
        <sz val="10"/>
        <rFont val="Arial"/>
        <family val="2"/>
      </rPr>
      <t xml:space="preserve">
LOT 10
ACCORD-CADRE N°25-190-127</t>
    </r>
  </si>
  <si>
    <r>
      <t xml:space="preserve">TAILLES ARCHITECTUREES
POUR LE DOMAINE NATIONAL DE RAMBOUILLET
</t>
    </r>
    <r>
      <rPr>
        <b/>
        <sz val="10"/>
        <rFont val="Arial"/>
        <family val="2"/>
      </rPr>
      <t xml:space="preserve">
LOT 10
ACCORD-CADRE N°25-190-127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</si>
</sst>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#,##0\ &quot;€&quot;"/>
  </numFmts>
  <fonts count="2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u/>
      <sz val="18"/>
      <name val="Arial"/>
      <family val="2"/>
    </font>
    <font>
      <b/>
      <sz val="10"/>
      <color rgb="FFFF000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b/>
      <sz val="12"/>
      <color theme="3"/>
      <name val="Arial"/>
      <family val="2"/>
    </font>
    <font>
      <sz val="10"/>
      <color theme="3"/>
      <name val="Arial"/>
      <family val="2"/>
    </font>
    <font>
      <sz val="12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2">
    <xf numFmtId="0" fontId="0" fillId="0" borderId="0" xfId="0"/>
    <xf numFmtId="2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 wrapText="1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top" wrapText="1"/>
    </xf>
    <xf numFmtId="0" fontId="0" fillId="0" borderId="2" xfId="0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0" fontId="3" fillId="2" borderId="2" xfId="1" applyNumberFormat="1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10" fontId="2" fillId="0" borderId="2" xfId="1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10" fontId="2" fillId="3" borderId="2" xfId="1" applyNumberFormat="1" applyFont="1" applyFill="1" applyBorder="1" applyAlignment="1">
      <alignment horizontal="left" vertical="center" wrapText="1"/>
    </xf>
    <xf numFmtId="2" fontId="4" fillId="3" borderId="2" xfId="0" applyNumberFormat="1" applyFont="1" applyFill="1" applyBorder="1" applyAlignment="1">
      <alignment horizontal="right" vertical="center" wrapText="1"/>
    </xf>
    <xf numFmtId="0" fontId="0" fillId="3" borderId="2" xfId="0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2" fontId="11" fillId="0" borderId="9" xfId="0" applyNumberFormat="1" applyFont="1" applyBorder="1" applyAlignment="1">
      <alignment horizontal="right" vertical="center" wrapText="1"/>
    </xf>
    <xf numFmtId="2" fontId="11" fillId="0" borderId="9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2" fontId="14" fillId="0" borderId="0" xfId="0" applyNumberFormat="1" applyFont="1" applyAlignment="1">
      <alignment horizontal="left" vertical="center"/>
    </xf>
    <xf numFmtId="2" fontId="14" fillId="0" borderId="0" xfId="0" applyNumberFormat="1" applyFont="1" applyAlignment="1">
      <alignment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6" fillId="3" borderId="2" xfId="0" applyFont="1" applyFill="1" applyBorder="1" applyAlignment="1">
      <alignment horizontal="left" vertical="center" wrapText="1"/>
    </xf>
    <xf numFmtId="10" fontId="2" fillId="3" borderId="2" xfId="1" applyNumberFormat="1" applyFont="1" applyFill="1" applyBorder="1" applyAlignment="1">
      <alignment horizontal="center" vertical="center" wrapText="1"/>
    </xf>
    <xf numFmtId="10" fontId="2" fillId="0" borderId="2" xfId="1" applyNumberFormat="1" applyFont="1" applyFill="1" applyBorder="1" applyAlignment="1">
      <alignment horizontal="center" vertical="center" wrapText="1"/>
    </xf>
    <xf numFmtId="10" fontId="0" fillId="2" borderId="2" xfId="1" applyNumberFormat="1" applyFont="1" applyFill="1" applyBorder="1" applyAlignment="1">
      <alignment horizontal="center" vertical="center" wrapText="1"/>
    </xf>
    <xf numFmtId="10" fontId="0" fillId="0" borderId="2" xfId="1" applyNumberFormat="1" applyFont="1" applyFill="1" applyBorder="1" applyAlignment="1">
      <alignment horizontal="center" vertical="center" wrapText="1"/>
    </xf>
    <xf numFmtId="10" fontId="16" fillId="3" borderId="2" xfId="1" applyNumberFormat="1" applyFont="1" applyFill="1" applyBorder="1" applyAlignment="1">
      <alignment horizontal="center" vertical="center" wrapText="1"/>
    </xf>
    <xf numFmtId="10" fontId="16" fillId="0" borderId="2" xfId="1" applyNumberFormat="1" applyFont="1" applyFill="1" applyBorder="1" applyAlignment="1">
      <alignment horizontal="center" vertical="center" wrapText="1"/>
    </xf>
    <xf numFmtId="0" fontId="0" fillId="4" borderId="2" xfId="1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10" fontId="0" fillId="4" borderId="2" xfId="1" applyNumberFormat="1" applyFont="1" applyFill="1" applyBorder="1" applyAlignment="1">
      <alignment horizontal="center" vertical="center" wrapText="1"/>
    </xf>
    <xf numFmtId="10" fontId="1" fillId="3" borderId="2" xfId="1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0" fontId="16" fillId="0" borderId="0" xfId="1" applyNumberFormat="1" applyFont="1" applyFill="1" applyBorder="1" applyAlignment="1">
      <alignment horizontal="center" vertical="center" wrapText="1"/>
    </xf>
    <xf numFmtId="2" fontId="18" fillId="0" borderId="0" xfId="0" applyNumberFormat="1" applyFont="1" applyAlignment="1">
      <alignment horizontal="right" vertical="center" wrapText="1"/>
    </xf>
    <xf numFmtId="2" fontId="10" fillId="0" borderId="0" xfId="0" applyNumberFormat="1" applyFont="1" applyAlignment="1">
      <alignment horizontal="left" vertical="center"/>
    </xf>
    <xf numFmtId="10" fontId="2" fillId="0" borderId="3" xfId="1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right" vertical="center" wrapText="1"/>
    </xf>
    <xf numFmtId="2" fontId="4" fillId="2" borderId="7" xfId="0" applyNumberFormat="1" applyFont="1" applyFill="1" applyBorder="1" applyAlignment="1">
      <alignment horizontal="right" vertical="center" wrapText="1"/>
    </xf>
    <xf numFmtId="10" fontId="0" fillId="0" borderId="3" xfId="1" applyNumberFormat="1" applyFont="1" applyFill="1" applyBorder="1" applyAlignment="1">
      <alignment horizontal="center" vertical="center" wrapText="1"/>
    </xf>
    <xf numFmtId="2" fontId="4" fillId="4" borderId="6" xfId="0" applyNumberFormat="1" applyFont="1" applyFill="1" applyBorder="1" applyAlignment="1">
      <alignment horizontal="right" vertical="center" wrapText="1"/>
    </xf>
    <xf numFmtId="2" fontId="4" fillId="4" borderId="20" xfId="0" applyNumberFormat="1" applyFont="1" applyFill="1" applyBorder="1" applyAlignment="1">
      <alignment horizontal="right" vertical="center" wrapText="1"/>
    </xf>
    <xf numFmtId="10" fontId="16" fillId="0" borderId="3" xfId="1" applyNumberFormat="1" applyFont="1" applyFill="1" applyBorder="1" applyAlignment="1">
      <alignment horizontal="center" vertical="center" wrapText="1"/>
    </xf>
    <xf numFmtId="10" fontId="1" fillId="0" borderId="2" xfId="1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2" fontId="4" fillId="0" borderId="21" xfId="0" applyNumberFormat="1" applyFont="1" applyBorder="1" applyAlignment="1">
      <alignment horizontal="right" vertical="center" wrapText="1"/>
    </xf>
    <xf numFmtId="2" fontId="4" fillId="0" borderId="22" xfId="0" applyNumberFormat="1" applyFont="1" applyBorder="1" applyAlignment="1">
      <alignment horizontal="right" vertical="center" wrapText="1"/>
    </xf>
    <xf numFmtId="2" fontId="4" fillId="0" borderId="0" xfId="0" applyNumberFormat="1" applyFont="1" applyAlignment="1">
      <alignment horizontal="right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10" fontId="2" fillId="0" borderId="3" xfId="1" applyNumberFormat="1" applyFont="1" applyFill="1" applyBorder="1" applyAlignment="1">
      <alignment horizontal="left" vertical="center" wrapText="1"/>
    </xf>
    <xf numFmtId="2" fontId="4" fillId="3" borderId="6" xfId="0" applyNumberFormat="1" applyFont="1" applyFill="1" applyBorder="1" applyAlignment="1">
      <alignment horizontal="right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2" fontId="4" fillId="3" borderId="20" xfId="0" applyNumberFormat="1" applyFont="1" applyFill="1" applyBorder="1" applyAlignment="1">
      <alignment horizontal="right" vertical="center" wrapText="1"/>
    </xf>
    <xf numFmtId="2" fontId="4" fillId="0" borderId="24" xfId="0" applyNumberFormat="1" applyFont="1" applyBorder="1" applyAlignment="1">
      <alignment horizontal="right" vertical="center" wrapText="1"/>
    </xf>
    <xf numFmtId="2" fontId="4" fillId="0" borderId="25" xfId="0" applyNumberFormat="1" applyFont="1" applyBorder="1" applyAlignment="1">
      <alignment horizontal="right" vertical="center" wrapText="1"/>
    </xf>
    <xf numFmtId="2" fontId="4" fillId="0" borderId="26" xfId="0" applyNumberFormat="1" applyFont="1" applyBorder="1" applyAlignment="1">
      <alignment horizontal="right" vertical="center" wrapText="1"/>
    </xf>
    <xf numFmtId="2" fontId="4" fillId="0" borderId="27" xfId="0" applyNumberFormat="1" applyFont="1" applyBorder="1" applyAlignment="1">
      <alignment horizontal="right" vertical="center" wrapText="1"/>
    </xf>
    <xf numFmtId="2" fontId="4" fillId="0" borderId="28" xfId="0" applyNumberFormat="1" applyFont="1" applyBorder="1" applyAlignment="1">
      <alignment horizontal="right" vertical="center" wrapText="1"/>
    </xf>
    <xf numFmtId="2" fontId="4" fillId="0" borderId="29" xfId="0" applyNumberFormat="1" applyFont="1" applyBorder="1" applyAlignment="1">
      <alignment horizontal="right" vertical="center" wrapText="1"/>
    </xf>
    <xf numFmtId="1" fontId="4" fillId="0" borderId="0" xfId="0" applyNumberFormat="1" applyFont="1" applyAlignment="1">
      <alignment horizontal="center" vertical="center" wrapText="1"/>
    </xf>
    <xf numFmtId="10" fontId="0" fillId="4" borderId="6" xfId="1" applyNumberFormat="1" applyFont="1" applyFill="1" applyBorder="1" applyAlignment="1">
      <alignment horizontal="center" vertical="center" wrapText="1"/>
    </xf>
    <xf numFmtId="10" fontId="16" fillId="3" borderId="7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2" fontId="20" fillId="0" borderId="17" xfId="0" applyNumberFormat="1" applyFont="1" applyBorder="1" applyAlignment="1">
      <alignment horizontal="right" vertical="center" wrapText="1"/>
    </xf>
    <xf numFmtId="10" fontId="21" fillId="2" borderId="2" xfId="1" applyNumberFormat="1" applyFont="1" applyFill="1" applyBorder="1" applyAlignment="1">
      <alignment horizontal="center" vertical="center" wrapText="1"/>
    </xf>
    <xf numFmtId="0" fontId="21" fillId="4" borderId="2" xfId="1" applyNumberFormat="1" applyFont="1" applyFill="1" applyBorder="1" applyAlignment="1">
      <alignment horizontal="center" vertical="center" wrapText="1"/>
    </xf>
    <xf numFmtId="10" fontId="21" fillId="4" borderId="2" xfId="1" applyNumberFormat="1" applyFont="1" applyFill="1" applyBorder="1" applyAlignment="1">
      <alignment horizontal="center" vertical="center" wrapText="1"/>
    </xf>
    <xf numFmtId="10" fontId="21" fillId="3" borderId="2" xfId="1" applyNumberFormat="1" applyFont="1" applyFill="1" applyBorder="1" applyAlignment="1">
      <alignment horizontal="center" vertical="center" wrapText="1"/>
    </xf>
    <xf numFmtId="10" fontId="2" fillId="3" borderId="3" xfId="1" applyNumberFormat="1" applyFont="1" applyFill="1" applyBorder="1" applyAlignment="1">
      <alignment horizontal="center" vertical="center" wrapText="1"/>
    </xf>
    <xf numFmtId="10" fontId="0" fillId="2" borderId="3" xfId="1" applyNumberFormat="1" applyFont="1" applyFill="1" applyBorder="1" applyAlignment="1">
      <alignment horizontal="center" vertical="center" wrapText="1"/>
    </xf>
    <xf numFmtId="0" fontId="0" fillId="4" borderId="3" xfId="1" applyNumberFormat="1" applyFont="1" applyFill="1" applyBorder="1" applyAlignment="1">
      <alignment horizontal="center" vertical="center" wrapText="1"/>
    </xf>
    <xf numFmtId="10" fontId="0" fillId="4" borderId="3" xfId="1" applyNumberFormat="1" applyFont="1" applyFill="1" applyBorder="1" applyAlignment="1">
      <alignment horizontal="center" vertical="center" wrapText="1"/>
    </xf>
    <xf numFmtId="10" fontId="0" fillId="4" borderId="11" xfId="1" applyNumberFormat="1" applyFont="1" applyFill="1" applyBorder="1" applyAlignment="1">
      <alignment horizontal="center" vertical="center" wrapText="1"/>
    </xf>
    <xf numFmtId="10" fontId="1" fillId="3" borderId="3" xfId="1" applyNumberFormat="1" applyFont="1" applyFill="1" applyBorder="1" applyAlignment="1">
      <alignment horizontal="center" vertical="center" wrapText="1"/>
    </xf>
    <xf numFmtId="10" fontId="16" fillId="3" borderId="14" xfId="1" applyNumberFormat="1" applyFont="1" applyFill="1" applyBorder="1" applyAlignment="1">
      <alignment horizontal="center" vertical="center" wrapText="1"/>
    </xf>
    <xf numFmtId="10" fontId="2" fillId="3" borderId="5" xfId="1" applyNumberFormat="1" applyFont="1" applyFill="1" applyBorder="1" applyAlignment="1">
      <alignment horizontal="center" vertical="center" wrapText="1"/>
    </xf>
    <xf numFmtId="10" fontId="0" fillId="2" borderId="5" xfId="1" applyNumberFormat="1" applyFont="1" applyFill="1" applyBorder="1" applyAlignment="1">
      <alignment horizontal="center" vertical="center" wrapText="1"/>
    </xf>
    <xf numFmtId="0" fontId="0" fillId="4" borderId="5" xfId="1" applyNumberFormat="1" applyFont="1" applyFill="1" applyBorder="1" applyAlignment="1">
      <alignment horizontal="center" vertical="center" wrapText="1"/>
    </xf>
    <xf numFmtId="10" fontId="0" fillId="4" borderId="5" xfId="1" applyNumberFormat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" fontId="2" fillId="4" borderId="12" xfId="0" applyNumberFormat="1" applyFont="1" applyFill="1" applyBorder="1" applyAlignment="1">
      <alignment horizontal="center" vertical="center" wrapText="1"/>
    </xf>
    <xf numFmtId="10" fontId="1" fillId="3" borderId="5" xfId="1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10" fontId="16" fillId="3" borderId="15" xfId="1" applyNumberFormat="1" applyFont="1" applyFill="1" applyBorder="1" applyAlignment="1">
      <alignment horizontal="center" vertical="center" wrapText="1"/>
    </xf>
    <xf numFmtId="2" fontId="22" fillId="0" borderId="2" xfId="0" applyNumberFormat="1" applyFont="1" applyBorder="1" applyAlignment="1">
      <alignment horizontal="right" vertical="center" wrapText="1"/>
    </xf>
    <xf numFmtId="2" fontId="20" fillId="0" borderId="18" xfId="0" applyNumberFormat="1" applyFont="1" applyBorder="1" applyAlignment="1">
      <alignment horizontal="right" vertical="center" wrapText="1"/>
    </xf>
    <xf numFmtId="2" fontId="20" fillId="0" borderId="19" xfId="0" applyNumberFormat="1" applyFont="1" applyBorder="1" applyAlignment="1">
      <alignment horizontal="right" vertical="center" wrapText="1"/>
    </xf>
    <xf numFmtId="2" fontId="20" fillId="3" borderId="7" xfId="0" applyNumberFormat="1" applyFont="1" applyFill="1" applyBorder="1" applyAlignment="1">
      <alignment horizontal="right" vertical="center" wrapText="1"/>
    </xf>
    <xf numFmtId="2" fontId="20" fillId="2" borderId="6" xfId="0" applyNumberFormat="1" applyFont="1" applyFill="1" applyBorder="1" applyAlignment="1">
      <alignment horizontal="right" vertical="center" wrapText="1"/>
    </xf>
    <xf numFmtId="2" fontId="20" fillId="2" borderId="7" xfId="0" applyNumberFormat="1" applyFont="1" applyFill="1" applyBorder="1" applyAlignment="1">
      <alignment horizontal="right" vertical="center" wrapText="1"/>
    </xf>
    <xf numFmtId="2" fontId="20" fillId="4" borderId="6" xfId="0" applyNumberFormat="1" applyFont="1" applyFill="1" applyBorder="1" applyAlignment="1">
      <alignment horizontal="right" vertical="center" wrapText="1"/>
    </xf>
    <xf numFmtId="2" fontId="20" fillId="4" borderId="20" xfId="0" applyNumberFormat="1" applyFont="1" applyFill="1" applyBorder="1" applyAlignment="1">
      <alignment horizontal="right" vertical="center" wrapText="1"/>
    </xf>
    <xf numFmtId="2" fontId="20" fillId="0" borderId="9" xfId="0" applyNumberFormat="1" applyFont="1" applyBorder="1" applyAlignment="1">
      <alignment horizontal="right" vertical="center" wrapText="1"/>
    </xf>
    <xf numFmtId="2" fontId="20" fillId="3" borderId="20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Euro" xfId="2" xr:uid="{00000000-0005-0000-0000-000000000000}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7E3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6"/>
  <sheetViews>
    <sheetView showGridLines="0" tabSelected="1" zoomScaleNormal="100" zoomScaleSheetLayoutView="70" workbookViewId="0">
      <pane ySplit="7" topLeftCell="A8" activePane="bottomLeft" state="frozen"/>
      <selection pane="bottomLeft" activeCell="F1" sqref="F1"/>
    </sheetView>
  </sheetViews>
  <sheetFormatPr baseColWidth="10" defaultColWidth="11.453125" defaultRowHeight="12.5" x14ac:dyDescent="0.25"/>
  <cols>
    <col min="1" max="1" width="7.36328125" style="7" customWidth="1"/>
    <col min="2" max="2" width="57.90625" style="10" customWidth="1"/>
    <col min="3" max="3" width="22.54296875" style="8" customWidth="1"/>
    <col min="4" max="4" width="14.1796875" style="8" customWidth="1"/>
    <col min="5" max="5" width="17" style="9" customWidth="1"/>
    <col min="6" max="6" width="74.08984375" style="6" customWidth="1"/>
    <col min="7" max="16384" width="11.453125" style="7"/>
  </cols>
  <sheetData>
    <row r="1" spans="1:6" x14ac:dyDescent="0.25">
      <c r="A1" s="109" t="s">
        <v>91</v>
      </c>
      <c r="B1" s="110"/>
      <c r="C1" s="110"/>
      <c r="D1" s="110"/>
      <c r="E1" s="110"/>
    </row>
    <row r="2" spans="1:6" x14ac:dyDescent="0.25">
      <c r="A2" s="110"/>
      <c r="B2" s="110"/>
      <c r="C2" s="110"/>
      <c r="D2" s="110"/>
      <c r="E2" s="110"/>
    </row>
    <row r="3" spans="1:6" ht="50.5" customHeight="1" x14ac:dyDescent="0.25">
      <c r="A3" s="110"/>
      <c r="B3" s="110"/>
      <c r="C3" s="110"/>
      <c r="D3" s="110"/>
      <c r="E3" s="110"/>
    </row>
    <row r="4" spans="1:6" x14ac:dyDescent="0.25">
      <c r="A4" s="111" t="s">
        <v>19</v>
      </c>
      <c r="B4" s="112"/>
      <c r="C4" s="112"/>
      <c r="D4" s="112"/>
      <c r="E4" s="112"/>
    </row>
    <row r="5" spans="1:6" x14ac:dyDescent="0.25">
      <c r="A5" s="112"/>
      <c r="B5" s="112"/>
      <c r="C5" s="112"/>
      <c r="D5" s="112"/>
      <c r="E5" s="112"/>
    </row>
    <row r="6" spans="1:6" s="3" customFormat="1" ht="44.5" customHeight="1" x14ac:dyDescent="0.25">
      <c r="A6" s="112"/>
      <c r="B6" s="112"/>
      <c r="C6" s="112"/>
      <c r="D6" s="112"/>
      <c r="E6" s="112"/>
      <c r="F6" s="5"/>
    </row>
    <row r="7" spans="1:6" s="2" customFormat="1" ht="14" x14ac:dyDescent="0.25">
      <c r="A7" s="12" t="s">
        <v>9</v>
      </c>
      <c r="B7" s="12" t="s">
        <v>25</v>
      </c>
      <c r="C7" s="13" t="s">
        <v>26</v>
      </c>
      <c r="D7" s="13" t="s">
        <v>60</v>
      </c>
      <c r="E7" s="74" t="s">
        <v>16</v>
      </c>
      <c r="F7" s="5"/>
    </row>
    <row r="8" spans="1:6" s="2" customFormat="1" ht="15.5" x14ac:dyDescent="0.25">
      <c r="A8" s="17">
        <v>1</v>
      </c>
      <c r="B8" s="18" t="s">
        <v>21</v>
      </c>
      <c r="C8" s="31"/>
      <c r="D8" s="31"/>
      <c r="E8" s="20"/>
      <c r="F8" s="5"/>
    </row>
    <row r="9" spans="1:6" s="2" customFormat="1" ht="113" thickBot="1" x14ac:dyDescent="0.3">
      <c r="A9" s="17"/>
      <c r="B9" s="21" t="s">
        <v>88</v>
      </c>
      <c r="C9" s="31"/>
      <c r="D9" s="31"/>
      <c r="E9" s="20"/>
      <c r="F9" s="5"/>
    </row>
    <row r="10" spans="1:6" s="2" customFormat="1" ht="15.5" x14ac:dyDescent="0.25">
      <c r="A10" s="11" t="s">
        <v>0</v>
      </c>
      <c r="B10" s="11" t="s">
        <v>22</v>
      </c>
      <c r="C10" s="32"/>
      <c r="D10" s="46"/>
      <c r="E10" s="76"/>
      <c r="F10" s="5"/>
    </row>
    <row r="11" spans="1:6" s="2" customFormat="1" ht="15.5" x14ac:dyDescent="0.25">
      <c r="A11" s="11" t="s">
        <v>1</v>
      </c>
      <c r="B11" s="11" t="s">
        <v>23</v>
      </c>
      <c r="C11" s="32"/>
      <c r="D11" s="46"/>
      <c r="E11" s="99"/>
      <c r="F11" s="5"/>
    </row>
    <row r="12" spans="1:6" s="2" customFormat="1" ht="15.5" x14ac:dyDescent="0.25">
      <c r="A12" s="11" t="s">
        <v>2</v>
      </c>
      <c r="B12" s="11" t="s">
        <v>10</v>
      </c>
      <c r="C12" s="32"/>
      <c r="D12" s="46"/>
      <c r="E12" s="99"/>
      <c r="F12" s="5"/>
    </row>
    <row r="13" spans="1:6" s="2" customFormat="1" ht="15.5" x14ac:dyDescent="0.25">
      <c r="A13" s="11" t="s">
        <v>3</v>
      </c>
      <c r="B13" s="11" t="s">
        <v>11</v>
      </c>
      <c r="C13" s="32"/>
      <c r="D13" s="46"/>
      <c r="E13" s="99"/>
      <c r="F13" s="5"/>
    </row>
    <row r="14" spans="1:6" s="2" customFormat="1" ht="15.5" x14ac:dyDescent="0.25">
      <c r="A14" s="11" t="s">
        <v>4</v>
      </c>
      <c r="B14" s="11" t="s">
        <v>12</v>
      </c>
      <c r="C14" s="32"/>
      <c r="D14" s="46"/>
      <c r="E14" s="99"/>
      <c r="F14" s="5"/>
    </row>
    <row r="15" spans="1:6" s="2" customFormat="1" ht="16" thickBot="1" x14ac:dyDescent="0.3">
      <c r="A15" s="11" t="s">
        <v>5</v>
      </c>
      <c r="B15" s="11" t="s">
        <v>24</v>
      </c>
      <c r="C15" s="32"/>
      <c r="D15" s="46"/>
      <c r="E15" s="100"/>
      <c r="F15" s="5"/>
    </row>
    <row r="16" spans="1:6" s="2" customFormat="1" ht="15.5" x14ac:dyDescent="0.25">
      <c r="A16" s="17">
        <v>4</v>
      </c>
      <c r="B16" s="18" t="s">
        <v>66</v>
      </c>
      <c r="C16" s="31"/>
      <c r="D16" s="31"/>
      <c r="E16" s="101"/>
      <c r="F16" s="27"/>
    </row>
    <row r="17" spans="1:6" s="2" customFormat="1" ht="16" thickBot="1" x14ac:dyDescent="0.3">
      <c r="A17" s="16" t="s">
        <v>6</v>
      </c>
      <c r="B17" s="16" t="s">
        <v>67</v>
      </c>
      <c r="C17" s="33" t="s">
        <v>51</v>
      </c>
      <c r="D17" s="33"/>
      <c r="E17" s="102"/>
      <c r="F17" s="27"/>
    </row>
    <row r="18" spans="1:6" s="2" customFormat="1" ht="15.5" x14ac:dyDescent="0.25">
      <c r="A18" s="11" t="s">
        <v>27</v>
      </c>
      <c r="B18" s="11"/>
      <c r="C18" s="34" t="s">
        <v>53</v>
      </c>
      <c r="D18" s="49" t="s">
        <v>61</v>
      </c>
      <c r="E18" s="76"/>
      <c r="F18" s="27"/>
    </row>
    <row r="19" spans="1:6" s="2" customFormat="1" ht="15.5" x14ac:dyDescent="0.25">
      <c r="A19" s="11" t="s">
        <v>28</v>
      </c>
      <c r="B19" s="11"/>
      <c r="C19" s="34" t="s">
        <v>54</v>
      </c>
      <c r="D19" s="49" t="s">
        <v>61</v>
      </c>
      <c r="E19" s="99"/>
      <c r="F19" s="27"/>
    </row>
    <row r="20" spans="1:6" s="2" customFormat="1" ht="15.5" x14ac:dyDescent="0.25">
      <c r="A20" s="11" t="s">
        <v>29</v>
      </c>
      <c r="B20" s="11"/>
      <c r="C20" s="34" t="s">
        <v>55</v>
      </c>
      <c r="D20" s="49" t="s">
        <v>61</v>
      </c>
      <c r="E20" s="99"/>
      <c r="F20" s="27"/>
    </row>
    <row r="21" spans="1:6" s="2" customFormat="1" ht="15.5" x14ac:dyDescent="0.25">
      <c r="A21" s="11" t="s">
        <v>30</v>
      </c>
      <c r="B21" s="11"/>
      <c r="C21" s="34" t="s">
        <v>56</v>
      </c>
      <c r="D21" s="49" t="s">
        <v>61</v>
      </c>
      <c r="E21" s="99"/>
      <c r="F21" s="27"/>
    </row>
    <row r="22" spans="1:6" s="2" customFormat="1" ht="16" thickBot="1" x14ac:dyDescent="0.3">
      <c r="A22" s="11" t="s">
        <v>31</v>
      </c>
      <c r="B22" s="11"/>
      <c r="C22" s="34" t="s">
        <v>57</v>
      </c>
      <c r="D22" s="49" t="s">
        <v>61</v>
      </c>
      <c r="E22" s="100"/>
      <c r="F22" s="27"/>
    </row>
    <row r="23" spans="1:6" s="2" customFormat="1" ht="15.5" x14ac:dyDescent="0.25">
      <c r="A23" s="16" t="s">
        <v>7</v>
      </c>
      <c r="B23" s="16" t="s">
        <v>68</v>
      </c>
      <c r="C23" s="33"/>
      <c r="D23" s="33"/>
      <c r="E23" s="103"/>
      <c r="F23" s="27"/>
    </row>
    <row r="24" spans="1:6" s="2" customFormat="1" ht="16" thickBot="1" x14ac:dyDescent="0.3">
      <c r="A24" s="38" t="s">
        <v>70</v>
      </c>
      <c r="B24" s="38" t="s">
        <v>58</v>
      </c>
      <c r="C24" s="39" t="s">
        <v>52</v>
      </c>
      <c r="D24" s="37"/>
      <c r="E24" s="104"/>
      <c r="F24" s="27"/>
    </row>
    <row r="25" spans="1:6" s="2" customFormat="1" ht="15.5" x14ac:dyDescent="0.25">
      <c r="A25" s="11" t="s">
        <v>32</v>
      </c>
      <c r="B25" s="11"/>
      <c r="C25" s="34" t="s">
        <v>53</v>
      </c>
      <c r="D25" s="49" t="s">
        <v>59</v>
      </c>
      <c r="E25" s="76"/>
      <c r="F25" s="27"/>
    </row>
    <row r="26" spans="1:6" s="2" customFormat="1" ht="15.5" x14ac:dyDescent="0.25">
      <c r="A26" s="11" t="s">
        <v>33</v>
      </c>
      <c r="B26" s="11"/>
      <c r="C26" s="34" t="s">
        <v>54</v>
      </c>
      <c r="D26" s="49" t="s">
        <v>59</v>
      </c>
      <c r="E26" s="99"/>
      <c r="F26" s="27"/>
    </row>
    <row r="27" spans="1:6" s="2" customFormat="1" ht="15.5" x14ac:dyDescent="0.25">
      <c r="A27" s="11" t="s">
        <v>34</v>
      </c>
      <c r="B27" s="11"/>
      <c r="C27" s="34" t="s">
        <v>55</v>
      </c>
      <c r="D27" s="49" t="s">
        <v>59</v>
      </c>
      <c r="E27" s="99"/>
      <c r="F27" s="27"/>
    </row>
    <row r="28" spans="1:6" s="2" customFormat="1" ht="15.5" x14ac:dyDescent="0.25">
      <c r="A28" s="11" t="s">
        <v>35</v>
      </c>
      <c r="B28" s="11"/>
      <c r="C28" s="34" t="s">
        <v>56</v>
      </c>
      <c r="D28" s="49" t="s">
        <v>59</v>
      </c>
      <c r="E28" s="99"/>
      <c r="F28" s="27"/>
    </row>
    <row r="29" spans="1:6" s="2" customFormat="1" ht="16" thickBot="1" x14ac:dyDescent="0.3">
      <c r="A29" s="11" t="s">
        <v>36</v>
      </c>
      <c r="B29" s="11"/>
      <c r="C29" s="34" t="s">
        <v>57</v>
      </c>
      <c r="D29" s="49" t="s">
        <v>59</v>
      </c>
      <c r="E29" s="100"/>
      <c r="F29" s="27"/>
    </row>
    <row r="30" spans="1:6" s="2" customFormat="1" ht="16" thickBot="1" x14ac:dyDescent="0.3">
      <c r="A30" s="38" t="s">
        <v>71</v>
      </c>
      <c r="B30" s="38" t="s">
        <v>64</v>
      </c>
      <c r="C30" s="39" t="s">
        <v>52</v>
      </c>
      <c r="D30" s="39"/>
      <c r="E30" s="105"/>
      <c r="F30" s="27"/>
    </row>
    <row r="31" spans="1:6" s="2" customFormat="1" ht="15.5" x14ac:dyDescent="0.25">
      <c r="A31" s="11" t="s">
        <v>37</v>
      </c>
      <c r="B31" s="11"/>
      <c r="C31" s="34" t="s">
        <v>53</v>
      </c>
      <c r="D31" s="49" t="s">
        <v>59</v>
      </c>
      <c r="E31" s="76"/>
      <c r="F31" s="27"/>
    </row>
    <row r="32" spans="1:6" s="2" customFormat="1" ht="15.5" x14ac:dyDescent="0.25">
      <c r="A32" s="11" t="s">
        <v>38</v>
      </c>
      <c r="B32" s="11"/>
      <c r="C32" s="34" t="s">
        <v>54</v>
      </c>
      <c r="D32" s="49" t="s">
        <v>59</v>
      </c>
      <c r="E32" s="99"/>
      <c r="F32" s="27"/>
    </row>
    <row r="33" spans="1:6" s="2" customFormat="1" ht="15.5" x14ac:dyDescent="0.25">
      <c r="A33" s="11" t="s">
        <v>72</v>
      </c>
      <c r="B33" s="11"/>
      <c r="C33" s="34" t="s">
        <v>55</v>
      </c>
      <c r="D33" s="49" t="s">
        <v>59</v>
      </c>
      <c r="E33" s="99"/>
      <c r="F33" s="27"/>
    </row>
    <row r="34" spans="1:6" s="2" customFormat="1" ht="15.5" x14ac:dyDescent="0.25">
      <c r="A34" s="11" t="s">
        <v>73</v>
      </c>
      <c r="B34" s="11"/>
      <c r="C34" s="34" t="s">
        <v>56</v>
      </c>
      <c r="D34" s="49" t="s">
        <v>59</v>
      </c>
      <c r="E34" s="99"/>
      <c r="F34" s="27"/>
    </row>
    <row r="35" spans="1:6" s="2" customFormat="1" ht="16" thickBot="1" x14ac:dyDescent="0.3">
      <c r="A35" s="11" t="s">
        <v>74</v>
      </c>
      <c r="B35" s="11"/>
      <c r="C35" s="34" t="s">
        <v>57</v>
      </c>
      <c r="D35" s="49" t="s">
        <v>59</v>
      </c>
      <c r="E35" s="100"/>
      <c r="F35" s="27"/>
    </row>
    <row r="36" spans="1:6" s="2" customFormat="1" ht="16" thickBot="1" x14ac:dyDescent="0.3">
      <c r="A36" s="38" t="s">
        <v>75</v>
      </c>
      <c r="B36" s="38" t="s">
        <v>65</v>
      </c>
      <c r="C36" s="39"/>
      <c r="D36" s="39"/>
      <c r="E36" s="105"/>
      <c r="F36" s="27"/>
    </row>
    <row r="37" spans="1:6" s="2" customFormat="1" ht="16" thickBot="1" x14ac:dyDescent="0.3">
      <c r="A37" s="11" t="s">
        <v>76</v>
      </c>
      <c r="B37" s="11"/>
      <c r="C37" s="34"/>
      <c r="D37" s="49" t="s">
        <v>59</v>
      </c>
      <c r="E37" s="106"/>
      <c r="F37" s="27"/>
    </row>
    <row r="38" spans="1:6" s="2" customFormat="1" ht="15.5" x14ac:dyDescent="0.25">
      <c r="A38" s="16" t="s">
        <v>8</v>
      </c>
      <c r="B38" s="16" t="s">
        <v>69</v>
      </c>
      <c r="C38" s="33"/>
      <c r="D38" s="33"/>
      <c r="E38" s="103"/>
      <c r="F38" s="5"/>
    </row>
    <row r="39" spans="1:6" s="2" customFormat="1" ht="16" thickBot="1" x14ac:dyDescent="0.3">
      <c r="A39" s="38" t="s">
        <v>77</v>
      </c>
      <c r="B39" s="38" t="s">
        <v>58</v>
      </c>
      <c r="C39" s="39" t="s">
        <v>52</v>
      </c>
      <c r="D39" s="39"/>
      <c r="E39" s="104"/>
      <c r="F39" s="27"/>
    </row>
    <row r="40" spans="1:6" s="2" customFormat="1" ht="15.5" x14ac:dyDescent="0.25">
      <c r="A40" s="11" t="s">
        <v>39</v>
      </c>
      <c r="B40" s="11"/>
      <c r="C40" s="34" t="s">
        <v>53</v>
      </c>
      <c r="D40" s="49" t="s">
        <v>59</v>
      </c>
      <c r="E40" s="76"/>
      <c r="F40" s="27"/>
    </row>
    <row r="41" spans="1:6" s="2" customFormat="1" ht="15.5" x14ac:dyDescent="0.25">
      <c r="A41" s="11" t="s">
        <v>40</v>
      </c>
      <c r="B41" s="11"/>
      <c r="C41" s="34" t="s">
        <v>54</v>
      </c>
      <c r="D41" s="49" t="s">
        <v>59</v>
      </c>
      <c r="E41" s="99"/>
      <c r="F41" s="27"/>
    </row>
    <row r="42" spans="1:6" s="2" customFormat="1" ht="15.5" x14ac:dyDescent="0.25">
      <c r="A42" s="11" t="s">
        <v>41</v>
      </c>
      <c r="B42" s="11"/>
      <c r="C42" s="34" t="s">
        <v>55</v>
      </c>
      <c r="D42" s="49" t="s">
        <v>59</v>
      </c>
      <c r="E42" s="99"/>
      <c r="F42" s="27"/>
    </row>
    <row r="43" spans="1:6" s="2" customFormat="1" ht="15.5" x14ac:dyDescent="0.25">
      <c r="A43" s="11" t="s">
        <v>42</v>
      </c>
      <c r="B43" s="11"/>
      <c r="C43" s="34" t="s">
        <v>56</v>
      </c>
      <c r="D43" s="49" t="s">
        <v>59</v>
      </c>
      <c r="E43" s="99"/>
      <c r="F43" s="27"/>
    </row>
    <row r="44" spans="1:6" s="2" customFormat="1" ht="16" thickBot="1" x14ac:dyDescent="0.3">
      <c r="A44" s="11" t="s">
        <v>43</v>
      </c>
      <c r="B44" s="11"/>
      <c r="C44" s="34" t="s">
        <v>57</v>
      </c>
      <c r="D44" s="49" t="s">
        <v>59</v>
      </c>
      <c r="E44" s="100"/>
      <c r="F44" s="27"/>
    </row>
    <row r="45" spans="1:6" s="2" customFormat="1" ht="16" thickBot="1" x14ac:dyDescent="0.3">
      <c r="A45" s="38" t="s">
        <v>78</v>
      </c>
      <c r="B45" s="38" t="s">
        <v>64</v>
      </c>
      <c r="C45" s="39" t="s">
        <v>52</v>
      </c>
      <c r="D45" s="39"/>
      <c r="E45" s="105"/>
      <c r="F45" s="27"/>
    </row>
    <row r="46" spans="1:6" s="2" customFormat="1" ht="15.5" x14ac:dyDescent="0.25">
      <c r="A46" s="11" t="s">
        <v>44</v>
      </c>
      <c r="B46" s="11"/>
      <c r="C46" s="34" t="s">
        <v>53</v>
      </c>
      <c r="D46" s="49" t="s">
        <v>59</v>
      </c>
      <c r="E46" s="76"/>
      <c r="F46" s="27"/>
    </row>
    <row r="47" spans="1:6" s="2" customFormat="1" ht="15.5" x14ac:dyDescent="0.25">
      <c r="A47" s="11" t="s">
        <v>45</v>
      </c>
      <c r="B47" s="11"/>
      <c r="C47" s="34" t="s">
        <v>54</v>
      </c>
      <c r="D47" s="49" t="s">
        <v>59</v>
      </c>
      <c r="E47" s="99"/>
      <c r="F47" s="27"/>
    </row>
    <row r="48" spans="1:6" s="2" customFormat="1" ht="15.5" x14ac:dyDescent="0.25">
      <c r="A48" s="11" t="s">
        <v>79</v>
      </c>
      <c r="B48" s="11"/>
      <c r="C48" s="34" t="s">
        <v>55</v>
      </c>
      <c r="D48" s="49" t="s">
        <v>59</v>
      </c>
      <c r="E48" s="99"/>
      <c r="F48" s="27"/>
    </row>
    <row r="49" spans="1:6" s="2" customFormat="1" ht="15.5" x14ac:dyDescent="0.25">
      <c r="A49" s="11" t="s">
        <v>80</v>
      </c>
      <c r="B49" s="11"/>
      <c r="C49" s="34" t="s">
        <v>56</v>
      </c>
      <c r="D49" s="49" t="s">
        <v>59</v>
      </c>
      <c r="E49" s="99"/>
      <c r="F49" s="27"/>
    </row>
    <row r="50" spans="1:6" s="2" customFormat="1" ht="16" thickBot="1" x14ac:dyDescent="0.3">
      <c r="A50" s="11" t="s">
        <v>81</v>
      </c>
      <c r="B50" s="11"/>
      <c r="C50" s="34" t="s">
        <v>57</v>
      </c>
      <c r="D50" s="49" t="s">
        <v>59</v>
      </c>
      <c r="E50" s="100"/>
      <c r="F50" s="27"/>
    </row>
    <row r="51" spans="1:6" s="2" customFormat="1" ht="16" thickBot="1" x14ac:dyDescent="0.3">
      <c r="A51" s="38" t="s">
        <v>82</v>
      </c>
      <c r="B51" s="38" t="s">
        <v>65</v>
      </c>
      <c r="C51" s="39"/>
      <c r="D51" s="71"/>
      <c r="E51" s="105"/>
      <c r="F51" s="27"/>
    </row>
    <row r="52" spans="1:6" s="2" customFormat="1" ht="16" thickBot="1" x14ac:dyDescent="0.3">
      <c r="A52" s="11" t="s">
        <v>83</v>
      </c>
      <c r="B52" s="11"/>
      <c r="C52" s="34"/>
      <c r="D52" s="49" t="s">
        <v>59</v>
      </c>
      <c r="E52" s="106"/>
      <c r="F52" s="27"/>
    </row>
    <row r="53" spans="1:6" s="2" customFormat="1" ht="16" thickBot="1" x14ac:dyDescent="0.3">
      <c r="A53" s="17">
        <v>5</v>
      </c>
      <c r="B53" s="18" t="s">
        <v>62</v>
      </c>
      <c r="C53" s="40"/>
      <c r="D53" s="40"/>
      <c r="E53" s="107"/>
      <c r="F53" s="27"/>
    </row>
    <row r="54" spans="1:6" s="2" customFormat="1" ht="16" thickBot="1" x14ac:dyDescent="0.3">
      <c r="A54" s="11">
        <v>5</v>
      </c>
      <c r="B54" s="73"/>
      <c r="C54" s="53"/>
      <c r="D54" s="62" t="s">
        <v>59</v>
      </c>
      <c r="E54" s="106"/>
      <c r="F54" s="27"/>
    </row>
    <row r="55" spans="1:6" s="2" customFormat="1" ht="16" thickBot="1" x14ac:dyDescent="0.3">
      <c r="A55" s="17">
        <v>6</v>
      </c>
      <c r="B55" s="18" t="s">
        <v>63</v>
      </c>
      <c r="C55" s="40"/>
      <c r="D55" s="40"/>
      <c r="E55" s="107"/>
      <c r="F55" s="27"/>
    </row>
    <row r="56" spans="1:6" s="2" customFormat="1" ht="16" thickBot="1" x14ac:dyDescent="0.3">
      <c r="A56" s="11">
        <v>6</v>
      </c>
      <c r="B56" s="73"/>
      <c r="C56" s="53"/>
      <c r="D56" s="62" t="s">
        <v>59</v>
      </c>
      <c r="E56" s="106"/>
      <c r="F56" s="27"/>
    </row>
    <row r="57" spans="1:6" ht="26.5" thickBot="1" x14ac:dyDescent="0.3">
      <c r="A57" s="30">
        <v>7</v>
      </c>
      <c r="B57" s="28" t="s">
        <v>89</v>
      </c>
      <c r="C57" s="35"/>
      <c r="D57" s="72"/>
      <c r="E57" s="107"/>
      <c r="F57" s="26"/>
    </row>
    <row r="58" spans="1:6" ht="15.5" x14ac:dyDescent="0.25">
      <c r="A58" s="29" t="s">
        <v>84</v>
      </c>
      <c r="B58" s="29" t="s">
        <v>48</v>
      </c>
      <c r="C58" s="36"/>
      <c r="D58" s="52"/>
      <c r="E58" s="76"/>
      <c r="F58" s="26"/>
    </row>
    <row r="59" spans="1:6" ht="15.5" x14ac:dyDescent="0.25">
      <c r="A59" s="29" t="s">
        <v>85</v>
      </c>
      <c r="B59" s="29" t="s">
        <v>46</v>
      </c>
      <c r="C59" s="36"/>
      <c r="D59" s="52"/>
      <c r="E59" s="99"/>
    </row>
    <row r="60" spans="1:6" ht="15.5" x14ac:dyDescent="0.25">
      <c r="A60" s="29" t="s">
        <v>86</v>
      </c>
      <c r="B60" s="29" t="s">
        <v>49</v>
      </c>
      <c r="C60" s="36"/>
      <c r="D60" s="52"/>
      <c r="E60" s="99"/>
    </row>
    <row r="61" spans="1:6" ht="16" thickBot="1" x14ac:dyDescent="0.3">
      <c r="A61" s="29" t="s">
        <v>87</v>
      </c>
      <c r="B61" s="29" t="s">
        <v>47</v>
      </c>
      <c r="C61" s="36"/>
      <c r="D61" s="52"/>
      <c r="E61" s="100"/>
    </row>
    <row r="62" spans="1:6" ht="15.5" x14ac:dyDescent="0.25">
      <c r="A62" s="41"/>
      <c r="B62" s="42"/>
      <c r="C62" s="43"/>
      <c r="D62" s="43"/>
      <c r="E62" s="44"/>
    </row>
    <row r="63" spans="1:6" ht="15.5" x14ac:dyDescent="0.25">
      <c r="A63" s="108"/>
      <c r="B63" s="108"/>
      <c r="C63" s="108"/>
      <c r="D63" s="108"/>
      <c r="E63" s="108"/>
      <c r="F63" s="26"/>
    </row>
    <row r="64" spans="1:6" ht="15.5" x14ac:dyDescent="0.25">
      <c r="A64" s="113"/>
      <c r="B64" s="113"/>
      <c r="C64" s="113"/>
      <c r="D64" s="113"/>
      <c r="E64" s="113"/>
    </row>
    <row r="65" spans="1:6" ht="15.5" x14ac:dyDescent="0.25">
      <c r="A65" s="108"/>
      <c r="B65" s="108"/>
      <c r="C65" s="108"/>
      <c r="D65" s="108"/>
      <c r="E65" s="108"/>
      <c r="F65" s="45"/>
    </row>
    <row r="66" spans="1:6" ht="15.5" x14ac:dyDescent="0.25">
      <c r="A66" s="25"/>
      <c r="B66" s="25"/>
      <c r="C66" s="25"/>
      <c r="D66" s="25"/>
      <c r="E66" s="25"/>
    </row>
  </sheetData>
  <sheetProtection autoFilter="0"/>
  <mergeCells count="5">
    <mergeCell ref="A65:E65"/>
    <mergeCell ref="A1:E3"/>
    <mergeCell ref="A4:E6"/>
    <mergeCell ref="A63:E63"/>
    <mergeCell ref="A64:E64"/>
  </mergeCells>
  <phoneticPr fontId="19" type="noConversion"/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0"/>
  <sheetViews>
    <sheetView showGridLines="0" topLeftCell="B1" zoomScaleNormal="100" zoomScaleSheetLayoutView="70" workbookViewId="0">
      <pane ySplit="8" topLeftCell="A9" activePane="bottomLeft" state="frozen"/>
      <selection pane="bottomLeft" activeCell="I1" sqref="I1"/>
    </sheetView>
  </sheetViews>
  <sheetFormatPr baseColWidth="10" defaultColWidth="11.453125" defaultRowHeight="12.5" x14ac:dyDescent="0.25"/>
  <cols>
    <col min="1" max="1" width="7.36328125" style="7" customWidth="1"/>
    <col min="2" max="2" width="57.90625" style="10" customWidth="1"/>
    <col min="3" max="3" width="22.453125" style="8" customWidth="1"/>
    <col min="4" max="4" width="14.1796875" style="8" customWidth="1"/>
    <col min="5" max="5" width="17" style="9" customWidth="1"/>
    <col min="6" max="6" width="9.90625" style="9" customWidth="1"/>
    <col min="7" max="7" width="17.36328125" style="9" customWidth="1"/>
    <col min="8" max="8" width="17.36328125" style="4" customWidth="1"/>
    <col min="9" max="9" width="11.453125" style="6"/>
    <col min="10" max="16384" width="11.453125" style="7"/>
  </cols>
  <sheetData>
    <row r="1" spans="1:9" x14ac:dyDescent="0.25">
      <c r="A1" s="120" t="s">
        <v>92</v>
      </c>
      <c r="B1" s="121"/>
      <c r="C1" s="121"/>
      <c r="D1" s="121"/>
      <c r="E1" s="121"/>
      <c r="F1" s="121"/>
      <c r="G1" s="121"/>
      <c r="H1" s="122"/>
    </row>
    <row r="2" spans="1:9" x14ac:dyDescent="0.25">
      <c r="A2" s="123"/>
      <c r="B2" s="124"/>
      <c r="C2" s="124"/>
      <c r="D2" s="124"/>
      <c r="E2" s="124"/>
      <c r="F2" s="124"/>
      <c r="G2" s="124"/>
      <c r="H2" s="125"/>
    </row>
    <row r="3" spans="1:9" ht="49.5" customHeight="1" x14ac:dyDescent="0.25">
      <c r="A3" s="126"/>
      <c r="B3" s="127"/>
      <c r="C3" s="127"/>
      <c r="D3" s="127"/>
      <c r="E3" s="127"/>
      <c r="F3" s="127"/>
      <c r="G3" s="127"/>
      <c r="H3" s="128"/>
    </row>
    <row r="4" spans="1:9" x14ac:dyDescent="0.25">
      <c r="A4" s="111" t="s">
        <v>20</v>
      </c>
      <c r="B4" s="112"/>
      <c r="C4" s="112"/>
      <c r="D4" s="112"/>
      <c r="E4" s="112"/>
      <c r="F4" s="112"/>
      <c r="G4" s="112"/>
      <c r="H4" s="112"/>
    </row>
    <row r="5" spans="1:9" x14ac:dyDescent="0.25">
      <c r="A5" s="112"/>
      <c r="B5" s="112"/>
      <c r="C5" s="112"/>
      <c r="D5" s="112"/>
      <c r="E5" s="112"/>
      <c r="F5" s="112"/>
      <c r="G5" s="112"/>
      <c r="H5" s="112"/>
    </row>
    <row r="6" spans="1:9" s="3" customFormat="1" ht="44.5" customHeight="1" x14ac:dyDescent="0.25">
      <c r="A6" s="112"/>
      <c r="B6" s="112"/>
      <c r="C6" s="112"/>
      <c r="D6" s="112"/>
      <c r="E6" s="112"/>
      <c r="F6" s="112"/>
      <c r="G6" s="112"/>
      <c r="H6" s="112"/>
      <c r="I6" s="5"/>
    </row>
    <row r="7" spans="1:9" s="3" customFormat="1" ht="50.5" customHeight="1" x14ac:dyDescent="0.25">
      <c r="A7" s="129" t="s">
        <v>90</v>
      </c>
      <c r="B7" s="130"/>
      <c r="C7" s="130"/>
      <c r="D7" s="130"/>
      <c r="E7" s="130"/>
      <c r="F7" s="130"/>
      <c r="G7" s="130"/>
      <c r="H7" s="131"/>
      <c r="I7" s="5"/>
    </row>
    <row r="8" spans="1:9" s="2" customFormat="1" ht="14" x14ac:dyDescent="0.25">
      <c r="A8" s="12" t="s">
        <v>9</v>
      </c>
      <c r="B8" s="12" t="s">
        <v>25</v>
      </c>
      <c r="C8" s="13" t="s">
        <v>26</v>
      </c>
      <c r="D8" s="13" t="s">
        <v>60</v>
      </c>
      <c r="E8" s="74" t="s">
        <v>16</v>
      </c>
      <c r="F8" s="74" t="s">
        <v>15</v>
      </c>
      <c r="G8" s="74" t="s">
        <v>13</v>
      </c>
      <c r="H8" s="74" t="s">
        <v>14</v>
      </c>
      <c r="I8" s="1"/>
    </row>
    <row r="9" spans="1:9" s="2" customFormat="1" ht="15.5" x14ac:dyDescent="0.25">
      <c r="A9" s="17">
        <v>1</v>
      </c>
      <c r="B9" s="18" t="s">
        <v>21</v>
      </c>
      <c r="C9" s="19"/>
      <c r="D9" s="19"/>
      <c r="E9" s="20"/>
      <c r="F9" s="14"/>
      <c r="G9" s="20"/>
      <c r="H9" s="20"/>
      <c r="I9" s="1"/>
    </row>
    <row r="10" spans="1:9" s="2" customFormat="1" ht="113" thickBot="1" x14ac:dyDescent="0.3">
      <c r="A10" s="17"/>
      <c r="B10" s="21" t="s">
        <v>88</v>
      </c>
      <c r="C10" s="54"/>
      <c r="D10" s="54"/>
      <c r="E10" s="61"/>
      <c r="F10" s="14"/>
      <c r="G10" s="61"/>
      <c r="H10" s="61"/>
      <c r="I10" s="1"/>
    </row>
    <row r="11" spans="1:9" s="2" customFormat="1" ht="15.5" x14ac:dyDescent="0.25">
      <c r="A11" s="11" t="s">
        <v>0</v>
      </c>
      <c r="B11" s="11" t="s">
        <v>22</v>
      </c>
      <c r="C11" s="15"/>
      <c r="D11" s="60"/>
      <c r="E11" s="98">
        <f>BPU!E10</f>
        <v>0</v>
      </c>
      <c r="F11" s="75">
        <v>1</v>
      </c>
      <c r="G11" s="64">
        <f t="shared" ref="G11:G16" si="0">E11*F11</f>
        <v>0</v>
      </c>
      <c r="H11" s="65">
        <f>G11*1.2</f>
        <v>0</v>
      </c>
      <c r="I11" s="1"/>
    </row>
    <row r="12" spans="1:9" s="2" customFormat="1" ht="15.5" x14ac:dyDescent="0.25">
      <c r="A12" s="11" t="s">
        <v>1</v>
      </c>
      <c r="B12" s="11" t="s">
        <v>23</v>
      </c>
      <c r="C12" s="15"/>
      <c r="D12" s="60"/>
      <c r="E12" s="98">
        <f>BPU!E11</f>
        <v>0</v>
      </c>
      <c r="F12" s="75">
        <v>2</v>
      </c>
      <c r="G12" s="66">
        <f t="shared" si="0"/>
        <v>0</v>
      </c>
      <c r="H12" s="67">
        <f t="shared" ref="H12:H16" si="1">G12*1.2</f>
        <v>0</v>
      </c>
      <c r="I12" s="1"/>
    </row>
    <row r="13" spans="1:9" s="2" customFormat="1" ht="15.5" x14ac:dyDescent="0.25">
      <c r="A13" s="11" t="s">
        <v>2</v>
      </c>
      <c r="B13" s="11" t="s">
        <v>10</v>
      </c>
      <c r="C13" s="15"/>
      <c r="D13" s="60"/>
      <c r="E13" s="98">
        <f>BPU!E12</f>
        <v>0</v>
      </c>
      <c r="F13" s="75">
        <v>1</v>
      </c>
      <c r="G13" s="66">
        <f t="shared" si="0"/>
        <v>0</v>
      </c>
      <c r="H13" s="67">
        <f t="shared" si="1"/>
        <v>0</v>
      </c>
      <c r="I13" s="1"/>
    </row>
    <row r="14" spans="1:9" s="2" customFormat="1" ht="15.5" x14ac:dyDescent="0.25">
      <c r="A14" s="11" t="s">
        <v>3</v>
      </c>
      <c r="B14" s="11" t="s">
        <v>11</v>
      </c>
      <c r="C14" s="15"/>
      <c r="D14" s="60"/>
      <c r="E14" s="98">
        <f>BPU!E13</f>
        <v>0</v>
      </c>
      <c r="F14" s="75">
        <v>2</v>
      </c>
      <c r="G14" s="66">
        <f t="shared" si="0"/>
        <v>0</v>
      </c>
      <c r="H14" s="67">
        <f t="shared" si="1"/>
        <v>0</v>
      </c>
      <c r="I14" s="1"/>
    </row>
    <row r="15" spans="1:9" s="2" customFormat="1" ht="15.5" x14ac:dyDescent="0.25">
      <c r="A15" s="11" t="s">
        <v>4</v>
      </c>
      <c r="B15" s="11" t="s">
        <v>12</v>
      </c>
      <c r="C15" s="15"/>
      <c r="D15" s="60"/>
      <c r="E15" s="98">
        <f>BPU!E14</f>
        <v>0</v>
      </c>
      <c r="F15" s="75">
        <v>1</v>
      </c>
      <c r="G15" s="66">
        <f t="shared" si="0"/>
        <v>0</v>
      </c>
      <c r="H15" s="67">
        <f t="shared" si="1"/>
        <v>0</v>
      </c>
      <c r="I15" s="1"/>
    </row>
    <row r="16" spans="1:9" s="2" customFormat="1" ht="16" thickBot="1" x14ac:dyDescent="0.3">
      <c r="A16" s="11" t="s">
        <v>5</v>
      </c>
      <c r="B16" s="11" t="s">
        <v>24</v>
      </c>
      <c r="C16" s="15"/>
      <c r="D16" s="60"/>
      <c r="E16" s="98">
        <f>BPU!E15</f>
        <v>0</v>
      </c>
      <c r="F16" s="75">
        <v>2</v>
      </c>
      <c r="G16" s="68">
        <f t="shared" si="0"/>
        <v>0</v>
      </c>
      <c r="H16" s="69">
        <f t="shared" si="1"/>
        <v>0</v>
      </c>
      <c r="I16" s="1"/>
    </row>
    <row r="17" spans="1:9" s="2" customFormat="1" ht="14" x14ac:dyDescent="0.25">
      <c r="A17" s="17">
        <v>4</v>
      </c>
      <c r="B17" s="18" t="s">
        <v>66</v>
      </c>
      <c r="C17" s="31"/>
      <c r="D17" s="81"/>
      <c r="E17" s="80"/>
      <c r="F17" s="88"/>
      <c r="G17" s="22"/>
      <c r="H17" s="22"/>
      <c r="I17" s="1"/>
    </row>
    <row r="18" spans="1:9" s="2" customFormat="1" ht="16" thickBot="1" x14ac:dyDescent="0.3">
      <c r="A18" s="16" t="s">
        <v>6</v>
      </c>
      <c r="B18" s="16" t="s">
        <v>67</v>
      </c>
      <c r="C18" s="33" t="s">
        <v>51</v>
      </c>
      <c r="D18" s="82"/>
      <c r="E18" s="77"/>
      <c r="F18" s="89"/>
      <c r="G18" s="47"/>
      <c r="H18" s="47"/>
      <c r="I18" s="1"/>
    </row>
    <row r="19" spans="1:9" s="2" customFormat="1" ht="15.5" x14ac:dyDescent="0.25">
      <c r="A19" s="11" t="s">
        <v>27</v>
      </c>
      <c r="B19" s="11"/>
      <c r="C19" s="34" t="s">
        <v>53</v>
      </c>
      <c r="D19" s="49" t="s">
        <v>61</v>
      </c>
      <c r="E19" s="98">
        <f>BPU!E18</f>
        <v>0</v>
      </c>
      <c r="F19" s="75">
        <v>10</v>
      </c>
      <c r="G19" s="64">
        <f>E19*F19</f>
        <v>0</v>
      </c>
      <c r="H19" s="65">
        <f>G19*1.2</f>
        <v>0</v>
      </c>
      <c r="I19" s="1"/>
    </row>
    <row r="20" spans="1:9" s="2" customFormat="1" ht="15.5" x14ac:dyDescent="0.25">
      <c r="A20" s="11" t="s">
        <v>28</v>
      </c>
      <c r="B20" s="11"/>
      <c r="C20" s="34" t="s">
        <v>54</v>
      </c>
      <c r="D20" s="49" t="s">
        <v>61</v>
      </c>
      <c r="E20" s="98">
        <f>BPU!E19</f>
        <v>0</v>
      </c>
      <c r="F20" s="75">
        <v>10</v>
      </c>
      <c r="G20" s="66">
        <f>E20*F20</f>
        <v>0</v>
      </c>
      <c r="H20" s="67">
        <f>G20*1.2</f>
        <v>0</v>
      </c>
      <c r="I20" s="1"/>
    </row>
    <row r="21" spans="1:9" s="2" customFormat="1" ht="15.5" x14ac:dyDescent="0.25">
      <c r="A21" s="11" t="s">
        <v>29</v>
      </c>
      <c r="B21" s="11"/>
      <c r="C21" s="34" t="s">
        <v>55</v>
      </c>
      <c r="D21" s="49" t="s">
        <v>61</v>
      </c>
      <c r="E21" s="98">
        <f>BPU!E20</f>
        <v>0</v>
      </c>
      <c r="F21" s="75">
        <v>30</v>
      </c>
      <c r="G21" s="66">
        <f t="shared" ref="G21:G53" si="2">E21*F21</f>
        <v>0</v>
      </c>
      <c r="H21" s="67">
        <f t="shared" ref="H21:H53" si="3">G21*1.2</f>
        <v>0</v>
      </c>
      <c r="I21" s="1"/>
    </row>
    <row r="22" spans="1:9" s="2" customFormat="1" ht="15.5" x14ac:dyDescent="0.25">
      <c r="A22" s="11" t="s">
        <v>30</v>
      </c>
      <c r="B22" s="11"/>
      <c r="C22" s="34" t="s">
        <v>56</v>
      </c>
      <c r="D22" s="49" t="s">
        <v>61</v>
      </c>
      <c r="E22" s="98">
        <f>BPU!E21</f>
        <v>0</v>
      </c>
      <c r="F22" s="75">
        <v>60</v>
      </c>
      <c r="G22" s="66">
        <f t="shared" si="2"/>
        <v>0</v>
      </c>
      <c r="H22" s="67">
        <f t="shared" si="3"/>
        <v>0</v>
      </c>
      <c r="I22" s="1"/>
    </row>
    <row r="23" spans="1:9" s="2" customFormat="1" ht="16" thickBot="1" x14ac:dyDescent="0.3">
      <c r="A23" s="11" t="s">
        <v>31</v>
      </c>
      <c r="B23" s="11"/>
      <c r="C23" s="34" t="s">
        <v>57</v>
      </c>
      <c r="D23" s="49" t="s">
        <v>61</v>
      </c>
      <c r="E23" s="98">
        <f>BPU!E22</f>
        <v>0</v>
      </c>
      <c r="F23" s="75">
        <v>30</v>
      </c>
      <c r="G23" s="68">
        <f t="shared" si="2"/>
        <v>0</v>
      </c>
      <c r="H23" s="69">
        <f t="shared" si="3"/>
        <v>0</v>
      </c>
      <c r="I23" s="1"/>
    </row>
    <row r="24" spans="1:9" s="2" customFormat="1" ht="15.5" x14ac:dyDescent="0.25">
      <c r="A24" s="16" t="s">
        <v>7</v>
      </c>
      <c r="B24" s="16" t="s">
        <v>68</v>
      </c>
      <c r="C24" s="33"/>
      <c r="D24" s="82"/>
      <c r="E24" s="77"/>
      <c r="F24" s="89"/>
      <c r="G24" s="48"/>
      <c r="H24" s="48"/>
      <c r="I24" s="1"/>
    </row>
    <row r="25" spans="1:9" s="2" customFormat="1" ht="16" thickBot="1" x14ac:dyDescent="0.3">
      <c r="A25" s="38" t="s">
        <v>70</v>
      </c>
      <c r="B25" s="38" t="s">
        <v>58</v>
      </c>
      <c r="C25" s="39" t="s">
        <v>52</v>
      </c>
      <c r="D25" s="83"/>
      <c r="E25" s="78"/>
      <c r="F25" s="90"/>
      <c r="G25" s="50"/>
      <c r="H25" s="50"/>
      <c r="I25" s="1"/>
    </row>
    <row r="26" spans="1:9" s="2" customFormat="1" ht="15.5" x14ac:dyDescent="0.25">
      <c r="A26" s="11" t="s">
        <v>32</v>
      </c>
      <c r="B26" s="11"/>
      <c r="C26" s="34" t="s">
        <v>53</v>
      </c>
      <c r="D26" s="49" t="s">
        <v>59</v>
      </c>
      <c r="E26" s="98">
        <f>BPU!E25</f>
        <v>0</v>
      </c>
      <c r="F26" s="75">
        <v>202</v>
      </c>
      <c r="G26" s="64">
        <f t="shared" si="2"/>
        <v>0</v>
      </c>
      <c r="H26" s="65">
        <f t="shared" si="3"/>
        <v>0</v>
      </c>
      <c r="I26" s="1"/>
    </row>
    <row r="27" spans="1:9" s="2" customFormat="1" ht="15.5" x14ac:dyDescent="0.25">
      <c r="A27" s="11" t="s">
        <v>33</v>
      </c>
      <c r="B27" s="11"/>
      <c r="C27" s="34" t="s">
        <v>54</v>
      </c>
      <c r="D27" s="49" t="s">
        <v>59</v>
      </c>
      <c r="E27" s="98">
        <f>BPU!E26</f>
        <v>0</v>
      </c>
      <c r="F27" s="75">
        <v>202</v>
      </c>
      <c r="G27" s="66">
        <f t="shared" si="2"/>
        <v>0</v>
      </c>
      <c r="H27" s="67">
        <f t="shared" si="3"/>
        <v>0</v>
      </c>
      <c r="I27" s="1"/>
    </row>
    <row r="28" spans="1:9" s="2" customFormat="1" ht="15.5" x14ac:dyDescent="0.25">
      <c r="A28" s="11" t="s">
        <v>34</v>
      </c>
      <c r="B28" s="11"/>
      <c r="C28" s="34" t="s">
        <v>55</v>
      </c>
      <c r="D28" s="49" t="s">
        <v>59</v>
      </c>
      <c r="E28" s="98">
        <f>BPU!E27</f>
        <v>0</v>
      </c>
      <c r="F28" s="75">
        <v>5004</v>
      </c>
      <c r="G28" s="66">
        <f t="shared" si="2"/>
        <v>0</v>
      </c>
      <c r="H28" s="67">
        <f t="shared" si="3"/>
        <v>0</v>
      </c>
      <c r="I28" s="1"/>
    </row>
    <row r="29" spans="1:9" s="2" customFormat="1" ht="15.5" x14ac:dyDescent="0.25">
      <c r="A29" s="11" t="s">
        <v>35</v>
      </c>
      <c r="B29" s="11"/>
      <c r="C29" s="34" t="s">
        <v>56</v>
      </c>
      <c r="D29" s="49" t="s">
        <v>59</v>
      </c>
      <c r="E29" s="98">
        <f>BPU!E28</f>
        <v>0</v>
      </c>
      <c r="F29" s="75">
        <v>3404</v>
      </c>
      <c r="G29" s="66">
        <f t="shared" si="2"/>
        <v>0</v>
      </c>
      <c r="H29" s="67">
        <f t="shared" si="3"/>
        <v>0</v>
      </c>
      <c r="I29" s="1"/>
    </row>
    <row r="30" spans="1:9" s="2" customFormat="1" ht="16" thickBot="1" x14ac:dyDescent="0.3">
      <c r="A30" s="11" t="s">
        <v>36</v>
      </c>
      <c r="B30" s="11"/>
      <c r="C30" s="34" t="s">
        <v>57</v>
      </c>
      <c r="D30" s="49" t="s">
        <v>59</v>
      </c>
      <c r="E30" s="98">
        <f>BPU!E29</f>
        <v>0</v>
      </c>
      <c r="F30" s="75">
        <v>202</v>
      </c>
      <c r="G30" s="68">
        <f t="shared" si="2"/>
        <v>0</v>
      </c>
      <c r="H30" s="69">
        <f t="shared" si="3"/>
        <v>0</v>
      </c>
      <c r="I30" s="1"/>
    </row>
    <row r="31" spans="1:9" s="2" customFormat="1" ht="16" thickBot="1" x14ac:dyDescent="0.3">
      <c r="A31" s="38" t="s">
        <v>71</v>
      </c>
      <c r="B31" s="38" t="s">
        <v>64</v>
      </c>
      <c r="C31" s="39" t="s">
        <v>52</v>
      </c>
      <c r="D31" s="84"/>
      <c r="E31" s="79"/>
      <c r="F31" s="91"/>
      <c r="G31" s="51"/>
      <c r="H31" s="51"/>
      <c r="I31" s="1"/>
    </row>
    <row r="32" spans="1:9" s="2" customFormat="1" ht="15.5" x14ac:dyDescent="0.25">
      <c r="A32" s="11" t="s">
        <v>37</v>
      </c>
      <c r="B32" s="11"/>
      <c r="C32" s="34" t="s">
        <v>53</v>
      </c>
      <c r="D32" s="49" t="s">
        <v>59</v>
      </c>
      <c r="E32" s="98">
        <f>BPU!E31</f>
        <v>0</v>
      </c>
      <c r="F32" s="75">
        <v>100</v>
      </c>
      <c r="G32" s="64">
        <f t="shared" si="2"/>
        <v>0</v>
      </c>
      <c r="H32" s="65">
        <f t="shared" si="3"/>
        <v>0</v>
      </c>
      <c r="I32" s="1"/>
    </row>
    <row r="33" spans="1:9" s="2" customFormat="1" ht="15.5" x14ac:dyDescent="0.25">
      <c r="A33" s="11" t="s">
        <v>38</v>
      </c>
      <c r="B33" s="11"/>
      <c r="C33" s="34" t="s">
        <v>54</v>
      </c>
      <c r="D33" s="49" t="s">
        <v>59</v>
      </c>
      <c r="E33" s="98">
        <f>BPU!E32</f>
        <v>0</v>
      </c>
      <c r="F33" s="75">
        <v>100</v>
      </c>
      <c r="G33" s="66">
        <f t="shared" si="2"/>
        <v>0</v>
      </c>
      <c r="H33" s="67">
        <f t="shared" si="3"/>
        <v>0</v>
      </c>
      <c r="I33" s="1"/>
    </row>
    <row r="34" spans="1:9" s="2" customFormat="1" ht="15.5" x14ac:dyDescent="0.25">
      <c r="A34" s="11" t="s">
        <v>72</v>
      </c>
      <c r="B34" s="11"/>
      <c r="C34" s="34" t="s">
        <v>55</v>
      </c>
      <c r="D34" s="49" t="s">
        <v>59</v>
      </c>
      <c r="E34" s="98">
        <f>BPU!E33</f>
        <v>0</v>
      </c>
      <c r="F34" s="75">
        <v>2500</v>
      </c>
      <c r="G34" s="66">
        <f t="shared" si="2"/>
        <v>0</v>
      </c>
      <c r="H34" s="67">
        <f t="shared" si="3"/>
        <v>0</v>
      </c>
      <c r="I34" s="1"/>
    </row>
    <row r="35" spans="1:9" s="2" customFormat="1" ht="15.5" x14ac:dyDescent="0.25">
      <c r="A35" s="11" t="s">
        <v>73</v>
      </c>
      <c r="B35" s="11"/>
      <c r="C35" s="34" t="s">
        <v>56</v>
      </c>
      <c r="D35" s="49" t="s">
        <v>59</v>
      </c>
      <c r="E35" s="98">
        <f>BPU!E34</f>
        <v>0</v>
      </c>
      <c r="F35" s="75">
        <v>1700</v>
      </c>
      <c r="G35" s="66">
        <f t="shared" si="2"/>
        <v>0</v>
      </c>
      <c r="H35" s="67">
        <f t="shared" si="3"/>
        <v>0</v>
      </c>
      <c r="I35" s="1"/>
    </row>
    <row r="36" spans="1:9" s="2" customFormat="1" ht="16" thickBot="1" x14ac:dyDescent="0.3">
      <c r="A36" s="11" t="s">
        <v>74</v>
      </c>
      <c r="B36" s="11"/>
      <c r="C36" s="34" t="s">
        <v>57</v>
      </c>
      <c r="D36" s="49" t="s">
        <v>59</v>
      </c>
      <c r="E36" s="98">
        <f>BPU!E35</f>
        <v>0</v>
      </c>
      <c r="F36" s="75">
        <v>100</v>
      </c>
      <c r="G36" s="68">
        <f t="shared" si="2"/>
        <v>0</v>
      </c>
      <c r="H36" s="69">
        <f t="shared" si="3"/>
        <v>0</v>
      </c>
      <c r="I36" s="1"/>
    </row>
    <row r="37" spans="1:9" s="2" customFormat="1" ht="16" thickBot="1" x14ac:dyDescent="0.3">
      <c r="A37" s="38" t="s">
        <v>75</v>
      </c>
      <c r="B37" s="38" t="s">
        <v>65</v>
      </c>
      <c r="C37" s="39"/>
      <c r="D37" s="84"/>
      <c r="E37" s="79"/>
      <c r="F37" s="91"/>
      <c r="G37" s="51"/>
      <c r="H37" s="51"/>
      <c r="I37" s="1"/>
    </row>
    <row r="38" spans="1:9" s="2" customFormat="1" ht="16" thickBot="1" x14ac:dyDescent="0.3">
      <c r="A38" s="11" t="s">
        <v>76</v>
      </c>
      <c r="B38" s="11"/>
      <c r="C38" s="34"/>
      <c r="D38" s="49" t="s">
        <v>59</v>
      </c>
      <c r="E38" s="98">
        <f>BPU!E37</f>
        <v>0</v>
      </c>
      <c r="F38" s="75">
        <v>4500</v>
      </c>
      <c r="G38" s="55">
        <f t="shared" si="2"/>
        <v>0</v>
      </c>
      <c r="H38" s="56">
        <f t="shared" si="3"/>
        <v>0</v>
      </c>
      <c r="I38" s="1"/>
    </row>
    <row r="39" spans="1:9" s="2" customFormat="1" ht="15.5" x14ac:dyDescent="0.25">
      <c r="A39" s="16" t="s">
        <v>8</v>
      </c>
      <c r="B39" s="16" t="s">
        <v>69</v>
      </c>
      <c r="C39" s="33"/>
      <c r="D39" s="82"/>
      <c r="E39" s="77"/>
      <c r="F39" s="92"/>
      <c r="G39" s="48"/>
      <c r="H39" s="48"/>
      <c r="I39" s="1"/>
    </row>
    <row r="40" spans="1:9" s="2" customFormat="1" ht="16" thickBot="1" x14ac:dyDescent="0.3">
      <c r="A40" s="38" t="s">
        <v>77</v>
      </c>
      <c r="B40" s="38" t="s">
        <v>58</v>
      </c>
      <c r="C40" s="39" t="s">
        <v>52</v>
      </c>
      <c r="D40" s="84"/>
      <c r="E40" s="79"/>
      <c r="F40" s="93"/>
      <c r="G40" s="50"/>
      <c r="H40" s="50"/>
      <c r="I40" s="1"/>
    </row>
    <row r="41" spans="1:9" s="2" customFormat="1" ht="15.5" x14ac:dyDescent="0.25">
      <c r="A41" s="11" t="s">
        <v>39</v>
      </c>
      <c r="B41" s="11"/>
      <c r="C41" s="34" t="s">
        <v>53</v>
      </c>
      <c r="D41" s="49" t="s">
        <v>59</v>
      </c>
      <c r="E41" s="98">
        <f>BPU!E40</f>
        <v>0</v>
      </c>
      <c r="F41" s="75">
        <v>202</v>
      </c>
      <c r="G41" s="64">
        <f t="shared" si="2"/>
        <v>0</v>
      </c>
      <c r="H41" s="65">
        <f t="shared" si="3"/>
        <v>0</v>
      </c>
      <c r="I41" s="1"/>
    </row>
    <row r="42" spans="1:9" s="2" customFormat="1" ht="15.5" x14ac:dyDescent="0.25">
      <c r="A42" s="11" t="s">
        <v>40</v>
      </c>
      <c r="B42" s="11"/>
      <c r="C42" s="34" t="s">
        <v>54</v>
      </c>
      <c r="D42" s="49" t="s">
        <v>59</v>
      </c>
      <c r="E42" s="98">
        <f>BPU!E41</f>
        <v>0</v>
      </c>
      <c r="F42" s="75">
        <v>202</v>
      </c>
      <c r="G42" s="66">
        <f t="shared" si="2"/>
        <v>0</v>
      </c>
      <c r="H42" s="67">
        <f t="shared" si="3"/>
        <v>0</v>
      </c>
      <c r="I42" s="1"/>
    </row>
    <row r="43" spans="1:9" s="2" customFormat="1" ht="15.5" x14ac:dyDescent="0.25">
      <c r="A43" s="11" t="s">
        <v>41</v>
      </c>
      <c r="B43" s="11"/>
      <c r="C43" s="34" t="s">
        <v>55</v>
      </c>
      <c r="D43" s="49" t="s">
        <v>59</v>
      </c>
      <c r="E43" s="98">
        <f>BPU!E42</f>
        <v>0</v>
      </c>
      <c r="F43" s="75">
        <v>3004</v>
      </c>
      <c r="G43" s="66">
        <f t="shared" si="2"/>
        <v>0</v>
      </c>
      <c r="H43" s="67">
        <f t="shared" si="3"/>
        <v>0</v>
      </c>
      <c r="I43" s="1"/>
    </row>
    <row r="44" spans="1:9" s="2" customFormat="1" ht="15.5" x14ac:dyDescent="0.25">
      <c r="A44" s="11" t="s">
        <v>42</v>
      </c>
      <c r="B44" s="11"/>
      <c r="C44" s="34" t="s">
        <v>56</v>
      </c>
      <c r="D44" s="49" t="s">
        <v>59</v>
      </c>
      <c r="E44" s="98">
        <f>BPU!E43</f>
        <v>0</v>
      </c>
      <c r="F44" s="75">
        <v>2004</v>
      </c>
      <c r="G44" s="66">
        <f t="shared" si="2"/>
        <v>0</v>
      </c>
      <c r="H44" s="67">
        <f t="shared" si="3"/>
        <v>0</v>
      </c>
      <c r="I44" s="1"/>
    </row>
    <row r="45" spans="1:9" s="2" customFormat="1" ht="16" thickBot="1" x14ac:dyDescent="0.3">
      <c r="A45" s="11" t="s">
        <v>43</v>
      </c>
      <c r="B45" s="11"/>
      <c r="C45" s="34" t="s">
        <v>57</v>
      </c>
      <c r="D45" s="49" t="s">
        <v>59</v>
      </c>
      <c r="E45" s="98">
        <f>BPU!E44</f>
        <v>0</v>
      </c>
      <c r="F45" s="75">
        <v>202</v>
      </c>
      <c r="G45" s="68">
        <f t="shared" si="2"/>
        <v>0</v>
      </c>
      <c r="H45" s="69">
        <f t="shared" si="3"/>
        <v>0</v>
      </c>
      <c r="I45" s="1"/>
    </row>
    <row r="46" spans="1:9" s="2" customFormat="1" ht="16" thickBot="1" x14ac:dyDescent="0.3">
      <c r="A46" s="38" t="s">
        <v>78</v>
      </c>
      <c r="B46" s="38" t="s">
        <v>64</v>
      </c>
      <c r="C46" s="39" t="s">
        <v>52</v>
      </c>
      <c r="D46" s="84"/>
      <c r="E46" s="39"/>
      <c r="F46" s="93"/>
      <c r="G46" s="51"/>
      <c r="H46" s="51"/>
      <c r="I46" s="1"/>
    </row>
    <row r="47" spans="1:9" s="2" customFormat="1" ht="15.5" x14ac:dyDescent="0.25">
      <c r="A47" s="11" t="s">
        <v>44</v>
      </c>
      <c r="B47" s="11"/>
      <c r="C47" s="34" t="s">
        <v>53</v>
      </c>
      <c r="D47" s="49" t="s">
        <v>59</v>
      </c>
      <c r="E47" s="98">
        <f>BPU!E46</f>
        <v>0</v>
      </c>
      <c r="F47" s="75">
        <v>100</v>
      </c>
      <c r="G47" s="64">
        <f t="shared" si="2"/>
        <v>0</v>
      </c>
      <c r="H47" s="65">
        <f t="shared" si="3"/>
        <v>0</v>
      </c>
      <c r="I47" s="1"/>
    </row>
    <row r="48" spans="1:9" s="2" customFormat="1" ht="15.5" x14ac:dyDescent="0.25">
      <c r="A48" s="11" t="s">
        <v>45</v>
      </c>
      <c r="B48" s="11"/>
      <c r="C48" s="34" t="s">
        <v>54</v>
      </c>
      <c r="D48" s="49" t="s">
        <v>59</v>
      </c>
      <c r="E48" s="98">
        <f>BPU!E47</f>
        <v>0</v>
      </c>
      <c r="F48" s="75">
        <v>100</v>
      </c>
      <c r="G48" s="66">
        <f t="shared" si="2"/>
        <v>0</v>
      </c>
      <c r="H48" s="67">
        <f t="shared" si="3"/>
        <v>0</v>
      </c>
      <c r="I48" s="1"/>
    </row>
    <row r="49" spans="1:12" s="2" customFormat="1" ht="15.5" x14ac:dyDescent="0.25">
      <c r="A49" s="11" t="s">
        <v>79</v>
      </c>
      <c r="B49" s="11"/>
      <c r="C49" s="34" t="s">
        <v>55</v>
      </c>
      <c r="D49" s="49" t="s">
        <v>59</v>
      </c>
      <c r="E49" s="98">
        <f>BPU!E48</f>
        <v>0</v>
      </c>
      <c r="F49" s="75">
        <v>1500</v>
      </c>
      <c r="G49" s="66">
        <f t="shared" si="2"/>
        <v>0</v>
      </c>
      <c r="H49" s="67">
        <f t="shared" si="3"/>
        <v>0</v>
      </c>
      <c r="I49" s="1"/>
    </row>
    <row r="50" spans="1:12" s="2" customFormat="1" ht="15.5" x14ac:dyDescent="0.25">
      <c r="A50" s="11" t="s">
        <v>80</v>
      </c>
      <c r="B50" s="11"/>
      <c r="C50" s="34" t="s">
        <v>56</v>
      </c>
      <c r="D50" s="49" t="s">
        <v>59</v>
      </c>
      <c r="E50" s="98">
        <f>BPU!E49</f>
        <v>0</v>
      </c>
      <c r="F50" s="75">
        <v>1000</v>
      </c>
      <c r="G50" s="66">
        <f t="shared" si="2"/>
        <v>0</v>
      </c>
      <c r="H50" s="67">
        <f t="shared" si="3"/>
        <v>0</v>
      </c>
      <c r="I50" s="1"/>
    </row>
    <row r="51" spans="1:12" s="2" customFormat="1" ht="16" thickBot="1" x14ac:dyDescent="0.3">
      <c r="A51" s="11" t="s">
        <v>81</v>
      </c>
      <c r="B51" s="11"/>
      <c r="C51" s="34" t="s">
        <v>57</v>
      </c>
      <c r="D51" s="49" t="s">
        <v>59</v>
      </c>
      <c r="E51" s="98">
        <f>BPU!E50</f>
        <v>0</v>
      </c>
      <c r="F51" s="75">
        <v>100</v>
      </c>
      <c r="G51" s="68">
        <f t="shared" si="2"/>
        <v>0</v>
      </c>
      <c r="H51" s="69">
        <f t="shared" si="3"/>
        <v>0</v>
      </c>
      <c r="I51" s="1"/>
    </row>
    <row r="52" spans="1:12" s="2" customFormat="1" ht="16" thickBot="1" x14ac:dyDescent="0.3">
      <c r="A52" s="38" t="s">
        <v>82</v>
      </c>
      <c r="B52" s="38" t="s">
        <v>65</v>
      </c>
      <c r="C52" s="39"/>
      <c r="D52" s="85"/>
      <c r="E52" s="39"/>
      <c r="F52" s="94"/>
      <c r="G52" s="51"/>
      <c r="H52" s="51"/>
      <c r="I52" s="1"/>
    </row>
    <row r="53" spans="1:12" s="2" customFormat="1" ht="16" thickBot="1" x14ac:dyDescent="0.3">
      <c r="A53" s="11" t="s">
        <v>83</v>
      </c>
      <c r="B53" s="11"/>
      <c r="C53" s="34"/>
      <c r="D53" s="49" t="s">
        <v>59</v>
      </c>
      <c r="E53" s="98">
        <f>BPU!E52</f>
        <v>0</v>
      </c>
      <c r="F53" s="75">
        <v>2800</v>
      </c>
      <c r="G53" s="55">
        <f t="shared" si="2"/>
        <v>0</v>
      </c>
      <c r="H53" s="56">
        <f t="shared" si="3"/>
        <v>0</v>
      </c>
      <c r="I53" s="1"/>
    </row>
    <row r="54" spans="1:12" s="2" customFormat="1" ht="16" thickBot="1" x14ac:dyDescent="0.3">
      <c r="A54" s="17">
        <v>5</v>
      </c>
      <c r="B54" s="18" t="s">
        <v>62</v>
      </c>
      <c r="C54" s="40"/>
      <c r="D54" s="86"/>
      <c r="E54" s="80"/>
      <c r="F54" s="95"/>
      <c r="G54" s="63"/>
      <c r="H54" s="63"/>
      <c r="I54" s="1"/>
    </row>
    <row r="55" spans="1:12" s="2" customFormat="1" ht="16" thickBot="1" x14ac:dyDescent="0.3">
      <c r="A55" s="11">
        <v>5</v>
      </c>
      <c r="B55" s="73"/>
      <c r="C55" s="53"/>
      <c r="D55" s="62" t="s">
        <v>59</v>
      </c>
      <c r="E55" s="98">
        <f>BPU!E54</f>
        <v>0</v>
      </c>
      <c r="F55" s="75">
        <v>2200</v>
      </c>
      <c r="G55" s="55">
        <f t="shared" ref="G55:G57" si="4">E55*F55</f>
        <v>0</v>
      </c>
      <c r="H55" s="56">
        <f t="shared" ref="H55:H57" si="5">G55*1.2</f>
        <v>0</v>
      </c>
      <c r="I55" s="1"/>
    </row>
    <row r="56" spans="1:12" s="2" customFormat="1" ht="16" thickBot="1" x14ac:dyDescent="0.3">
      <c r="A56" s="17">
        <v>6</v>
      </c>
      <c r="B56" s="18" t="s">
        <v>63</v>
      </c>
      <c r="C56" s="40"/>
      <c r="D56" s="86"/>
      <c r="E56" s="80"/>
      <c r="F56" s="96"/>
      <c r="G56" s="63"/>
      <c r="H56" s="63"/>
      <c r="I56" s="1"/>
    </row>
    <row r="57" spans="1:12" s="2" customFormat="1" ht="16" thickBot="1" x14ac:dyDescent="0.3">
      <c r="A57" s="11">
        <v>6</v>
      </c>
      <c r="B57" s="73"/>
      <c r="C57" s="53"/>
      <c r="D57" s="62" t="s">
        <v>59</v>
      </c>
      <c r="E57" s="98">
        <f>BPU!E56</f>
        <v>0</v>
      </c>
      <c r="F57" s="75">
        <v>1000</v>
      </c>
      <c r="G57" s="55">
        <f t="shared" si="4"/>
        <v>0</v>
      </c>
      <c r="H57" s="56">
        <f t="shared" si="5"/>
        <v>0</v>
      </c>
      <c r="I57" s="1"/>
    </row>
    <row r="58" spans="1:12" s="2" customFormat="1" ht="26.5" thickBot="1" x14ac:dyDescent="0.3">
      <c r="A58" s="30">
        <v>7</v>
      </c>
      <c r="B58" s="28" t="s">
        <v>89</v>
      </c>
      <c r="C58" s="35"/>
      <c r="D58" s="87"/>
      <c r="E58" s="80"/>
      <c r="F58" s="97"/>
      <c r="G58" s="63"/>
      <c r="H58" s="63"/>
      <c r="I58" s="1"/>
    </row>
    <row r="59" spans="1:12" s="2" customFormat="1" ht="15.5" x14ac:dyDescent="0.25">
      <c r="A59" s="29" t="s">
        <v>84</v>
      </c>
      <c r="B59" s="29" t="s">
        <v>48</v>
      </c>
      <c r="C59" s="36"/>
      <c r="D59" s="52"/>
      <c r="E59" s="98">
        <f>BPU!E58</f>
        <v>0</v>
      </c>
      <c r="F59" s="75">
        <v>1</v>
      </c>
      <c r="G59" s="64">
        <f t="shared" ref="G59" si="6">E59*F59</f>
        <v>0</v>
      </c>
      <c r="H59" s="65">
        <f t="shared" ref="H59" si="7">G59*1.2</f>
        <v>0</v>
      </c>
      <c r="I59" s="1"/>
    </row>
    <row r="60" spans="1:12" s="2" customFormat="1" ht="15.5" x14ac:dyDescent="0.25">
      <c r="A60" s="29" t="s">
        <v>85</v>
      </c>
      <c r="B60" s="29" t="s">
        <v>46</v>
      </c>
      <c r="C60" s="36"/>
      <c r="D60" s="52"/>
      <c r="E60" s="98">
        <f>BPU!E59</f>
        <v>0</v>
      </c>
      <c r="F60" s="75">
        <v>2</v>
      </c>
      <c r="G60" s="66">
        <f t="shared" ref="G60:G62" si="8">E60*F60</f>
        <v>0</v>
      </c>
      <c r="H60" s="67">
        <f t="shared" ref="H60:H62" si="9">G60*1.2</f>
        <v>0</v>
      </c>
      <c r="I60" s="1"/>
    </row>
    <row r="61" spans="1:12" s="2" customFormat="1" ht="15.5" x14ac:dyDescent="0.25">
      <c r="A61" s="29" t="s">
        <v>86</v>
      </c>
      <c r="B61" s="29" t="s">
        <v>49</v>
      </c>
      <c r="C61" s="36"/>
      <c r="D61" s="52"/>
      <c r="E61" s="98">
        <f>BPU!E60</f>
        <v>0</v>
      </c>
      <c r="F61" s="75">
        <v>1</v>
      </c>
      <c r="G61" s="66">
        <f t="shared" si="8"/>
        <v>0</v>
      </c>
      <c r="H61" s="67">
        <f t="shared" si="9"/>
        <v>0</v>
      </c>
      <c r="I61" s="1"/>
    </row>
    <row r="62" spans="1:12" s="2" customFormat="1" ht="16" thickBot="1" x14ac:dyDescent="0.3">
      <c r="A62" s="29" t="s">
        <v>87</v>
      </c>
      <c r="B62" s="29" t="s">
        <v>47</v>
      </c>
      <c r="C62" s="36"/>
      <c r="D62" s="52"/>
      <c r="E62" s="98">
        <f>BPU!E61</f>
        <v>0</v>
      </c>
      <c r="F62" s="75">
        <v>2</v>
      </c>
      <c r="G62" s="68">
        <f t="shared" si="8"/>
        <v>0</v>
      </c>
      <c r="H62" s="69">
        <f t="shared" si="9"/>
        <v>0</v>
      </c>
      <c r="I62" s="1"/>
    </row>
    <row r="63" spans="1:12" s="2" customFormat="1" ht="16" thickBot="1" x14ac:dyDescent="0.3">
      <c r="A63" s="42"/>
      <c r="B63" s="42"/>
      <c r="C63" s="43"/>
      <c r="D63" s="43"/>
      <c r="E63" s="57"/>
      <c r="F63" s="70"/>
      <c r="G63" s="57"/>
      <c r="H63" s="57"/>
      <c r="I63" s="1"/>
    </row>
    <row r="64" spans="1:12" s="6" customFormat="1" ht="23.5" thickBot="1" x14ac:dyDescent="0.3">
      <c r="A64" s="117"/>
      <c r="B64" s="117"/>
      <c r="C64" s="117"/>
      <c r="D64" s="117"/>
      <c r="E64" s="117"/>
      <c r="F64" s="118"/>
      <c r="G64" s="59" t="s">
        <v>17</v>
      </c>
      <c r="H64" s="58" t="s">
        <v>18</v>
      </c>
      <c r="J64" s="7"/>
      <c r="K64" s="7"/>
      <c r="L64" s="7"/>
    </row>
    <row r="65" spans="1:12" s="6" customFormat="1" ht="23.5" thickBot="1" x14ac:dyDescent="0.3">
      <c r="A65" s="119" t="s">
        <v>50</v>
      </c>
      <c r="B65" s="119"/>
      <c r="C65" s="119"/>
      <c r="D65" s="119"/>
      <c r="E65" s="119"/>
      <c r="F65" s="119"/>
      <c r="G65" s="24">
        <f>SUM(G11:G62)</f>
        <v>0</v>
      </c>
      <c r="H65" s="23">
        <f>G65*1.2</f>
        <v>0</v>
      </c>
      <c r="J65" s="7"/>
      <c r="K65" s="7"/>
      <c r="L65" s="7"/>
    </row>
    <row r="66" spans="1:12" s="6" customFormat="1" ht="15.5" customHeight="1" x14ac:dyDescent="0.35">
      <c r="A66" s="117"/>
      <c r="B66" s="117"/>
      <c r="C66" s="117"/>
      <c r="D66" s="117"/>
      <c r="E66" s="117"/>
      <c r="F66" s="117"/>
      <c r="G66" s="114"/>
      <c r="H66" s="115"/>
      <c r="J66" s="7"/>
      <c r="K66" s="7"/>
      <c r="L66" s="7"/>
    </row>
    <row r="67" spans="1:12" s="6" customFormat="1" ht="15.5" x14ac:dyDescent="0.25">
      <c r="A67" s="108"/>
      <c r="B67" s="108"/>
      <c r="C67" s="108"/>
      <c r="D67" s="108"/>
      <c r="E67" s="108"/>
      <c r="F67" s="108"/>
      <c r="G67" s="9"/>
      <c r="H67" s="4"/>
      <c r="J67" s="7"/>
      <c r="K67" s="7"/>
      <c r="L67" s="7"/>
    </row>
    <row r="68" spans="1:12" s="6" customFormat="1" ht="15.5" x14ac:dyDescent="0.25">
      <c r="A68" s="113"/>
      <c r="B68" s="113"/>
      <c r="C68" s="113"/>
      <c r="D68" s="113"/>
      <c r="E68" s="113"/>
      <c r="F68" s="113"/>
      <c r="G68" s="9"/>
      <c r="H68" s="4"/>
      <c r="J68" s="7"/>
      <c r="K68" s="7"/>
      <c r="L68" s="7"/>
    </row>
    <row r="69" spans="1:12" s="6" customFormat="1" ht="15.5" x14ac:dyDescent="0.25">
      <c r="A69" s="108"/>
      <c r="B69" s="108"/>
      <c r="C69" s="108"/>
      <c r="D69" s="108"/>
      <c r="E69" s="108"/>
      <c r="F69" s="108"/>
      <c r="G69" s="9"/>
      <c r="H69" s="4"/>
      <c r="J69" s="7"/>
      <c r="K69" s="7"/>
      <c r="L69" s="7"/>
    </row>
    <row r="70" spans="1:12" s="6" customFormat="1" x14ac:dyDescent="0.25">
      <c r="A70" s="116"/>
      <c r="B70" s="116"/>
      <c r="C70" s="116"/>
      <c r="D70" s="116"/>
      <c r="E70" s="116"/>
      <c r="F70" s="116"/>
      <c r="G70" s="9"/>
      <c r="H70" s="4"/>
      <c r="J70" s="7"/>
      <c r="K70" s="7"/>
      <c r="L70" s="7"/>
    </row>
  </sheetData>
  <sheetProtection autoFilter="0"/>
  <mergeCells count="11">
    <mergeCell ref="A64:F64"/>
    <mergeCell ref="A65:F65"/>
    <mergeCell ref="A1:H3"/>
    <mergeCell ref="A4:H6"/>
    <mergeCell ref="A7:H7"/>
    <mergeCell ref="G66:H66"/>
    <mergeCell ref="A69:F69"/>
    <mergeCell ref="A70:F70"/>
    <mergeCell ref="A68:F68"/>
    <mergeCell ref="A67:F67"/>
    <mergeCell ref="A66:F66"/>
  </mergeCells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3E18298A13D8459D276A147D2BC00D" ma:contentTypeVersion="12" ma:contentTypeDescription="Crée un document." ma:contentTypeScope="" ma:versionID="ce42b6d205508627d2bad64524b60ec7">
  <xsd:schema xmlns:xsd="http://www.w3.org/2001/XMLSchema" xmlns:xs="http://www.w3.org/2001/XMLSchema" xmlns:p="http://schemas.microsoft.com/office/2006/metadata/properties" xmlns:ns3="c06775a7-cbe2-4246-a76e-4369b7d5d448" xmlns:ns4="95b084f9-5732-40b8-80aa-6eccb5f30005" targetNamespace="http://schemas.microsoft.com/office/2006/metadata/properties" ma:root="true" ma:fieldsID="c9ea992cc911f306c13cc2b90c09c5e4" ns3:_="" ns4:_="">
    <xsd:import namespace="c06775a7-cbe2-4246-a76e-4369b7d5d448"/>
    <xsd:import namespace="95b084f9-5732-40b8-80aa-6eccb5f300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6775a7-cbe2-4246-a76e-4369b7d5d4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084f9-5732-40b8-80aa-6eccb5f3000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2324E5-10B3-46A9-A503-00381D105E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6775a7-cbe2-4246-a76e-4369b7d5d448"/>
    <ds:schemaRef ds:uri="95b084f9-5732-40b8-80aa-6eccb5f300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E8A13F-4953-460C-8F73-97E82126FD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9C50E9-D92E-47EE-AC66-1123853966BC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95b084f9-5732-40b8-80aa-6eccb5f30005"/>
    <ds:schemaRef ds:uri="http://purl.org/dc/terms/"/>
    <ds:schemaRef ds:uri="http://schemas.microsoft.com/office/infopath/2007/PartnerControls"/>
    <ds:schemaRef ds:uri="c06775a7-cbe2-4246-a76e-4369b7d5d448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Conseil Général des Hauts-de-Seine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JOURDAN Sophie - PCVAU/DPJP/STS/USC</dc:creator>
  <cp:lastModifiedBy>Ciret Sébastien</cp:lastModifiedBy>
  <cp:lastPrinted>2021-08-06T09:31:23Z</cp:lastPrinted>
  <dcterms:created xsi:type="dcterms:W3CDTF">2016-03-31T10:17:13Z</dcterms:created>
  <dcterms:modified xsi:type="dcterms:W3CDTF">2025-07-11T10:36:17Z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0x0101003C3E18298A13D8459D276A147D2BC00D</vt:lpwstr>
  </property>
</Properties>
</file>