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01\directions\DCMC\Mission conservation immobiliere\Mission Jardin\Jardin\1_MONUMENTS\2 Marché entretien 3jardins IDF 2020\2025\"/>
    </mc:Choice>
  </mc:AlternateContent>
  <xr:revisionPtr revIDLastSave="0" documentId="13_ncr:1_{9D4759C8-C7E1-422A-A1AF-690B3D1A0B3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" sheetId="2" r:id="rId1"/>
    <sheet name="DQE" sheetId="3" r:id="rId2"/>
  </sheets>
  <definedNames>
    <definedName name="_xlnm._FilterDatabase" localSheetId="0" hidden="1">BPU!$A$7:$E$43</definedName>
    <definedName name="_xlnm._FilterDatabase" localSheetId="1" hidden="1">DQE!$A$8:$H$68</definedName>
    <definedName name="_Toc160444543" localSheetId="0">BPU!#REF!</definedName>
    <definedName name="_Toc160444544" localSheetId="0">BPU!#REF!</definedName>
    <definedName name="Z_0B4F6965_12C7_4C4C_A630_E6DCE5CFAF9F_.wvu.FilterData" localSheetId="0" hidden="1">BPU!$A$7:$D$56</definedName>
    <definedName name="Z_0B4F6965_12C7_4C4C_A630_E6DCE5CFAF9F_.wvu.FilterData" localSheetId="1" hidden="1">DQE!$A$8:$G$68</definedName>
    <definedName name="Z_2EF097AB_EB10_4161_A6D0_CF57795D4F9F_.wvu.FilterData" localSheetId="0" hidden="1">BPU!$A$7:$D$7</definedName>
    <definedName name="Z_2EF097AB_EB10_4161_A6D0_CF57795D4F9F_.wvu.FilterData" localSheetId="1" hidden="1">DQE!$A$8:$G$8</definedName>
    <definedName name="Z_2EF097AB_EB10_4161_A6D0_CF57795D4F9F_.wvu.PrintArea" localSheetId="0" hidden="1">BPU!$A$6:$D$56</definedName>
    <definedName name="Z_2EF097AB_EB10_4161_A6D0_CF57795D4F9F_.wvu.PrintArea" localSheetId="1" hidden="1">DQE!$A$6:$G$68</definedName>
    <definedName name="Z_897FB25B_85AA_4084_A0D1_6581458E7ABA_.wvu.FilterData" localSheetId="0" hidden="1">BPU!$A$7:$D$56</definedName>
    <definedName name="Z_897FB25B_85AA_4084_A0D1_6581458E7ABA_.wvu.FilterData" localSheetId="1" hidden="1">DQE!$A$8:$G$68</definedName>
    <definedName name="Z_9BC6B5BF_EB81_4BBB_AF87_BC41FBD74BD3_.wvu.FilterData" localSheetId="0" hidden="1">BPU!$A$7:$D$56</definedName>
    <definedName name="Z_9BC6B5BF_EB81_4BBB_AF87_BC41FBD74BD3_.wvu.FilterData" localSheetId="1" hidden="1">DQE!$A$8:$G$68</definedName>
    <definedName name="Z_9BC6B5BF_EB81_4BBB_AF87_BC41FBD74BD3_.wvu.PrintArea" localSheetId="0" hidden="1">BPU!#REF!</definedName>
    <definedName name="Z_9BC6B5BF_EB81_4BBB_AF87_BC41FBD74BD3_.wvu.PrintArea" localSheetId="1" hidden="1">DQE!#REF!</definedName>
    <definedName name="Z_A258FE34_38F4_4734_878D_0425F2516332_.wvu.FilterData" localSheetId="0" hidden="1">BPU!$A$7:$D$56</definedName>
    <definedName name="Z_A258FE34_38F4_4734_878D_0425F2516332_.wvu.FilterData" localSheetId="1" hidden="1">DQE!$A$8:$G$68</definedName>
    <definedName name="Z_A258FE34_38F4_4734_878D_0425F2516332_.wvu.PrintArea" localSheetId="0" hidden="1">BPU!#REF!</definedName>
    <definedName name="Z_A258FE34_38F4_4734_878D_0425F2516332_.wvu.PrintArea" localSheetId="1" hidden="1">DQE!#REF!</definedName>
    <definedName name="Z_C17FF3F1_C3AD_48D9_8A89_6EBDC91F8016_.wvu.FilterData" localSheetId="0" hidden="1">BPU!$A$7:$D$56</definedName>
    <definedName name="Z_C17FF3F1_C3AD_48D9_8A89_6EBDC91F8016_.wvu.FilterData" localSheetId="1" hidden="1">DQE!$A$8:$G$68</definedName>
    <definedName name="Z_C17FF3F1_C3AD_48D9_8A89_6EBDC91F8016_.wvu.PrintArea" localSheetId="0" hidden="1">BPU!#REF!</definedName>
    <definedName name="Z_C17FF3F1_C3AD_48D9_8A89_6EBDC91F8016_.wvu.PrintArea" localSheetId="1" hidden="1">DQE!#REF!</definedName>
    <definedName name="Z_C3D4A217_633A_48DA_B5A2_94B58DA85B26_.wvu.FilterData" localSheetId="0" hidden="1">BPU!$A$7:$D$56</definedName>
    <definedName name="Z_C3D4A217_633A_48DA_B5A2_94B58DA85B26_.wvu.FilterData" localSheetId="1" hidden="1">DQE!$A$8:$G$68</definedName>
    <definedName name="Z_C3D4A217_633A_48DA_B5A2_94B58DA85B26_.wvu.PrintArea" localSheetId="0" hidden="1">BPU!#REF!</definedName>
    <definedName name="Z_C3D4A217_633A_48DA_B5A2_94B58DA85B26_.wvu.PrintArea" localSheetId="1" hidden="1">DQE!#REF!</definedName>
    <definedName name="Z_CDFEBB72_06C4_4443_8B5B_EE4FA0716B73_.wvu.FilterData" localSheetId="0" hidden="1">BPU!$A$7:$D$7</definedName>
    <definedName name="Z_CDFEBB72_06C4_4443_8B5B_EE4FA0716B73_.wvu.FilterData" localSheetId="1" hidden="1">DQE!$A$8:$G$8</definedName>
    <definedName name="Z_CDFEBB72_06C4_4443_8B5B_EE4FA0716B73_.wvu.PrintArea" localSheetId="0" hidden="1">BPU!$A$6:$D$56</definedName>
    <definedName name="Z_CDFEBB72_06C4_4443_8B5B_EE4FA0716B73_.wvu.PrintArea" localSheetId="1" hidden="1">DQE!$A$6:$G$68</definedName>
    <definedName name="Z_CF0AAB9E_4CEA_4F01_9D79_575623474CB0_.wvu.FilterData" localSheetId="0" hidden="1">BPU!$A$7:$D$56</definedName>
    <definedName name="Z_CF0AAB9E_4CEA_4F01_9D79_575623474CB0_.wvu.FilterData" localSheetId="1" hidden="1">DQE!$A$8:$G$68</definedName>
    <definedName name="Z_CF0AAB9E_4CEA_4F01_9D79_575623474CB0_.wvu.PrintArea" localSheetId="0" hidden="1">BPU!#REF!</definedName>
    <definedName name="Z_CF0AAB9E_4CEA_4F01_9D79_575623474CB0_.wvu.PrintArea" localSheetId="1" hidden="1">DQE!#REF!</definedName>
    <definedName name="_xlnm.Print_Area" localSheetId="0">BPU!$A$6:$D$56</definedName>
    <definedName name="_xlnm.Print_Area" localSheetId="1">DQE!$A$6:$G$68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3" l="1"/>
  <c r="D13" i="3"/>
  <c r="D14" i="3"/>
  <c r="D15" i="3"/>
  <c r="D16" i="3"/>
  <c r="D19" i="3"/>
  <c r="D21" i="3"/>
  <c r="D22" i="3"/>
  <c r="D24" i="3"/>
  <c r="D25" i="3"/>
  <c r="D27" i="3"/>
  <c r="D28" i="3"/>
  <c r="D29" i="3"/>
  <c r="D31" i="3"/>
  <c r="D32" i="3"/>
  <c r="D33" i="3"/>
  <c r="D34" i="3"/>
  <c r="D35" i="3"/>
  <c r="D36" i="3"/>
  <c r="D37" i="3"/>
  <c r="D38" i="3"/>
  <c r="D40" i="3"/>
  <c r="D41" i="3"/>
  <c r="D42" i="3"/>
  <c r="D43" i="3"/>
  <c r="D44" i="3"/>
  <c r="D46" i="3"/>
  <c r="D48" i="3"/>
  <c r="D49" i="3"/>
  <c r="D50" i="3"/>
  <c r="D52" i="3"/>
  <c r="D54" i="3"/>
  <c r="D55" i="3"/>
  <c r="D56" i="3"/>
  <c r="D57" i="3"/>
  <c r="D60" i="3"/>
  <c r="D61" i="3"/>
  <c r="D62" i="3"/>
  <c r="D63" i="3"/>
  <c r="D65" i="3"/>
  <c r="D66" i="3"/>
  <c r="D67" i="3"/>
  <c r="D68" i="3"/>
  <c r="D11" i="3"/>
  <c r="F49" i="3" l="1"/>
  <c r="G49" i="3" s="1"/>
  <c r="F50" i="3"/>
  <c r="G50" i="3" s="1"/>
  <c r="F52" i="3"/>
  <c r="G52" i="3" s="1"/>
  <c r="F54" i="3"/>
  <c r="G54" i="3" s="1"/>
  <c r="F55" i="3"/>
  <c r="G55" i="3" s="1"/>
  <c r="F56" i="3"/>
  <c r="G56" i="3" s="1"/>
  <c r="F57" i="3"/>
  <c r="G57" i="3"/>
  <c r="F60" i="3"/>
  <c r="G60" i="3" s="1"/>
  <c r="F61" i="3"/>
  <c r="G61" i="3" s="1"/>
  <c r="F62" i="3"/>
  <c r="G62" i="3" s="1"/>
  <c r="F63" i="3"/>
  <c r="G63" i="3" s="1"/>
  <c r="F65" i="3"/>
  <c r="G65" i="3"/>
  <c r="F66" i="3"/>
  <c r="G66" i="3"/>
  <c r="F67" i="3"/>
  <c r="G67" i="3" s="1"/>
  <c r="F68" i="3"/>
  <c r="G68" i="3" s="1"/>
  <c r="F19" i="3"/>
  <c r="G19" i="3" s="1"/>
  <c r="F21" i="3"/>
  <c r="G21" i="3" s="1"/>
  <c r="F22" i="3"/>
  <c r="G22" i="3"/>
  <c r="F24" i="3"/>
  <c r="G24" i="3" s="1"/>
  <c r="F25" i="3"/>
  <c r="G25" i="3" s="1"/>
  <c r="F27" i="3"/>
  <c r="G27" i="3" s="1"/>
  <c r="F28" i="3"/>
  <c r="G28" i="3" s="1"/>
  <c r="F29" i="3"/>
  <c r="G29" i="3"/>
  <c r="F31" i="3"/>
  <c r="G31" i="3" s="1"/>
  <c r="F32" i="3"/>
  <c r="G32" i="3" s="1"/>
  <c r="F33" i="3"/>
  <c r="G33" i="3" s="1"/>
  <c r="F34" i="3"/>
  <c r="G34" i="3" s="1"/>
  <c r="F35" i="3"/>
  <c r="G35" i="3" s="1"/>
  <c r="F36" i="3"/>
  <c r="G36" i="3" s="1"/>
  <c r="F37" i="3"/>
  <c r="G37" i="3" s="1"/>
  <c r="F38" i="3"/>
  <c r="G38" i="3" s="1"/>
  <c r="F40" i="3"/>
  <c r="G40" i="3"/>
  <c r="F41" i="3"/>
  <c r="G41" i="3"/>
  <c r="F42" i="3"/>
  <c r="G42" i="3" s="1"/>
  <c r="F43" i="3"/>
  <c r="G43" i="3" s="1"/>
  <c r="F44" i="3"/>
  <c r="G44" i="3" s="1"/>
  <c r="F46" i="3"/>
  <c r="G46" i="3" s="1"/>
  <c r="F48" i="3"/>
  <c r="G48" i="3"/>
  <c r="F11" i="3"/>
  <c r="F12" i="3"/>
  <c r="G12" i="3" s="1"/>
  <c r="F13" i="3"/>
  <c r="G13" i="3" s="1"/>
  <c r="F14" i="3"/>
  <c r="G14" i="3" s="1"/>
  <c r="F15" i="3"/>
  <c r="G15" i="3"/>
  <c r="F16" i="3"/>
  <c r="G16" i="3" s="1"/>
  <c r="G11" i="3" l="1"/>
  <c r="F71" i="3"/>
  <c r="G71" i="3" s="1"/>
</calcChain>
</file>

<file path=xl/sharedStrings.xml><?xml version="1.0" encoding="utf-8"?>
<sst xmlns="http://schemas.openxmlformats.org/spreadsheetml/2006/main" count="281" uniqueCount="118">
  <si>
    <t>1.1</t>
  </si>
  <si>
    <t>1.2</t>
  </si>
  <si>
    <t>1.3</t>
  </si>
  <si>
    <t>1.4</t>
  </si>
  <si>
    <t>1.5</t>
  </si>
  <si>
    <t>1.6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</si>
  <si>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</si>
  <si>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</si>
  <si>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</si>
  <si>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</si>
  <si>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</si>
  <si>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</si>
  <si>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</si>
  <si>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</si>
  <si>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</si>
  <si>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</si>
  <si>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</si>
  <si>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</si>
  <si>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</si>
  <si>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</si>
  <si>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</si>
  <si>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Article</t>
  </si>
  <si>
    <t>La semaine</t>
  </si>
  <si>
    <t>La semaine supplémentaire</t>
  </si>
  <si>
    <t>Le mois</t>
  </si>
  <si>
    <t>Prix Total HT</t>
  </si>
  <si>
    <t>Prix Total TTC</t>
  </si>
  <si>
    <t>Quantité</t>
  </si>
  <si>
    <t xml:space="preserve">Prix unitaire HT </t>
  </si>
  <si>
    <t>HT</t>
  </si>
  <si>
    <t>TTC</t>
  </si>
  <si>
    <t>BORDEREAU DES PRIX UNITAIRES
(BPU)</t>
  </si>
  <si>
    <t>DEVIS QUANTITATIF ESTIMATIF
(DQE)</t>
  </si>
  <si>
    <t>INSTALLATION ET REPLIEMENT DE CHANTIER</t>
  </si>
  <si>
    <t>La journée</t>
  </si>
  <si>
    <t>La journée supplémentaire</t>
  </si>
  <si>
    <t>Le mois supplémentaire</t>
  </si>
  <si>
    <t>Intervention d'une nacelle araignée:</t>
  </si>
  <si>
    <t>Prestations</t>
  </si>
  <si>
    <t>Précision</t>
  </si>
  <si>
    <t>4.2.1</t>
  </si>
  <si>
    <t>4.2.2</t>
  </si>
  <si>
    <t>4.3.1</t>
  </si>
  <si>
    <t>4.3.2</t>
  </si>
  <si>
    <t>4.4.1</t>
  </si>
  <si>
    <t>4.4.2</t>
  </si>
  <si>
    <t>4.4.3</t>
  </si>
  <si>
    <t>Ouvrier qualifié, la journée</t>
  </si>
  <si>
    <t>Manœuvre, la journée</t>
  </si>
  <si>
    <t>Ouvrier qualifié, la demi-journée</t>
  </si>
  <si>
    <t>Manœuvre, la demi-journée</t>
  </si>
  <si>
    <t>MONTANT TOTAL</t>
  </si>
  <si>
    <t>La journée supplémentaire (transport compris)</t>
  </si>
  <si>
    <t>La journée (transport compris)</t>
  </si>
  <si>
    <t>La semaine (transport compris)</t>
  </si>
  <si>
    <t>La semaine supplémentaire (transport compris)</t>
  </si>
  <si>
    <t>Intervention d'une nacelle:</t>
  </si>
  <si>
    <t>5.8</t>
  </si>
  <si>
    <t>l'unité</t>
  </si>
  <si>
    <t>le m²</t>
  </si>
  <si>
    <r>
      <t>Désherbage</t>
    </r>
    <r>
      <rPr>
        <sz val="10"/>
        <rFont val="Arial"/>
        <family val="2"/>
      </rPr>
      <t>, comprenant ratissage et évacuation des herbes</t>
    </r>
  </si>
  <si>
    <t>Premier passage avec évacuation</t>
  </si>
  <si>
    <t>Passage d'entretien avec évacuation</t>
  </si>
  <si>
    <t>Thermique, 1 passage + 2 rattrapages si nécessaire</t>
  </si>
  <si>
    <t>Chimique, 1 passage + 2 rattrapages si nécessaire</t>
  </si>
  <si>
    <t>le mètre linéaire</t>
  </si>
  <si>
    <t>Tonte sans ramassage</t>
  </si>
  <si>
    <t>Tonte avec ramassage</t>
  </si>
  <si>
    <t>Tonte sur talus sans ramassage</t>
  </si>
  <si>
    <t>Défeutrage</t>
  </si>
  <si>
    <t>Carottage</t>
  </si>
  <si>
    <t>Fauchage à la débroussailleuse sans évacuation</t>
  </si>
  <si>
    <t>Fauchage à la débroussailleuse avec évacuation</t>
  </si>
  <si>
    <t>Fauchage avec faucheuse autoportée sans évacuation</t>
  </si>
  <si>
    <t>Fauchage avec faucheuse autoportée avec évacuation</t>
  </si>
  <si>
    <t>Taille d'entretien courant d'arbuste en massif</t>
  </si>
  <si>
    <t>Réfection de pelouse</t>
  </si>
  <si>
    <t>Regarnissage</t>
  </si>
  <si>
    <t>Découpe de bordures</t>
  </si>
  <si>
    <t>REFECTION DE PASSE-PIEDS</t>
  </si>
  <si>
    <t>Taille d'entretien courant d'arbustes en haie libre</t>
  </si>
  <si>
    <t>Taille de formation d'arbustes en haie architecturée</t>
  </si>
  <si>
    <t>Ramassage, balayage, ratissage</t>
  </si>
  <si>
    <t>FAUCHAGE - DEBROUSSAILLAGE</t>
  </si>
  <si>
    <t>6.5</t>
  </si>
  <si>
    <t>Les prix sont au forfait et comprennent essentiellement:
- Les travaux préparatoires et si besoin la protection des avoisinants;
- L’amenée des engins, matériels et installations nécessaires;
- La clôture de l’aire de cantonnement et des zones de stockage;
- Le balisage de la zone de chantier, la signalisation temporaire et si besoin le pilotage de la circulation par alternat;
- L’entretien des installations de chantier;
- La gestion des rémanents;
- Le repli du matériel et des installations et la remise en état des lieux.</t>
  </si>
  <si>
    <t>Débroussaillage avec broyage de ligneux sans évacuation</t>
  </si>
  <si>
    <t>Mécanique, 1 passage</t>
  </si>
  <si>
    <t>NETTOYAGE DE SURFACES</t>
  </si>
  <si>
    <t>ENTRETIEN DE PELOUSES</t>
  </si>
  <si>
    <t>ENTRETIEN D'ARBUSTES EN MASSIFS ET EN HAIES</t>
  </si>
  <si>
    <t>Ramassage de feuilles</t>
  </si>
  <si>
    <t>Ramassage de feuilles sans évacuation</t>
  </si>
  <si>
    <t>Ramassage de feuilles avec évacuation</t>
  </si>
  <si>
    <t>Nettoyage de caniveaux</t>
  </si>
  <si>
    <t>8.1</t>
  </si>
  <si>
    <t>8.2</t>
  </si>
  <si>
    <t>8.3</t>
  </si>
  <si>
    <t>TAILLE DE TOPIAIRES</t>
  </si>
  <si>
    <t>11.1</t>
  </si>
  <si>
    <t>11.2</t>
  </si>
  <si>
    <t>INTERVENTION D'UNE NACELLE POUR TRAVAUX SUPPLEMENTAIRES</t>
  </si>
  <si>
    <t>MISE A DISPOSITION DE PERSONNEL POUR TRAVAUX SUPPLEMENTAIRES</t>
  </si>
  <si>
    <r>
      <rPr>
        <b/>
        <sz val="10"/>
        <color rgb="FFFF0000"/>
        <rFont val="Arial"/>
        <family val="2"/>
      </rPr>
      <t>LES PRIX UNITAIRES PROPOSES DANS LE BPU SE REPORTENT AUTOMATIQUEMENT CI-DESSOUS
MERCI DE NE PAS MODIFIER LES FORMULES ET D'INDIQUER TOUTE ERREUR EVENTUELLEMENT DETECTEE AU POUVOIR ADJUDICATEUR</t>
    </r>
    <r>
      <rPr>
        <b/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Nota: les quantités indiquées dans le DQE sont estimatives et ne peuvent être réellement considérées comme les quantités réellement commandées par le CMN</t>
    </r>
  </si>
  <si>
    <r>
      <rPr>
        <b/>
        <sz val="14"/>
        <rFont val="Arial"/>
        <family val="2"/>
      </rPr>
      <t>ENTRETIEN DIVERS
POUR LE DOMAINE NATIONAL DE SAINT-CLOUD –
LA MAISON DES JARDIES – LES ETANGS COROT</t>
    </r>
    <r>
      <rPr>
        <b/>
        <sz val="10"/>
        <rFont val="Arial"/>
        <family val="2"/>
      </rPr>
      <t xml:space="preserve">
LOT 3
ACCORD-CADRE N°25-190-120</t>
    </r>
  </si>
  <si>
    <r>
      <t xml:space="preserve">ENTRETIEN DIVERS
POUR LE DOMAINE NATIONAL DE SAINT-CLOUD –
LA MAISON DES JARDIES – LES ETANGS COROT
</t>
    </r>
    <r>
      <rPr>
        <b/>
        <sz val="10"/>
        <rFont val="Arial"/>
        <family val="2"/>
      </rPr>
      <t xml:space="preserve">
LOT 3
ACCORD-CADRE N°25-190-120</t>
    </r>
  </si>
  <si>
    <t>10.1</t>
  </si>
  <si>
    <t>10.2</t>
  </si>
  <si>
    <t>10.3</t>
  </si>
  <si>
    <t>10.4</t>
  </si>
  <si>
    <t>11.1.1</t>
  </si>
  <si>
    <t>11.1.2</t>
  </si>
  <si>
    <t>11.1.3</t>
  </si>
  <si>
    <t>11.1.4</t>
  </si>
  <si>
    <t>11.2.1</t>
  </si>
  <si>
    <t>11.2.2</t>
  </si>
  <si>
    <t>11.2.3</t>
  </si>
  <si>
    <t>11.2.4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</si>
</sst>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\ &quot;€&quot;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b/>
      <sz val="10"/>
      <color rgb="FFFF000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b/>
      <sz val="12"/>
      <color rgb="FF00B050"/>
      <name val="Arial"/>
      <family val="2"/>
    </font>
    <font>
      <sz val="11"/>
      <color rgb="FF00B05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b/>
      <i/>
      <u/>
      <sz val="12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3"/>
      <name val="Arial"/>
      <family val="2"/>
    </font>
    <font>
      <b/>
      <sz val="10"/>
      <color theme="3"/>
      <name val="Arial"/>
      <family val="2"/>
    </font>
    <font>
      <sz val="10"/>
      <color theme="3"/>
      <name val="Arial"/>
      <family val="2"/>
    </font>
    <font>
      <i/>
      <sz val="10"/>
      <color theme="3"/>
      <name val="Arial"/>
      <family val="2"/>
    </font>
    <font>
      <sz val="12"/>
      <color theme="3"/>
      <name val="Arial"/>
      <family val="2"/>
    </font>
    <font>
      <b/>
      <i/>
      <u/>
      <sz val="12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5">
    <xf numFmtId="0" fontId="0" fillId="0" borderId="0" xfId="0"/>
    <xf numFmtId="2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0" fontId="3" fillId="2" borderId="2" xfId="1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2" fontId="4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2" fontId="4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2" fontId="11" fillId="0" borderId="9" xfId="0" applyNumberFormat="1" applyFont="1" applyBorder="1" applyAlignment="1">
      <alignment horizontal="right" vertical="center" wrapText="1"/>
    </xf>
    <xf numFmtId="2" fontId="11" fillId="0" borderId="9" xfId="0" applyNumberFormat="1" applyFont="1" applyBorder="1" applyAlignment="1">
      <alignment horizontal="right" vertical="center"/>
    </xf>
    <xf numFmtId="2" fontId="15" fillId="0" borderId="0" xfId="0" applyNumberFormat="1" applyFont="1" applyAlignment="1">
      <alignment vertical="center" wrapText="1"/>
    </xf>
    <xf numFmtId="2" fontId="14" fillId="0" borderId="0" xfId="0" applyNumberFormat="1" applyFont="1" applyAlignment="1">
      <alignment horizontal="left" vertical="center"/>
    </xf>
    <xf numFmtId="2" fontId="14" fillId="0" borderId="0" xfId="0" applyNumberFormat="1" applyFont="1" applyAlignment="1">
      <alignment horizontal="left" vertical="center" wrapText="1"/>
    </xf>
    <xf numFmtId="0" fontId="15" fillId="0" borderId="0" xfId="0" applyFont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2" fontId="18" fillId="0" borderId="0" xfId="0" applyNumberFormat="1" applyFont="1" applyAlignment="1">
      <alignment horizontal="right"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21" fillId="3" borderId="2" xfId="0" applyFont="1" applyFill="1" applyBorder="1" applyAlignment="1">
      <alignment horizontal="left" vertical="center" wrapText="1"/>
    </xf>
    <xf numFmtId="10" fontId="2" fillId="3" borderId="2" xfId="1" applyNumberFormat="1" applyFont="1" applyFill="1" applyBorder="1" applyAlignment="1">
      <alignment horizontal="center" vertical="center" wrapText="1"/>
    </xf>
    <xf numFmtId="10" fontId="2" fillId="2" borderId="2" xfId="1" applyNumberFormat="1" applyFont="1" applyFill="1" applyBorder="1" applyAlignment="1">
      <alignment horizontal="center" vertical="center" wrapText="1"/>
    </xf>
    <xf numFmtId="10" fontId="0" fillId="2" borderId="2" xfId="1" applyNumberFormat="1" applyFont="1" applyFill="1" applyBorder="1" applyAlignment="1">
      <alignment horizontal="center" vertical="center" wrapText="1"/>
    </xf>
    <xf numFmtId="10" fontId="21" fillId="3" borderId="2" xfId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right" vertical="center" wrapText="1"/>
    </xf>
    <xf numFmtId="10" fontId="0" fillId="0" borderId="3" xfId="1" applyNumberFormat="1" applyFont="1" applyFill="1" applyBorder="1" applyAlignment="1">
      <alignment horizontal="center" vertical="center" wrapText="1"/>
    </xf>
    <xf numFmtId="10" fontId="20" fillId="0" borderId="3" xfId="1" applyNumberFormat="1" applyFont="1" applyFill="1" applyBorder="1" applyAlignment="1">
      <alignment horizontal="center" vertical="center" wrapText="1"/>
    </xf>
    <xf numFmtId="2" fontId="10" fillId="0" borderId="0" xfId="0" applyNumberFormat="1" applyFont="1" applyAlignment="1">
      <alignment horizontal="left" vertical="center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0" fontId="0" fillId="3" borderId="3" xfId="1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2" fontId="23" fillId="3" borderId="7" xfId="0" applyNumberFormat="1" applyFont="1" applyFill="1" applyBorder="1" applyAlignment="1">
      <alignment horizontal="right" vertical="center" wrapText="1"/>
    </xf>
    <xf numFmtId="0" fontId="2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0" fontId="0" fillId="2" borderId="14" xfId="1" applyNumberFormat="1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 wrapText="1"/>
    </xf>
    <xf numFmtId="0" fontId="26" fillId="3" borderId="14" xfId="0" applyFont="1" applyFill="1" applyBorder="1" applyAlignment="1">
      <alignment horizontal="center" vertical="center" wrapText="1"/>
    </xf>
    <xf numFmtId="10" fontId="0" fillId="0" borderId="11" xfId="1" applyNumberFormat="1" applyFont="1" applyFill="1" applyBorder="1" applyAlignment="1">
      <alignment horizontal="center" vertical="center" wrapText="1"/>
    </xf>
    <xf numFmtId="10" fontId="21" fillId="3" borderId="7" xfId="1" applyNumberFormat="1" applyFont="1" applyFill="1" applyBorder="1" applyAlignment="1">
      <alignment horizontal="center" vertical="center" wrapText="1"/>
    </xf>
    <xf numFmtId="10" fontId="2" fillId="3" borderId="19" xfId="1" applyNumberFormat="1" applyFont="1" applyFill="1" applyBorder="1" applyAlignment="1">
      <alignment horizontal="right" vertical="center" wrapText="1"/>
    </xf>
    <xf numFmtId="10" fontId="0" fillId="2" borderId="6" xfId="1" applyNumberFormat="1" applyFont="1" applyFill="1" applyBorder="1" applyAlignment="1">
      <alignment horizontal="right" vertical="center" wrapText="1"/>
    </xf>
    <xf numFmtId="10" fontId="21" fillId="3" borderId="19" xfId="1" applyNumberFormat="1" applyFont="1" applyFill="1" applyBorder="1" applyAlignment="1">
      <alignment horizontal="right" vertical="center" wrapText="1"/>
    </xf>
    <xf numFmtId="2" fontId="25" fillId="3" borderId="19" xfId="0" applyNumberFormat="1" applyFont="1" applyFill="1" applyBorder="1" applyAlignment="1">
      <alignment horizontal="right" vertical="center" wrapText="1"/>
    </xf>
    <xf numFmtId="10" fontId="2" fillId="2" borderId="6" xfId="1" applyNumberFormat="1" applyFont="1" applyFill="1" applyBorder="1" applyAlignment="1">
      <alignment horizontal="right" vertical="center" wrapText="1"/>
    </xf>
    <xf numFmtId="10" fontId="2" fillId="2" borderId="19" xfId="1" applyNumberFormat="1" applyFont="1" applyFill="1" applyBorder="1" applyAlignment="1">
      <alignment horizontal="right" vertical="center" wrapText="1"/>
    </xf>
    <xf numFmtId="2" fontId="4" fillId="0" borderId="21" xfId="0" applyNumberFormat="1" applyFont="1" applyBorder="1" applyAlignment="1">
      <alignment horizontal="right" vertical="center" wrapText="1"/>
    </xf>
    <xf numFmtId="2" fontId="4" fillId="0" borderId="22" xfId="0" applyNumberFormat="1" applyFont="1" applyBorder="1" applyAlignment="1">
      <alignment horizontal="right" vertical="center" wrapText="1"/>
    </xf>
    <xf numFmtId="2" fontId="4" fillId="0" borderId="23" xfId="0" applyNumberFormat="1" applyFont="1" applyBorder="1" applyAlignment="1">
      <alignment horizontal="right" vertical="center" wrapText="1"/>
    </xf>
    <xf numFmtId="2" fontId="4" fillId="0" borderId="24" xfId="0" applyNumberFormat="1" applyFont="1" applyBorder="1" applyAlignment="1">
      <alignment horizontal="right" vertical="center" wrapText="1"/>
    </xf>
    <xf numFmtId="2" fontId="4" fillId="0" borderId="25" xfId="0" applyNumberFormat="1" applyFont="1" applyBorder="1" applyAlignment="1">
      <alignment horizontal="right" vertical="center" wrapText="1"/>
    </xf>
    <xf numFmtId="2" fontId="4" fillId="0" borderId="26" xfId="0" applyNumberFormat="1" applyFont="1" applyBorder="1" applyAlignment="1">
      <alignment horizontal="right" vertical="center" wrapText="1"/>
    </xf>
    <xf numFmtId="2" fontId="4" fillId="0" borderId="27" xfId="0" applyNumberFormat="1" applyFont="1" applyBorder="1" applyAlignment="1">
      <alignment horizontal="right" vertical="center" wrapText="1"/>
    </xf>
    <xf numFmtId="2" fontId="4" fillId="0" borderId="28" xfId="0" applyNumberFormat="1" applyFont="1" applyBorder="1" applyAlignment="1">
      <alignment horizontal="right" vertical="center" wrapText="1"/>
    </xf>
    <xf numFmtId="10" fontId="0" fillId="3" borderId="19" xfId="1" applyNumberFormat="1" applyFont="1" applyFill="1" applyBorder="1" applyAlignment="1">
      <alignment horizontal="right" vertical="center" wrapText="1"/>
    </xf>
    <xf numFmtId="10" fontId="2" fillId="3" borderId="6" xfId="1" applyNumberFormat="1" applyFont="1" applyFill="1" applyBorder="1" applyAlignment="1">
      <alignment horizontal="center" vertical="center" wrapText="1"/>
    </xf>
    <xf numFmtId="10" fontId="2" fillId="3" borderId="3" xfId="1" applyNumberFormat="1" applyFont="1" applyFill="1" applyBorder="1" applyAlignment="1">
      <alignment horizontal="center" vertical="center" wrapText="1"/>
    </xf>
    <xf numFmtId="10" fontId="0" fillId="2" borderId="3" xfId="1" applyNumberFormat="1" applyFont="1" applyFill="1" applyBorder="1" applyAlignment="1">
      <alignment horizontal="center" vertical="center" wrapText="1"/>
    </xf>
    <xf numFmtId="10" fontId="21" fillId="3" borderId="3" xfId="1" applyNumberFormat="1" applyFont="1" applyFill="1" applyBorder="1" applyAlignment="1">
      <alignment horizontal="center" vertical="center" wrapText="1"/>
    </xf>
    <xf numFmtId="10" fontId="21" fillId="3" borderId="14" xfId="1" applyNumberFormat="1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10" fontId="2" fillId="2" borderId="3" xfId="1" applyNumberFormat="1" applyFont="1" applyFill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0" fontId="2" fillId="3" borderId="13" xfId="1" applyNumberFormat="1" applyFont="1" applyFill="1" applyBorder="1" applyAlignment="1">
      <alignment horizontal="right" vertical="center" wrapText="1"/>
    </xf>
    <xf numFmtId="10" fontId="0" fillId="2" borderId="12" xfId="1" applyNumberFormat="1" applyFont="1" applyFill="1" applyBorder="1" applyAlignment="1">
      <alignment horizontal="right" vertical="center" wrapText="1"/>
    </xf>
    <xf numFmtId="2" fontId="4" fillId="2" borderId="13" xfId="0" applyNumberFormat="1" applyFont="1" applyFill="1" applyBorder="1" applyAlignment="1">
      <alignment horizontal="right" vertical="center" wrapText="1"/>
    </xf>
    <xf numFmtId="10" fontId="0" fillId="2" borderId="5" xfId="1" applyNumberFormat="1" applyFont="1" applyFill="1" applyBorder="1" applyAlignment="1">
      <alignment horizontal="center" vertical="center" wrapText="1"/>
    </xf>
    <xf numFmtId="10" fontId="21" fillId="3" borderId="13" xfId="1" applyNumberFormat="1" applyFont="1" applyFill="1" applyBorder="1" applyAlignment="1">
      <alignment horizontal="right" vertical="center" wrapText="1"/>
    </xf>
    <xf numFmtId="10" fontId="0" fillId="3" borderId="5" xfId="1" applyNumberFormat="1" applyFont="1" applyFill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25" fillId="3" borderId="13" xfId="0" applyNumberFormat="1" applyFont="1" applyFill="1" applyBorder="1" applyAlignment="1">
      <alignment horizontal="right" vertical="center" wrapText="1"/>
    </xf>
    <xf numFmtId="10" fontId="21" fillId="3" borderId="5" xfId="1" applyNumberFormat="1" applyFont="1" applyFill="1" applyBorder="1" applyAlignment="1">
      <alignment horizontal="center" vertical="center" wrapText="1"/>
    </xf>
    <xf numFmtId="10" fontId="21" fillId="3" borderId="15" xfId="1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10" fontId="2" fillId="2" borderId="5" xfId="1" applyNumberFormat="1" applyFont="1" applyFill="1" applyBorder="1" applyAlignment="1">
      <alignment horizontal="center" vertical="center" wrapText="1"/>
    </xf>
    <xf numFmtId="10" fontId="29" fillId="2" borderId="2" xfId="1" applyNumberFormat="1" applyFont="1" applyFill="1" applyBorder="1" applyAlignment="1">
      <alignment horizontal="center" vertical="center" wrapText="1"/>
    </xf>
    <xf numFmtId="10" fontId="29" fillId="3" borderId="2" xfId="1" applyNumberFormat="1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center" vertical="center" wrapText="1"/>
    </xf>
    <xf numFmtId="2" fontId="31" fillId="0" borderId="2" xfId="0" applyNumberFormat="1" applyFont="1" applyBorder="1" applyAlignment="1">
      <alignment horizontal="right" vertical="center" wrapText="1"/>
    </xf>
    <xf numFmtId="2" fontId="27" fillId="0" borderId="16" xfId="0" applyNumberFormat="1" applyFont="1" applyBorder="1" applyAlignment="1">
      <alignment horizontal="right" vertical="center" wrapText="1"/>
    </xf>
    <xf numFmtId="2" fontId="27" fillId="0" borderId="17" xfId="0" applyNumberFormat="1" applyFont="1" applyBorder="1" applyAlignment="1">
      <alignment horizontal="right" vertical="center" wrapText="1"/>
    </xf>
    <xf numFmtId="2" fontId="27" fillId="0" borderId="18" xfId="0" applyNumberFormat="1" applyFont="1" applyBorder="1" applyAlignment="1">
      <alignment horizontal="right" vertical="center" wrapText="1"/>
    </xf>
    <xf numFmtId="10" fontId="28" fillId="3" borderId="19" xfId="1" applyNumberFormat="1" applyFont="1" applyFill="1" applyBorder="1" applyAlignment="1">
      <alignment horizontal="right" vertical="center" wrapText="1"/>
    </xf>
    <xf numFmtId="2" fontId="27" fillId="4" borderId="9" xfId="0" applyNumberFormat="1" applyFont="1" applyFill="1" applyBorder="1" applyAlignment="1">
      <alignment horizontal="right" vertical="center" wrapText="1"/>
    </xf>
    <xf numFmtId="2" fontId="27" fillId="2" borderId="19" xfId="0" applyNumberFormat="1" applyFont="1" applyFill="1" applyBorder="1" applyAlignment="1">
      <alignment horizontal="right" vertical="center" wrapText="1"/>
    </xf>
    <xf numFmtId="10" fontId="28" fillId="0" borderId="9" xfId="1" applyNumberFormat="1" applyFont="1" applyFill="1" applyBorder="1" applyAlignment="1">
      <alignment horizontal="right" vertical="center" wrapText="1"/>
    </xf>
    <xf numFmtId="2" fontId="32" fillId="3" borderId="19" xfId="0" applyNumberFormat="1" applyFont="1" applyFill="1" applyBorder="1" applyAlignment="1">
      <alignment horizontal="right" vertical="center" wrapText="1"/>
    </xf>
    <xf numFmtId="2" fontId="27" fillId="0" borderId="9" xfId="0" applyNumberFormat="1" applyFont="1" applyBorder="1" applyAlignment="1">
      <alignment horizontal="right" vertical="center" wrapText="1"/>
    </xf>
    <xf numFmtId="2" fontId="27" fillId="3" borderId="7" xfId="0" applyNumberFormat="1" applyFont="1" applyFill="1" applyBorder="1" applyAlignment="1">
      <alignment horizontal="right" vertical="center" wrapText="1"/>
    </xf>
    <xf numFmtId="10" fontId="28" fillId="2" borderId="6" xfId="1" applyNumberFormat="1" applyFont="1" applyFill="1" applyBorder="1" applyAlignment="1">
      <alignment horizontal="right" vertical="center" wrapText="1"/>
    </xf>
    <xf numFmtId="10" fontId="28" fillId="2" borderId="19" xfId="1" applyNumberFormat="1" applyFont="1" applyFill="1" applyBorder="1" applyAlignment="1">
      <alignment horizontal="right" vertical="center" wrapText="1"/>
    </xf>
    <xf numFmtId="10" fontId="28" fillId="3" borderId="20" xfId="1" applyNumberFormat="1" applyFont="1" applyFill="1" applyBorder="1" applyAlignment="1">
      <alignment horizontal="right" vertical="center" wrapText="1"/>
    </xf>
    <xf numFmtId="0" fontId="28" fillId="0" borderId="16" xfId="0" applyFont="1" applyBorder="1" applyAlignment="1">
      <alignment horizontal="right" vertical="center" wrapText="1"/>
    </xf>
    <xf numFmtId="0" fontId="28" fillId="0" borderId="17" xfId="0" applyFont="1" applyBorder="1" applyAlignment="1">
      <alignment horizontal="right" vertical="center" wrapText="1"/>
    </xf>
    <xf numFmtId="0" fontId="28" fillId="0" borderId="18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2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0" xfId="0" applyFont="1" applyAlignment="1">
      <alignment horizontal="right" vertical="center"/>
    </xf>
  </cellXfs>
  <cellStyles count="3">
    <cellStyle name="Euro" xfId="2" xr:uid="{00000000-0005-0000-0000-000000000000}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7E3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1"/>
  <sheetViews>
    <sheetView showGridLines="0" tabSelected="1" topLeftCell="B1" zoomScaleNormal="100" zoomScaleSheetLayoutView="70" workbookViewId="0">
      <pane ySplit="7" topLeftCell="A8" activePane="bottomLeft" state="frozen"/>
      <selection pane="bottomLeft" activeCell="E1" sqref="E1"/>
    </sheetView>
  </sheetViews>
  <sheetFormatPr baseColWidth="10" defaultColWidth="11.453125" defaultRowHeight="12.5" x14ac:dyDescent="0.25"/>
  <cols>
    <col min="1" max="1" width="7.36328125" style="7" customWidth="1"/>
    <col min="2" max="2" width="57.90625" style="10" customWidth="1"/>
    <col min="3" max="3" width="14.1796875" style="8" customWidth="1"/>
    <col min="4" max="4" width="17.1796875" style="9" customWidth="1"/>
    <col min="5" max="5" width="77.36328125" style="6" customWidth="1"/>
    <col min="6" max="16384" width="11.453125" style="7"/>
  </cols>
  <sheetData>
    <row r="1" spans="1:5" x14ac:dyDescent="0.25">
      <c r="A1" s="112" t="s">
        <v>104</v>
      </c>
      <c r="B1" s="113"/>
      <c r="C1" s="113"/>
      <c r="D1" s="113"/>
    </row>
    <row r="2" spans="1:5" x14ac:dyDescent="0.25">
      <c r="A2" s="113"/>
      <c r="B2" s="113"/>
      <c r="C2" s="113"/>
      <c r="D2" s="113"/>
    </row>
    <row r="3" spans="1:5" ht="68" customHeight="1" x14ac:dyDescent="0.25">
      <c r="A3" s="113"/>
      <c r="B3" s="113"/>
      <c r="C3" s="113"/>
      <c r="D3" s="113"/>
    </row>
    <row r="4" spans="1:5" x14ac:dyDescent="0.25">
      <c r="A4" s="114" t="s">
        <v>31</v>
      </c>
      <c r="B4" s="115"/>
      <c r="C4" s="115"/>
      <c r="D4" s="115"/>
    </row>
    <row r="5" spans="1:5" x14ac:dyDescent="0.25">
      <c r="A5" s="115"/>
      <c r="B5" s="115"/>
      <c r="C5" s="115"/>
      <c r="D5" s="115"/>
    </row>
    <row r="6" spans="1:5" s="3" customFormat="1" ht="44.5" customHeight="1" x14ac:dyDescent="0.25">
      <c r="A6" s="115"/>
      <c r="B6" s="115"/>
      <c r="C6" s="115"/>
      <c r="D6" s="115"/>
      <c r="E6" s="5"/>
    </row>
    <row r="7" spans="1:5" s="2" customFormat="1" ht="31" x14ac:dyDescent="0.25">
      <c r="A7" s="12" t="s">
        <v>21</v>
      </c>
      <c r="B7" s="12" t="s">
        <v>38</v>
      </c>
      <c r="C7" s="13" t="s">
        <v>39</v>
      </c>
      <c r="D7" s="14" t="s">
        <v>28</v>
      </c>
      <c r="E7" s="1"/>
    </row>
    <row r="8" spans="1:5" s="2" customFormat="1" ht="14" x14ac:dyDescent="0.25">
      <c r="A8" s="16">
        <v>1</v>
      </c>
      <c r="B8" s="17" t="s">
        <v>33</v>
      </c>
      <c r="C8" s="35"/>
      <c r="D8" s="35"/>
      <c r="E8" s="1"/>
    </row>
    <row r="9" spans="1:5" s="2" customFormat="1" ht="113" thickBot="1" x14ac:dyDescent="0.3">
      <c r="A9" s="16"/>
      <c r="B9" s="18" t="s">
        <v>85</v>
      </c>
      <c r="C9" s="35"/>
      <c r="D9" s="35"/>
      <c r="E9" s="1"/>
    </row>
    <row r="10" spans="1:5" s="2" customFormat="1" ht="15.5" x14ac:dyDescent="0.25">
      <c r="A10" s="11" t="s">
        <v>0</v>
      </c>
      <c r="B10" s="11" t="s">
        <v>34</v>
      </c>
      <c r="C10" s="39"/>
      <c r="D10" s="96"/>
      <c r="E10" s="1"/>
    </row>
    <row r="11" spans="1:5" s="2" customFormat="1" ht="15.5" x14ac:dyDescent="0.25">
      <c r="A11" s="11" t="s">
        <v>1</v>
      </c>
      <c r="B11" s="11" t="s">
        <v>35</v>
      </c>
      <c r="C11" s="39"/>
      <c r="D11" s="97"/>
      <c r="E11" s="1"/>
    </row>
    <row r="12" spans="1:5" s="2" customFormat="1" ht="15.5" x14ac:dyDescent="0.25">
      <c r="A12" s="11" t="s">
        <v>2</v>
      </c>
      <c r="B12" s="11" t="s">
        <v>22</v>
      </c>
      <c r="C12" s="39"/>
      <c r="D12" s="97"/>
      <c r="E12" s="1"/>
    </row>
    <row r="13" spans="1:5" s="2" customFormat="1" ht="15.5" x14ac:dyDescent="0.25">
      <c r="A13" s="11" t="s">
        <v>3</v>
      </c>
      <c r="B13" s="11" t="s">
        <v>23</v>
      </c>
      <c r="C13" s="39"/>
      <c r="D13" s="97"/>
      <c r="E13" s="1"/>
    </row>
    <row r="14" spans="1:5" s="2" customFormat="1" ht="15.5" x14ac:dyDescent="0.25">
      <c r="A14" s="11" t="s">
        <v>4</v>
      </c>
      <c r="B14" s="11" t="s">
        <v>24</v>
      </c>
      <c r="C14" s="39"/>
      <c r="D14" s="97"/>
      <c r="E14" s="1"/>
    </row>
    <row r="15" spans="1:5" s="2" customFormat="1" ht="16" thickBot="1" x14ac:dyDescent="0.3">
      <c r="A15" s="11" t="s">
        <v>5</v>
      </c>
      <c r="B15" s="11" t="s">
        <v>36</v>
      </c>
      <c r="C15" s="39"/>
      <c r="D15" s="98"/>
      <c r="E15" s="1"/>
    </row>
    <row r="16" spans="1:5" s="2" customFormat="1" ht="14" x14ac:dyDescent="0.25">
      <c r="A16" s="16">
        <v>4</v>
      </c>
      <c r="B16" s="17" t="s">
        <v>88</v>
      </c>
      <c r="C16" s="35"/>
      <c r="D16" s="99"/>
      <c r="E16" s="25"/>
    </row>
    <row r="17" spans="1:5" s="2" customFormat="1" ht="14.5" thickBot="1" x14ac:dyDescent="0.3">
      <c r="A17" s="15" t="s">
        <v>6</v>
      </c>
      <c r="B17" s="15" t="s">
        <v>82</v>
      </c>
      <c r="C17" s="37"/>
      <c r="D17" s="106"/>
      <c r="E17" s="25"/>
    </row>
    <row r="18" spans="1:5" s="2" customFormat="1" ht="16" thickBot="1" x14ac:dyDescent="0.3">
      <c r="A18" s="11" t="s">
        <v>6</v>
      </c>
      <c r="B18" s="50"/>
      <c r="C18" s="41" t="s">
        <v>59</v>
      </c>
      <c r="D18" s="100"/>
      <c r="E18" s="25"/>
    </row>
    <row r="19" spans="1:5" s="2" customFormat="1" ht="16" thickBot="1" x14ac:dyDescent="0.3">
      <c r="A19" s="15" t="s">
        <v>7</v>
      </c>
      <c r="B19" s="15" t="s">
        <v>91</v>
      </c>
      <c r="C19" s="51"/>
      <c r="D19" s="101"/>
      <c r="E19" s="25"/>
    </row>
    <row r="20" spans="1:5" s="2" customFormat="1" ht="15.5" x14ac:dyDescent="0.25">
      <c r="A20" s="11" t="s">
        <v>40</v>
      </c>
      <c r="B20" s="11" t="s">
        <v>92</v>
      </c>
      <c r="C20" s="41" t="s">
        <v>59</v>
      </c>
      <c r="D20" s="96"/>
      <c r="E20" s="25"/>
    </row>
    <row r="21" spans="1:5" s="2" customFormat="1" ht="16" thickBot="1" x14ac:dyDescent="0.3">
      <c r="A21" s="11" t="s">
        <v>41</v>
      </c>
      <c r="B21" s="11" t="s">
        <v>93</v>
      </c>
      <c r="C21" s="41" t="s">
        <v>59</v>
      </c>
      <c r="D21" s="98"/>
      <c r="E21" s="25"/>
    </row>
    <row r="22" spans="1:5" s="2" customFormat="1" ht="16" thickBot="1" x14ac:dyDescent="0.3">
      <c r="A22" s="15" t="s">
        <v>8</v>
      </c>
      <c r="B22" s="15" t="s">
        <v>94</v>
      </c>
      <c r="C22" s="37"/>
      <c r="D22" s="101"/>
      <c r="E22" s="25"/>
    </row>
    <row r="23" spans="1:5" s="2" customFormat="1" ht="15.5" x14ac:dyDescent="0.25">
      <c r="A23" s="11" t="s">
        <v>42</v>
      </c>
      <c r="B23" s="11" t="s">
        <v>61</v>
      </c>
      <c r="C23" s="41" t="s">
        <v>65</v>
      </c>
      <c r="D23" s="96"/>
      <c r="E23" s="25"/>
    </row>
    <row r="24" spans="1:5" s="2" customFormat="1" ht="16" thickBot="1" x14ac:dyDescent="0.3">
      <c r="A24" s="11" t="s">
        <v>43</v>
      </c>
      <c r="B24" s="11" t="s">
        <v>62</v>
      </c>
      <c r="C24" s="41" t="s">
        <v>65</v>
      </c>
      <c r="D24" s="98"/>
      <c r="E24" s="25"/>
    </row>
    <row r="25" spans="1:5" s="2" customFormat="1" ht="16" thickBot="1" x14ac:dyDescent="0.3">
      <c r="A25" s="15" t="s">
        <v>9</v>
      </c>
      <c r="B25" s="15" t="s">
        <v>60</v>
      </c>
      <c r="C25" s="37"/>
      <c r="D25" s="101"/>
      <c r="E25" s="25"/>
    </row>
    <row r="26" spans="1:5" s="2" customFormat="1" ht="15.5" x14ac:dyDescent="0.25">
      <c r="A26" s="11" t="s">
        <v>44</v>
      </c>
      <c r="B26" s="11" t="s">
        <v>87</v>
      </c>
      <c r="C26" s="41" t="s">
        <v>59</v>
      </c>
      <c r="D26" s="96"/>
      <c r="E26" s="25"/>
    </row>
    <row r="27" spans="1:5" s="2" customFormat="1" ht="15.5" x14ac:dyDescent="0.25">
      <c r="A27" s="11" t="s">
        <v>45</v>
      </c>
      <c r="B27" s="11" t="s">
        <v>63</v>
      </c>
      <c r="C27" s="41" t="s">
        <v>59</v>
      </c>
      <c r="D27" s="97"/>
      <c r="E27" s="25"/>
    </row>
    <row r="28" spans="1:5" s="2" customFormat="1" ht="16" thickBot="1" x14ac:dyDescent="0.3">
      <c r="A28" s="11" t="s">
        <v>46</v>
      </c>
      <c r="B28" s="11" t="s">
        <v>64</v>
      </c>
      <c r="C28" s="41" t="s">
        <v>59</v>
      </c>
      <c r="D28" s="98"/>
      <c r="E28" s="25"/>
    </row>
    <row r="29" spans="1:5" s="2" customFormat="1" ht="14.5" thickBot="1" x14ac:dyDescent="0.3">
      <c r="A29" s="16">
        <v>5</v>
      </c>
      <c r="B29" s="17" t="s">
        <v>89</v>
      </c>
      <c r="C29" s="35"/>
      <c r="D29" s="99"/>
      <c r="E29" s="25"/>
    </row>
    <row r="30" spans="1:5" s="2" customFormat="1" ht="15.5" x14ac:dyDescent="0.25">
      <c r="A30" s="11" t="s">
        <v>10</v>
      </c>
      <c r="B30" s="11" t="s">
        <v>66</v>
      </c>
      <c r="C30" s="41" t="s">
        <v>59</v>
      </c>
      <c r="D30" s="96"/>
      <c r="E30" s="29"/>
    </row>
    <row r="31" spans="1:5" s="2" customFormat="1" ht="15.5" x14ac:dyDescent="0.25">
      <c r="A31" s="11" t="s">
        <v>11</v>
      </c>
      <c r="B31" s="11" t="s">
        <v>67</v>
      </c>
      <c r="C31" s="41" t="s">
        <v>59</v>
      </c>
      <c r="D31" s="97"/>
      <c r="E31" s="28"/>
    </row>
    <row r="32" spans="1:5" s="2" customFormat="1" ht="15.5" x14ac:dyDescent="0.25">
      <c r="A32" s="11" t="s">
        <v>12</v>
      </c>
      <c r="B32" s="11" t="s">
        <v>68</v>
      </c>
      <c r="C32" s="41" t="s">
        <v>59</v>
      </c>
      <c r="D32" s="97"/>
      <c r="E32" s="28"/>
    </row>
    <row r="33" spans="1:8" s="2" customFormat="1" ht="15.5" x14ac:dyDescent="0.25">
      <c r="A33" s="11" t="s">
        <v>13</v>
      </c>
      <c r="B33" s="11" t="s">
        <v>69</v>
      </c>
      <c r="C33" s="41" t="s">
        <v>59</v>
      </c>
      <c r="D33" s="97"/>
      <c r="E33" s="28"/>
    </row>
    <row r="34" spans="1:8" s="2" customFormat="1" ht="15.5" x14ac:dyDescent="0.25">
      <c r="A34" s="11" t="s">
        <v>14</v>
      </c>
      <c r="B34" s="11" t="s">
        <v>70</v>
      </c>
      <c r="C34" s="41" t="s">
        <v>59</v>
      </c>
      <c r="D34" s="97"/>
      <c r="E34" s="28"/>
    </row>
    <row r="35" spans="1:8" s="2" customFormat="1" ht="15.5" x14ac:dyDescent="0.25">
      <c r="A35" s="11" t="s">
        <v>15</v>
      </c>
      <c r="B35" s="11" t="s">
        <v>77</v>
      </c>
      <c r="C35" s="41" t="s">
        <v>59</v>
      </c>
      <c r="D35" s="97"/>
      <c r="E35" s="28"/>
    </row>
    <row r="36" spans="1:8" s="2" customFormat="1" ht="15.5" x14ac:dyDescent="0.25">
      <c r="A36" s="11" t="s">
        <v>16</v>
      </c>
      <c r="B36" s="11" t="s">
        <v>76</v>
      </c>
      <c r="C36" s="41" t="s">
        <v>59</v>
      </c>
      <c r="D36" s="97"/>
      <c r="E36" s="28"/>
    </row>
    <row r="37" spans="1:8" s="2" customFormat="1" ht="16" thickBot="1" x14ac:dyDescent="0.3">
      <c r="A37" s="11" t="s">
        <v>57</v>
      </c>
      <c r="B37" s="11" t="s">
        <v>78</v>
      </c>
      <c r="C37" s="41" t="s">
        <v>65</v>
      </c>
      <c r="D37" s="98"/>
      <c r="E37" s="28"/>
    </row>
    <row r="38" spans="1:8" s="2" customFormat="1" ht="14.5" thickBot="1" x14ac:dyDescent="0.3">
      <c r="A38" s="16">
        <v>6</v>
      </c>
      <c r="B38" s="17" t="s">
        <v>83</v>
      </c>
      <c r="C38" s="35"/>
      <c r="D38" s="99"/>
      <c r="E38" s="1"/>
    </row>
    <row r="39" spans="1:8" s="2" customFormat="1" ht="15.5" x14ac:dyDescent="0.25">
      <c r="A39" s="11" t="s">
        <v>17</v>
      </c>
      <c r="B39" s="11" t="s">
        <v>71</v>
      </c>
      <c r="C39" s="41" t="s">
        <v>59</v>
      </c>
      <c r="D39" s="96"/>
      <c r="E39" s="1"/>
    </row>
    <row r="40" spans="1:8" s="2" customFormat="1" ht="15.5" x14ac:dyDescent="0.25">
      <c r="A40" s="11" t="s">
        <v>18</v>
      </c>
      <c r="B40" s="11" t="s">
        <v>72</v>
      </c>
      <c r="C40" s="41" t="s">
        <v>59</v>
      </c>
      <c r="D40" s="97"/>
      <c r="E40" s="1"/>
    </row>
    <row r="41" spans="1:8" s="2" customFormat="1" ht="15.5" x14ac:dyDescent="0.25">
      <c r="A41" s="11" t="s">
        <v>19</v>
      </c>
      <c r="B41" s="11" t="s">
        <v>73</v>
      </c>
      <c r="C41" s="41" t="s">
        <v>59</v>
      </c>
      <c r="D41" s="97"/>
      <c r="E41" s="1"/>
    </row>
    <row r="42" spans="1:8" s="2" customFormat="1" ht="15.5" x14ac:dyDescent="0.25">
      <c r="A42" s="11" t="s">
        <v>20</v>
      </c>
      <c r="B42" s="11" t="s">
        <v>74</v>
      </c>
      <c r="C42" s="41" t="s">
        <v>59</v>
      </c>
      <c r="D42" s="97"/>
      <c r="E42" s="1"/>
    </row>
    <row r="43" spans="1:8" s="2" customFormat="1" ht="16" thickBot="1" x14ac:dyDescent="0.3">
      <c r="A43" s="11" t="s">
        <v>84</v>
      </c>
      <c r="B43" s="11" t="s">
        <v>86</v>
      </c>
      <c r="C43" s="41" t="s">
        <v>59</v>
      </c>
      <c r="D43" s="98"/>
      <c r="E43" s="1"/>
    </row>
    <row r="44" spans="1:8" s="2" customFormat="1" ht="14.5" thickBot="1" x14ac:dyDescent="0.3">
      <c r="A44" s="34">
        <v>7</v>
      </c>
      <c r="B44" s="33" t="s">
        <v>79</v>
      </c>
      <c r="C44" s="46"/>
      <c r="D44" s="108"/>
      <c r="E44" s="1"/>
    </row>
    <row r="45" spans="1:8" s="2" customFormat="1" ht="14.5" thickBot="1" x14ac:dyDescent="0.3">
      <c r="A45" s="49">
        <v>7</v>
      </c>
      <c r="B45" s="52"/>
      <c r="C45" s="41" t="s">
        <v>59</v>
      </c>
      <c r="D45" s="102"/>
      <c r="E45" s="1"/>
    </row>
    <row r="46" spans="1:8" s="6" customFormat="1" ht="16" thickBot="1" x14ac:dyDescent="0.3">
      <c r="A46" s="16">
        <v>8</v>
      </c>
      <c r="B46" s="33" t="s">
        <v>90</v>
      </c>
      <c r="C46" s="53"/>
      <c r="D46" s="103"/>
      <c r="E46" s="26"/>
      <c r="F46" s="7"/>
      <c r="G46" s="7"/>
      <c r="H46" s="7"/>
    </row>
    <row r="47" spans="1:8" s="6" customFormat="1" ht="15.5" x14ac:dyDescent="0.25">
      <c r="A47" s="49" t="s">
        <v>95</v>
      </c>
      <c r="B47" s="49" t="s">
        <v>75</v>
      </c>
      <c r="C47" s="42" t="s">
        <v>58</v>
      </c>
      <c r="D47" s="96"/>
      <c r="F47" s="7"/>
      <c r="G47" s="7"/>
      <c r="H47" s="7"/>
    </row>
    <row r="48" spans="1:8" s="6" customFormat="1" ht="15.5" x14ac:dyDescent="0.25">
      <c r="A48" s="49" t="s">
        <v>96</v>
      </c>
      <c r="B48" s="49" t="s">
        <v>80</v>
      </c>
      <c r="C48" s="41" t="s">
        <v>65</v>
      </c>
      <c r="D48" s="97"/>
      <c r="E48" s="26"/>
      <c r="F48" s="7"/>
      <c r="G48" s="7"/>
      <c r="H48" s="7"/>
    </row>
    <row r="49" spans="1:8" s="6" customFormat="1" ht="16" thickBot="1" x14ac:dyDescent="0.3">
      <c r="A49" s="49" t="s">
        <v>97</v>
      </c>
      <c r="B49" s="49" t="s">
        <v>81</v>
      </c>
      <c r="C49" s="54" t="s">
        <v>65</v>
      </c>
      <c r="D49" s="98"/>
      <c r="F49" s="7"/>
      <c r="G49" s="7"/>
      <c r="H49" s="7"/>
    </row>
    <row r="50" spans="1:8" s="6" customFormat="1" ht="13.5" thickBot="1" x14ac:dyDescent="0.3">
      <c r="A50" s="34">
        <v>9</v>
      </c>
      <c r="B50" s="33" t="s">
        <v>98</v>
      </c>
      <c r="C50" s="38"/>
      <c r="D50" s="99"/>
      <c r="F50" s="7"/>
      <c r="G50" s="7"/>
      <c r="H50" s="7"/>
    </row>
    <row r="51" spans="1:8" s="6" customFormat="1" ht="16" thickBot="1" x14ac:dyDescent="0.3">
      <c r="A51" s="49">
        <v>9</v>
      </c>
      <c r="B51" s="49"/>
      <c r="C51" s="42" t="s">
        <v>58</v>
      </c>
      <c r="D51" s="104"/>
      <c r="F51" s="7"/>
      <c r="G51" s="7"/>
      <c r="H51" s="7"/>
    </row>
    <row r="52" spans="1:8" ht="26.5" thickBot="1" x14ac:dyDescent="0.3">
      <c r="A52" s="34">
        <v>10</v>
      </c>
      <c r="B52" s="33" t="s">
        <v>102</v>
      </c>
      <c r="C52" s="55"/>
      <c r="D52" s="99"/>
    </row>
    <row r="53" spans="1:8" ht="15.5" x14ac:dyDescent="0.25">
      <c r="A53" s="49" t="s">
        <v>106</v>
      </c>
      <c r="B53" s="11" t="s">
        <v>49</v>
      </c>
      <c r="C53" s="39"/>
      <c r="D53" s="96"/>
      <c r="E53" s="27"/>
    </row>
    <row r="54" spans="1:8" ht="15.5" x14ac:dyDescent="0.25">
      <c r="A54" s="49" t="s">
        <v>107</v>
      </c>
      <c r="B54" s="11" t="s">
        <v>47</v>
      </c>
      <c r="C54" s="39"/>
      <c r="D54" s="97"/>
    </row>
    <row r="55" spans="1:8" ht="15.5" x14ac:dyDescent="0.25">
      <c r="A55" s="49" t="s">
        <v>108</v>
      </c>
      <c r="B55" s="11" t="s">
        <v>50</v>
      </c>
      <c r="C55" s="39"/>
      <c r="D55" s="97"/>
    </row>
    <row r="56" spans="1:8" ht="16" thickBot="1" x14ac:dyDescent="0.3">
      <c r="A56" s="49" t="s">
        <v>109</v>
      </c>
      <c r="B56" s="11" t="s">
        <v>48</v>
      </c>
      <c r="C56" s="44"/>
      <c r="D56" s="98"/>
    </row>
    <row r="57" spans="1:8" ht="26" x14ac:dyDescent="0.25">
      <c r="A57" s="34">
        <v>11</v>
      </c>
      <c r="B57" s="33" t="s">
        <v>101</v>
      </c>
      <c r="C57" s="47"/>
      <c r="D57" s="105"/>
    </row>
    <row r="58" spans="1:8" s="2" customFormat="1" ht="14.5" thickBot="1" x14ac:dyDescent="0.3">
      <c r="A58" s="15" t="s">
        <v>99</v>
      </c>
      <c r="B58" s="15" t="s">
        <v>56</v>
      </c>
      <c r="C58" s="36"/>
      <c r="D58" s="106"/>
      <c r="E58" s="25"/>
    </row>
    <row r="59" spans="1:8" s="2" customFormat="1" ht="14" x14ac:dyDescent="0.25">
      <c r="A59" s="11" t="s">
        <v>110</v>
      </c>
      <c r="B59" s="11" t="s">
        <v>53</v>
      </c>
      <c r="C59" s="45"/>
      <c r="D59" s="109"/>
      <c r="E59" s="25"/>
    </row>
    <row r="60" spans="1:8" s="2" customFormat="1" ht="14" x14ac:dyDescent="0.25">
      <c r="A60" s="11" t="s">
        <v>111</v>
      </c>
      <c r="B60" s="11" t="s">
        <v>52</v>
      </c>
      <c r="C60" s="39"/>
      <c r="D60" s="110"/>
      <c r="E60" s="25"/>
    </row>
    <row r="61" spans="1:8" s="2" customFormat="1" ht="14" x14ac:dyDescent="0.25">
      <c r="A61" s="11" t="s">
        <v>112</v>
      </c>
      <c r="B61" s="11" t="s">
        <v>54</v>
      </c>
      <c r="C61" s="39"/>
      <c r="D61" s="110"/>
      <c r="E61" s="25"/>
    </row>
    <row r="62" spans="1:8" s="2" customFormat="1" ht="14.5" thickBot="1" x14ac:dyDescent="0.3">
      <c r="A62" s="11" t="s">
        <v>113</v>
      </c>
      <c r="B62" s="11" t="s">
        <v>55</v>
      </c>
      <c r="C62" s="39"/>
      <c r="D62" s="111"/>
      <c r="E62" s="25"/>
    </row>
    <row r="63" spans="1:8" s="2" customFormat="1" ht="14.5" thickBot="1" x14ac:dyDescent="0.3">
      <c r="A63" s="15" t="s">
        <v>100</v>
      </c>
      <c r="B63" s="15" t="s">
        <v>37</v>
      </c>
      <c r="C63" s="36"/>
      <c r="D63" s="107"/>
      <c r="E63" s="25"/>
    </row>
    <row r="64" spans="1:8" s="2" customFormat="1" ht="14" x14ac:dyDescent="0.25">
      <c r="A64" s="11" t="s">
        <v>114</v>
      </c>
      <c r="B64" s="11" t="s">
        <v>53</v>
      </c>
      <c r="C64" s="39"/>
      <c r="D64" s="109"/>
      <c r="E64" s="25"/>
    </row>
    <row r="65" spans="1:5" s="2" customFormat="1" ht="14" x14ac:dyDescent="0.25">
      <c r="A65" s="11" t="s">
        <v>115</v>
      </c>
      <c r="B65" s="11" t="s">
        <v>52</v>
      </c>
      <c r="C65" s="39"/>
      <c r="D65" s="110"/>
      <c r="E65" s="1"/>
    </row>
    <row r="66" spans="1:5" s="2" customFormat="1" ht="14" x14ac:dyDescent="0.25">
      <c r="A66" s="11" t="s">
        <v>116</v>
      </c>
      <c r="B66" s="11" t="s">
        <v>54</v>
      </c>
      <c r="C66" s="39"/>
      <c r="D66" s="110"/>
      <c r="E66" s="1"/>
    </row>
    <row r="67" spans="1:5" s="2" customFormat="1" ht="14.5" thickBot="1" x14ac:dyDescent="0.3">
      <c r="A67" s="11" t="s">
        <v>117</v>
      </c>
      <c r="B67" s="11" t="s">
        <v>55</v>
      </c>
      <c r="C67" s="39"/>
      <c r="D67" s="111"/>
      <c r="E67" s="1"/>
    </row>
    <row r="68" spans="1:5" ht="15.5" x14ac:dyDescent="0.25">
      <c r="A68" s="30"/>
      <c r="B68" s="31"/>
      <c r="C68" s="31"/>
      <c r="D68" s="32"/>
      <c r="E68" s="26"/>
    </row>
    <row r="69" spans="1:5" ht="15.5" x14ac:dyDescent="0.25">
      <c r="A69" s="116"/>
      <c r="B69" s="116"/>
      <c r="C69" s="116"/>
      <c r="D69" s="116"/>
      <c r="E69" s="26"/>
    </row>
    <row r="70" spans="1:5" ht="13" x14ac:dyDescent="0.25">
      <c r="E70" s="43"/>
    </row>
    <row r="71" spans="1:5" ht="15.5" x14ac:dyDescent="0.25">
      <c r="A71" s="116"/>
      <c r="B71" s="116"/>
      <c r="C71" s="116"/>
      <c r="D71" s="116"/>
    </row>
  </sheetData>
  <sheetProtection autoFilter="0"/>
  <mergeCells count="4">
    <mergeCell ref="A1:D3"/>
    <mergeCell ref="A4:D6"/>
    <mergeCell ref="A69:D69"/>
    <mergeCell ref="A71:D71"/>
  </mergeCells>
  <phoneticPr fontId="24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showGridLines="0" zoomScaleNormal="100" zoomScaleSheetLayoutView="70" workbookViewId="0">
      <pane ySplit="8" topLeftCell="A9" activePane="bottomLeft" state="frozen"/>
      <selection pane="bottomLeft" activeCell="H1" sqref="H1"/>
    </sheetView>
  </sheetViews>
  <sheetFormatPr baseColWidth="10" defaultColWidth="11.453125" defaultRowHeight="12.5" x14ac:dyDescent="0.25"/>
  <cols>
    <col min="1" max="1" width="7.36328125" style="7" customWidth="1"/>
    <col min="2" max="2" width="57.90625" style="10" customWidth="1"/>
    <col min="3" max="3" width="14.1796875" style="8" customWidth="1"/>
    <col min="4" max="4" width="17.1796875" style="9" customWidth="1"/>
    <col min="5" max="5" width="10.08984375" style="9" customWidth="1"/>
    <col min="6" max="6" width="17.36328125" style="9" customWidth="1"/>
    <col min="7" max="7" width="17.36328125" style="4" customWidth="1"/>
    <col min="8" max="8" width="11.453125" style="6"/>
    <col min="9" max="16384" width="11.453125" style="7"/>
  </cols>
  <sheetData>
    <row r="1" spans="1:8" ht="13.25" customHeight="1" x14ac:dyDescent="0.25">
      <c r="A1" s="122" t="s">
        <v>105</v>
      </c>
      <c r="B1" s="123"/>
      <c r="C1" s="123"/>
      <c r="D1" s="123"/>
      <c r="E1" s="123"/>
      <c r="F1" s="123"/>
      <c r="G1" s="124"/>
    </row>
    <row r="2" spans="1:8" ht="13.25" customHeight="1" x14ac:dyDescent="0.25">
      <c r="A2" s="125"/>
      <c r="B2" s="126"/>
      <c r="C2" s="126"/>
      <c r="D2" s="126"/>
      <c r="E2" s="126"/>
      <c r="F2" s="126"/>
      <c r="G2" s="127"/>
    </row>
    <row r="3" spans="1:8" ht="70" customHeight="1" x14ac:dyDescent="0.25">
      <c r="A3" s="128"/>
      <c r="B3" s="129"/>
      <c r="C3" s="129"/>
      <c r="D3" s="129"/>
      <c r="E3" s="129"/>
      <c r="F3" s="129"/>
      <c r="G3" s="130"/>
    </row>
    <row r="4" spans="1:8" x14ac:dyDescent="0.25">
      <c r="A4" s="114" t="s">
        <v>32</v>
      </c>
      <c r="B4" s="115"/>
      <c r="C4" s="115"/>
      <c r="D4" s="115"/>
      <c r="E4" s="115"/>
      <c r="F4" s="115"/>
      <c r="G4" s="115"/>
    </row>
    <row r="5" spans="1:8" x14ac:dyDescent="0.25">
      <c r="A5" s="115"/>
      <c r="B5" s="115"/>
      <c r="C5" s="115"/>
      <c r="D5" s="115"/>
      <c r="E5" s="115"/>
      <c r="F5" s="115"/>
      <c r="G5" s="115"/>
    </row>
    <row r="6" spans="1:8" s="3" customFormat="1" ht="44.5" customHeight="1" x14ac:dyDescent="0.25">
      <c r="A6" s="115"/>
      <c r="B6" s="115"/>
      <c r="C6" s="115"/>
      <c r="D6" s="115"/>
      <c r="E6" s="115"/>
      <c r="F6" s="115"/>
      <c r="G6" s="115"/>
      <c r="H6" s="5"/>
    </row>
    <row r="7" spans="1:8" s="3" customFormat="1" ht="69" customHeight="1" x14ac:dyDescent="0.25">
      <c r="A7" s="131" t="s">
        <v>103</v>
      </c>
      <c r="B7" s="132"/>
      <c r="C7" s="132"/>
      <c r="D7" s="132"/>
      <c r="E7" s="132"/>
      <c r="F7" s="132"/>
      <c r="G7" s="133"/>
      <c r="H7" s="5"/>
    </row>
    <row r="8" spans="1:8" s="2" customFormat="1" ht="31" x14ac:dyDescent="0.25">
      <c r="A8" s="12" t="s">
        <v>21</v>
      </c>
      <c r="B8" s="12" t="s">
        <v>38</v>
      </c>
      <c r="C8" s="13" t="s">
        <v>39</v>
      </c>
      <c r="D8" s="14" t="s">
        <v>28</v>
      </c>
      <c r="E8" s="14" t="s">
        <v>27</v>
      </c>
      <c r="F8" s="14" t="s">
        <v>25</v>
      </c>
      <c r="G8" s="14" t="s">
        <v>26</v>
      </c>
      <c r="H8" s="1"/>
    </row>
    <row r="9" spans="1:8" s="2" customFormat="1" ht="14" x14ac:dyDescent="0.25">
      <c r="A9" s="16">
        <v>1</v>
      </c>
      <c r="B9" s="17" t="s">
        <v>33</v>
      </c>
      <c r="C9" s="35"/>
      <c r="D9" s="35"/>
      <c r="E9" s="35"/>
      <c r="F9" s="35"/>
      <c r="G9" s="35"/>
      <c r="H9" s="1"/>
    </row>
    <row r="10" spans="1:8" s="2" customFormat="1" ht="113" thickBot="1" x14ac:dyDescent="0.3">
      <c r="A10" s="16"/>
      <c r="B10" s="18" t="s">
        <v>85</v>
      </c>
      <c r="C10" s="35"/>
      <c r="D10" s="71"/>
      <c r="E10" s="35"/>
      <c r="F10" s="71"/>
      <c r="G10" s="71"/>
      <c r="H10" s="1"/>
    </row>
    <row r="11" spans="1:8" s="2" customFormat="1" ht="15.5" x14ac:dyDescent="0.25">
      <c r="A11" s="11" t="s">
        <v>0</v>
      </c>
      <c r="B11" s="11" t="s">
        <v>34</v>
      </c>
      <c r="C11" s="39"/>
      <c r="D11" s="95">
        <f>BPU!D10</f>
        <v>0</v>
      </c>
      <c r="E11" s="78">
        <v>1</v>
      </c>
      <c r="F11" s="62">
        <f t="shared" ref="F11:F16" si="0">D11*E11</f>
        <v>0</v>
      </c>
      <c r="G11" s="63">
        <f>F11*1.2</f>
        <v>0</v>
      </c>
      <c r="H11" s="1"/>
    </row>
    <row r="12" spans="1:8" s="2" customFormat="1" ht="15.5" x14ac:dyDescent="0.25">
      <c r="A12" s="11" t="s">
        <v>1</v>
      </c>
      <c r="B12" s="11" t="s">
        <v>35</v>
      </c>
      <c r="C12" s="39"/>
      <c r="D12" s="95">
        <f>BPU!D11</f>
        <v>0</v>
      </c>
      <c r="E12" s="78">
        <v>2</v>
      </c>
      <c r="F12" s="64">
        <f t="shared" si="0"/>
        <v>0</v>
      </c>
      <c r="G12" s="65">
        <f t="shared" ref="G12:G16" si="1">F12*1.2</f>
        <v>0</v>
      </c>
      <c r="H12" s="1"/>
    </row>
    <row r="13" spans="1:8" s="2" customFormat="1" ht="15.5" x14ac:dyDescent="0.25">
      <c r="A13" s="11" t="s">
        <v>2</v>
      </c>
      <c r="B13" s="11" t="s">
        <v>22</v>
      </c>
      <c r="C13" s="39"/>
      <c r="D13" s="95">
        <f>BPU!D12</f>
        <v>0</v>
      </c>
      <c r="E13" s="78">
        <v>1</v>
      </c>
      <c r="F13" s="64">
        <f t="shared" si="0"/>
        <v>0</v>
      </c>
      <c r="G13" s="65">
        <f t="shared" si="1"/>
        <v>0</v>
      </c>
      <c r="H13" s="1"/>
    </row>
    <row r="14" spans="1:8" s="2" customFormat="1" ht="15.5" x14ac:dyDescent="0.25">
      <c r="A14" s="11" t="s">
        <v>3</v>
      </c>
      <c r="B14" s="11" t="s">
        <v>23</v>
      </c>
      <c r="C14" s="39"/>
      <c r="D14" s="95">
        <f>BPU!D13</f>
        <v>0</v>
      </c>
      <c r="E14" s="78">
        <v>2</v>
      </c>
      <c r="F14" s="64">
        <f t="shared" si="0"/>
        <v>0</v>
      </c>
      <c r="G14" s="65">
        <f t="shared" si="1"/>
        <v>0</v>
      </c>
      <c r="H14" s="1"/>
    </row>
    <row r="15" spans="1:8" s="2" customFormat="1" ht="15.5" x14ac:dyDescent="0.25">
      <c r="A15" s="11" t="s">
        <v>4</v>
      </c>
      <c r="B15" s="11" t="s">
        <v>24</v>
      </c>
      <c r="C15" s="39"/>
      <c r="D15" s="95">
        <f>BPU!D14</f>
        <v>0</v>
      </c>
      <c r="E15" s="78">
        <v>1</v>
      </c>
      <c r="F15" s="64">
        <f t="shared" si="0"/>
        <v>0</v>
      </c>
      <c r="G15" s="65">
        <f t="shared" si="1"/>
        <v>0</v>
      </c>
      <c r="H15" s="1"/>
    </row>
    <row r="16" spans="1:8" s="2" customFormat="1" ht="16" thickBot="1" x14ac:dyDescent="0.3">
      <c r="A16" s="11" t="s">
        <v>5</v>
      </c>
      <c r="B16" s="11" t="s">
        <v>36</v>
      </c>
      <c r="C16" s="39"/>
      <c r="D16" s="95">
        <f>BPU!D15</f>
        <v>0</v>
      </c>
      <c r="E16" s="78">
        <v>2</v>
      </c>
      <c r="F16" s="66">
        <f t="shared" si="0"/>
        <v>0</v>
      </c>
      <c r="G16" s="67">
        <f t="shared" si="1"/>
        <v>0</v>
      </c>
      <c r="H16" s="1"/>
    </row>
    <row r="17" spans="1:8" s="2" customFormat="1" ht="14" x14ac:dyDescent="0.25">
      <c r="A17" s="16">
        <v>4</v>
      </c>
      <c r="B17" s="17" t="s">
        <v>88</v>
      </c>
      <c r="C17" s="72"/>
      <c r="D17" s="92"/>
      <c r="E17" s="79"/>
      <c r="F17" s="56"/>
      <c r="G17" s="56"/>
      <c r="H17" s="1"/>
    </row>
    <row r="18" spans="1:8" s="2" customFormat="1" ht="14.5" thickBot="1" x14ac:dyDescent="0.3">
      <c r="A18" s="15" t="s">
        <v>6</v>
      </c>
      <c r="B18" s="15" t="s">
        <v>82</v>
      </c>
      <c r="C18" s="73"/>
      <c r="D18" s="91"/>
      <c r="E18" s="80"/>
      <c r="F18" s="57"/>
      <c r="G18" s="57"/>
      <c r="H18" s="1"/>
    </row>
    <row r="19" spans="1:8" s="2" customFormat="1" ht="16" thickBot="1" x14ac:dyDescent="0.3">
      <c r="A19" s="11" t="s">
        <v>6</v>
      </c>
      <c r="B19" s="50"/>
      <c r="C19" s="41" t="s">
        <v>59</v>
      </c>
      <c r="D19" s="95">
        <f>BPU!D18</f>
        <v>0</v>
      </c>
      <c r="E19" s="78">
        <v>10000</v>
      </c>
      <c r="F19" s="68">
        <f t="shared" ref="F19:F48" si="2">D19*E19</f>
        <v>0</v>
      </c>
      <c r="G19" s="69">
        <f t="shared" ref="G19:G49" si="3">F19*1.2</f>
        <v>0</v>
      </c>
      <c r="H19" s="1"/>
    </row>
    <row r="20" spans="1:8" s="2" customFormat="1" ht="16" thickBot="1" x14ac:dyDescent="0.3">
      <c r="A20" s="15" t="s">
        <v>7</v>
      </c>
      <c r="B20" s="15" t="s">
        <v>91</v>
      </c>
      <c r="C20" s="51"/>
      <c r="D20" s="91"/>
      <c r="E20" s="81"/>
      <c r="F20" s="40"/>
      <c r="G20" s="40"/>
      <c r="H20" s="1"/>
    </row>
    <row r="21" spans="1:8" s="2" customFormat="1" ht="15.5" x14ac:dyDescent="0.25">
      <c r="A21" s="11" t="s">
        <v>40</v>
      </c>
      <c r="B21" s="11" t="s">
        <v>92</v>
      </c>
      <c r="C21" s="41" t="s">
        <v>59</v>
      </c>
      <c r="D21" s="95">
        <f>BPU!D20</f>
        <v>0</v>
      </c>
      <c r="E21" s="78">
        <v>20000</v>
      </c>
      <c r="F21" s="62">
        <f t="shared" si="2"/>
        <v>0</v>
      </c>
      <c r="G21" s="63">
        <f t="shared" si="3"/>
        <v>0</v>
      </c>
      <c r="H21" s="1"/>
    </row>
    <row r="22" spans="1:8" s="2" customFormat="1" ht="16" thickBot="1" x14ac:dyDescent="0.3">
      <c r="A22" s="11" t="s">
        <v>41</v>
      </c>
      <c r="B22" s="11" t="s">
        <v>93</v>
      </c>
      <c r="C22" s="41" t="s">
        <v>59</v>
      </c>
      <c r="D22" s="95">
        <f>BPU!D21</f>
        <v>0</v>
      </c>
      <c r="E22" s="78">
        <v>50000</v>
      </c>
      <c r="F22" s="66">
        <f t="shared" si="2"/>
        <v>0</v>
      </c>
      <c r="G22" s="67">
        <f t="shared" si="3"/>
        <v>0</v>
      </c>
      <c r="H22" s="1"/>
    </row>
    <row r="23" spans="1:8" s="2" customFormat="1" ht="16" thickBot="1" x14ac:dyDescent="0.3">
      <c r="A23" s="15" t="s">
        <v>8</v>
      </c>
      <c r="B23" s="15" t="s">
        <v>94</v>
      </c>
      <c r="C23" s="73"/>
      <c r="D23" s="91"/>
      <c r="E23" s="81"/>
      <c r="F23" s="40"/>
      <c r="G23" s="40"/>
      <c r="H23" s="1"/>
    </row>
    <row r="24" spans="1:8" s="2" customFormat="1" ht="15.5" x14ac:dyDescent="0.25">
      <c r="A24" s="11" t="s">
        <v>42</v>
      </c>
      <c r="B24" s="11" t="s">
        <v>61</v>
      </c>
      <c r="C24" s="41" t="s">
        <v>65</v>
      </c>
      <c r="D24" s="95">
        <f>BPU!D23</f>
        <v>0</v>
      </c>
      <c r="E24" s="78">
        <v>800</v>
      </c>
      <c r="F24" s="62">
        <f t="shared" si="2"/>
        <v>0</v>
      </c>
      <c r="G24" s="63">
        <f t="shared" si="3"/>
        <v>0</v>
      </c>
      <c r="H24" s="1"/>
    </row>
    <row r="25" spans="1:8" s="2" customFormat="1" ht="16" thickBot="1" x14ac:dyDescent="0.3">
      <c r="A25" s="11" t="s">
        <v>43</v>
      </c>
      <c r="B25" s="11" t="s">
        <v>62</v>
      </c>
      <c r="C25" s="41" t="s">
        <v>65</v>
      </c>
      <c r="D25" s="95">
        <f>BPU!D24</f>
        <v>0</v>
      </c>
      <c r="E25" s="78">
        <v>800</v>
      </c>
      <c r="F25" s="66">
        <f t="shared" si="2"/>
        <v>0</v>
      </c>
      <c r="G25" s="67">
        <f t="shared" si="3"/>
        <v>0</v>
      </c>
      <c r="H25" s="1"/>
    </row>
    <row r="26" spans="1:8" s="2" customFormat="1" ht="16" thickBot="1" x14ac:dyDescent="0.3">
      <c r="A26" s="15" t="s">
        <v>9</v>
      </c>
      <c r="B26" s="15" t="s">
        <v>60</v>
      </c>
      <c r="C26" s="73"/>
      <c r="D26" s="91"/>
      <c r="E26" s="82"/>
      <c r="F26" s="40"/>
      <c r="G26" s="40"/>
      <c r="H26" s="1"/>
    </row>
    <row r="27" spans="1:8" s="2" customFormat="1" ht="15.5" x14ac:dyDescent="0.25">
      <c r="A27" s="11" t="s">
        <v>44</v>
      </c>
      <c r="B27" s="11" t="s">
        <v>87</v>
      </c>
      <c r="C27" s="41" t="s">
        <v>59</v>
      </c>
      <c r="D27" s="95">
        <f>BPU!D26</f>
        <v>0</v>
      </c>
      <c r="E27" s="78">
        <v>30000</v>
      </c>
      <c r="F27" s="62">
        <f t="shared" si="2"/>
        <v>0</v>
      </c>
      <c r="G27" s="63">
        <f t="shared" si="3"/>
        <v>0</v>
      </c>
      <c r="H27" s="1"/>
    </row>
    <row r="28" spans="1:8" s="2" customFormat="1" ht="15.5" x14ac:dyDescent="0.25">
      <c r="A28" s="11" t="s">
        <v>45</v>
      </c>
      <c r="B28" s="11" t="s">
        <v>63</v>
      </c>
      <c r="C28" s="41" t="s">
        <v>59</v>
      </c>
      <c r="D28" s="95">
        <f>BPU!D27</f>
        <v>0</v>
      </c>
      <c r="E28" s="78">
        <v>30000</v>
      </c>
      <c r="F28" s="64">
        <f t="shared" si="2"/>
        <v>0</v>
      </c>
      <c r="G28" s="65">
        <f t="shared" si="3"/>
        <v>0</v>
      </c>
      <c r="H28" s="1"/>
    </row>
    <row r="29" spans="1:8" s="2" customFormat="1" ht="16" thickBot="1" x14ac:dyDescent="0.3">
      <c r="A29" s="11" t="s">
        <v>46</v>
      </c>
      <c r="B29" s="11" t="s">
        <v>64</v>
      </c>
      <c r="C29" s="41" t="s">
        <v>59</v>
      </c>
      <c r="D29" s="95">
        <f>BPU!D28</f>
        <v>0</v>
      </c>
      <c r="E29" s="78">
        <v>30000</v>
      </c>
      <c r="F29" s="66">
        <f t="shared" si="2"/>
        <v>0</v>
      </c>
      <c r="G29" s="67">
        <f t="shared" si="3"/>
        <v>0</v>
      </c>
      <c r="H29" s="1"/>
    </row>
    <row r="30" spans="1:8" s="2" customFormat="1" ht="14.5" thickBot="1" x14ac:dyDescent="0.3">
      <c r="A30" s="16">
        <v>5</v>
      </c>
      <c r="B30" s="17" t="s">
        <v>89</v>
      </c>
      <c r="C30" s="72"/>
      <c r="D30" s="92"/>
      <c r="E30" s="83"/>
      <c r="F30" s="58"/>
      <c r="G30" s="58"/>
      <c r="H30" s="1"/>
    </row>
    <row r="31" spans="1:8" s="2" customFormat="1" ht="15.5" x14ac:dyDescent="0.25">
      <c r="A31" s="11" t="s">
        <v>10</v>
      </c>
      <c r="B31" s="11" t="s">
        <v>66</v>
      </c>
      <c r="C31" s="41" t="s">
        <v>59</v>
      </c>
      <c r="D31" s="95">
        <f>BPU!D30</f>
        <v>0</v>
      </c>
      <c r="E31" s="78">
        <v>100000</v>
      </c>
      <c r="F31" s="62">
        <f t="shared" si="2"/>
        <v>0</v>
      </c>
      <c r="G31" s="63">
        <f t="shared" si="3"/>
        <v>0</v>
      </c>
      <c r="H31" s="1"/>
    </row>
    <row r="32" spans="1:8" s="2" customFormat="1" ht="15.5" x14ac:dyDescent="0.25">
      <c r="A32" s="11" t="s">
        <v>11</v>
      </c>
      <c r="B32" s="11" t="s">
        <v>67</v>
      </c>
      <c r="C32" s="41" t="s">
        <v>59</v>
      </c>
      <c r="D32" s="95">
        <f>BPU!D31</f>
        <v>0</v>
      </c>
      <c r="E32" s="78">
        <v>10000</v>
      </c>
      <c r="F32" s="64">
        <f t="shared" si="2"/>
        <v>0</v>
      </c>
      <c r="G32" s="65">
        <f t="shared" si="3"/>
        <v>0</v>
      </c>
      <c r="H32" s="1"/>
    </row>
    <row r="33" spans="1:8" s="2" customFormat="1" ht="15.5" x14ac:dyDescent="0.25">
      <c r="A33" s="11" t="s">
        <v>12</v>
      </c>
      <c r="B33" s="11" t="s">
        <v>68</v>
      </c>
      <c r="C33" s="41" t="s">
        <v>59</v>
      </c>
      <c r="D33" s="95">
        <f>BPU!D32</f>
        <v>0</v>
      </c>
      <c r="E33" s="78">
        <v>5000</v>
      </c>
      <c r="F33" s="64">
        <f t="shared" si="2"/>
        <v>0</v>
      </c>
      <c r="G33" s="65">
        <f t="shared" si="3"/>
        <v>0</v>
      </c>
      <c r="H33" s="1"/>
    </row>
    <row r="34" spans="1:8" s="2" customFormat="1" ht="15.5" x14ac:dyDescent="0.25">
      <c r="A34" s="11" t="s">
        <v>13</v>
      </c>
      <c r="B34" s="11" t="s">
        <v>69</v>
      </c>
      <c r="C34" s="41" t="s">
        <v>59</v>
      </c>
      <c r="D34" s="95">
        <f>BPU!D33</f>
        <v>0</v>
      </c>
      <c r="E34" s="78">
        <v>5000</v>
      </c>
      <c r="F34" s="64">
        <f t="shared" si="2"/>
        <v>0</v>
      </c>
      <c r="G34" s="65">
        <f t="shared" si="3"/>
        <v>0</v>
      </c>
      <c r="H34" s="1"/>
    </row>
    <row r="35" spans="1:8" s="2" customFormat="1" ht="15.5" x14ac:dyDescent="0.25">
      <c r="A35" s="11" t="s">
        <v>14</v>
      </c>
      <c r="B35" s="11" t="s">
        <v>70</v>
      </c>
      <c r="C35" s="41" t="s">
        <v>59</v>
      </c>
      <c r="D35" s="95">
        <f>BPU!D34</f>
        <v>0</v>
      </c>
      <c r="E35" s="78">
        <v>5000</v>
      </c>
      <c r="F35" s="64">
        <f t="shared" si="2"/>
        <v>0</v>
      </c>
      <c r="G35" s="65">
        <f t="shared" si="3"/>
        <v>0</v>
      </c>
      <c r="H35" s="1"/>
    </row>
    <row r="36" spans="1:8" s="2" customFormat="1" ht="15.5" x14ac:dyDescent="0.25">
      <c r="A36" s="11" t="s">
        <v>15</v>
      </c>
      <c r="B36" s="11" t="s">
        <v>77</v>
      </c>
      <c r="C36" s="41" t="s">
        <v>59</v>
      </c>
      <c r="D36" s="95">
        <f>BPU!D35</f>
        <v>0</v>
      </c>
      <c r="E36" s="78">
        <v>5000</v>
      </c>
      <c r="F36" s="64">
        <f t="shared" si="2"/>
        <v>0</v>
      </c>
      <c r="G36" s="65">
        <f t="shared" si="3"/>
        <v>0</v>
      </c>
      <c r="H36" s="1"/>
    </row>
    <row r="37" spans="1:8" s="2" customFormat="1" ht="15.5" x14ac:dyDescent="0.25">
      <c r="A37" s="11" t="s">
        <v>16</v>
      </c>
      <c r="B37" s="11" t="s">
        <v>76</v>
      </c>
      <c r="C37" s="41" t="s">
        <v>59</v>
      </c>
      <c r="D37" s="95">
        <f>BPU!D36</f>
        <v>0</v>
      </c>
      <c r="E37" s="78">
        <v>5000</v>
      </c>
      <c r="F37" s="64">
        <f t="shared" si="2"/>
        <v>0</v>
      </c>
      <c r="G37" s="65">
        <f t="shared" si="3"/>
        <v>0</v>
      </c>
      <c r="H37" s="1"/>
    </row>
    <row r="38" spans="1:8" s="2" customFormat="1" ht="16" thickBot="1" x14ac:dyDescent="0.3">
      <c r="A38" s="11" t="s">
        <v>57</v>
      </c>
      <c r="B38" s="11" t="s">
        <v>78</v>
      </c>
      <c r="C38" s="41" t="s">
        <v>65</v>
      </c>
      <c r="D38" s="95">
        <f>BPU!D37</f>
        <v>0</v>
      </c>
      <c r="E38" s="78">
        <v>4000</v>
      </c>
      <c r="F38" s="66">
        <f t="shared" si="2"/>
        <v>0</v>
      </c>
      <c r="G38" s="67">
        <f t="shared" si="3"/>
        <v>0</v>
      </c>
      <c r="H38" s="1"/>
    </row>
    <row r="39" spans="1:8" s="2" customFormat="1" ht="14.5" thickBot="1" x14ac:dyDescent="0.3">
      <c r="A39" s="16">
        <v>6</v>
      </c>
      <c r="B39" s="17" t="s">
        <v>83</v>
      </c>
      <c r="C39" s="72"/>
      <c r="D39" s="92"/>
      <c r="E39" s="83"/>
      <c r="F39" s="58"/>
      <c r="G39" s="58"/>
      <c r="H39" s="1"/>
    </row>
    <row r="40" spans="1:8" s="2" customFormat="1" ht="15.5" x14ac:dyDescent="0.25">
      <c r="A40" s="11" t="s">
        <v>17</v>
      </c>
      <c r="B40" s="11" t="s">
        <v>71</v>
      </c>
      <c r="C40" s="41" t="s">
        <v>59</v>
      </c>
      <c r="D40" s="95">
        <f>BPU!D39</f>
        <v>0</v>
      </c>
      <c r="E40" s="78">
        <v>100000</v>
      </c>
      <c r="F40" s="62">
        <f t="shared" si="2"/>
        <v>0</v>
      </c>
      <c r="G40" s="63">
        <f t="shared" si="3"/>
        <v>0</v>
      </c>
      <c r="H40" s="1"/>
    </row>
    <row r="41" spans="1:8" s="2" customFormat="1" ht="15.5" x14ac:dyDescent="0.25">
      <c r="A41" s="11" t="s">
        <v>18</v>
      </c>
      <c r="B41" s="11" t="s">
        <v>72</v>
      </c>
      <c r="C41" s="41" t="s">
        <v>59</v>
      </c>
      <c r="D41" s="95">
        <f>BPU!D40</f>
        <v>0</v>
      </c>
      <c r="E41" s="78">
        <v>100000</v>
      </c>
      <c r="F41" s="64">
        <f t="shared" si="2"/>
        <v>0</v>
      </c>
      <c r="G41" s="65">
        <f t="shared" si="3"/>
        <v>0</v>
      </c>
      <c r="H41" s="1"/>
    </row>
    <row r="42" spans="1:8" s="2" customFormat="1" ht="15.5" x14ac:dyDescent="0.25">
      <c r="A42" s="11" t="s">
        <v>19</v>
      </c>
      <c r="B42" s="11" t="s">
        <v>73</v>
      </c>
      <c r="C42" s="41" t="s">
        <v>59</v>
      </c>
      <c r="D42" s="95">
        <f>BPU!D41</f>
        <v>0</v>
      </c>
      <c r="E42" s="78">
        <v>50000</v>
      </c>
      <c r="F42" s="64">
        <f t="shared" si="2"/>
        <v>0</v>
      </c>
      <c r="G42" s="65">
        <f t="shared" si="3"/>
        <v>0</v>
      </c>
      <c r="H42" s="1"/>
    </row>
    <row r="43" spans="1:8" s="2" customFormat="1" ht="15.5" x14ac:dyDescent="0.25">
      <c r="A43" s="11" t="s">
        <v>20</v>
      </c>
      <c r="B43" s="11" t="s">
        <v>74</v>
      </c>
      <c r="C43" s="41" t="s">
        <v>59</v>
      </c>
      <c r="D43" s="95">
        <f>BPU!D42</f>
        <v>0</v>
      </c>
      <c r="E43" s="78">
        <v>50000</v>
      </c>
      <c r="F43" s="64">
        <f t="shared" si="2"/>
        <v>0</v>
      </c>
      <c r="G43" s="65">
        <f t="shared" si="3"/>
        <v>0</v>
      </c>
      <c r="H43" s="1"/>
    </row>
    <row r="44" spans="1:8" s="2" customFormat="1" ht="16" thickBot="1" x14ac:dyDescent="0.3">
      <c r="A44" s="11" t="s">
        <v>84</v>
      </c>
      <c r="B44" s="11" t="s">
        <v>86</v>
      </c>
      <c r="C44" s="41" t="s">
        <v>59</v>
      </c>
      <c r="D44" s="95">
        <f>BPU!D43</f>
        <v>0</v>
      </c>
      <c r="E44" s="78">
        <v>50000</v>
      </c>
      <c r="F44" s="66">
        <f t="shared" si="2"/>
        <v>0</v>
      </c>
      <c r="G44" s="67">
        <f t="shared" si="3"/>
        <v>0</v>
      </c>
      <c r="H44" s="1"/>
    </row>
    <row r="45" spans="1:8" s="2" customFormat="1" ht="14.5" thickBot="1" x14ac:dyDescent="0.3">
      <c r="A45" s="34">
        <v>7</v>
      </c>
      <c r="B45" s="33" t="s">
        <v>79</v>
      </c>
      <c r="C45" s="46"/>
      <c r="D45" s="92"/>
      <c r="E45" s="84"/>
      <c r="F45" s="70"/>
      <c r="G45" s="70"/>
      <c r="H45" s="1"/>
    </row>
    <row r="46" spans="1:8" s="2" customFormat="1" ht="16" thickBot="1" x14ac:dyDescent="0.3">
      <c r="A46" s="49">
        <v>7</v>
      </c>
      <c r="B46" s="52"/>
      <c r="C46" s="41" t="s">
        <v>59</v>
      </c>
      <c r="D46" s="95">
        <f>BPU!D45</f>
        <v>0</v>
      </c>
      <c r="E46" s="85">
        <v>150</v>
      </c>
      <c r="F46" s="68">
        <f t="shared" si="2"/>
        <v>0</v>
      </c>
      <c r="G46" s="69">
        <f t="shared" si="3"/>
        <v>0</v>
      </c>
      <c r="H46" s="1"/>
    </row>
    <row r="47" spans="1:8" s="2" customFormat="1" ht="16" thickBot="1" x14ac:dyDescent="0.3">
      <c r="A47" s="16">
        <v>8</v>
      </c>
      <c r="B47" s="33" t="s">
        <v>90</v>
      </c>
      <c r="C47" s="53"/>
      <c r="D47" s="93"/>
      <c r="E47" s="86"/>
      <c r="F47" s="59"/>
      <c r="G47" s="59"/>
      <c r="H47" s="1"/>
    </row>
    <row r="48" spans="1:8" s="2" customFormat="1" ht="15.5" x14ac:dyDescent="0.25">
      <c r="A48" s="49" t="s">
        <v>95</v>
      </c>
      <c r="B48" s="49" t="s">
        <v>75</v>
      </c>
      <c r="C48" s="42" t="s">
        <v>58</v>
      </c>
      <c r="D48" s="95">
        <f>BPU!D47</f>
        <v>0</v>
      </c>
      <c r="E48" s="78">
        <v>200</v>
      </c>
      <c r="F48" s="62">
        <f t="shared" si="2"/>
        <v>0</v>
      </c>
      <c r="G48" s="63">
        <f t="shared" si="3"/>
        <v>0</v>
      </c>
      <c r="H48" s="1"/>
    </row>
    <row r="49" spans="1:8" s="2" customFormat="1" ht="15.5" x14ac:dyDescent="0.25">
      <c r="A49" s="49" t="s">
        <v>96</v>
      </c>
      <c r="B49" s="49" t="s">
        <v>80</v>
      </c>
      <c r="C49" s="41" t="s">
        <v>65</v>
      </c>
      <c r="D49" s="95">
        <f>BPU!D48</f>
        <v>0</v>
      </c>
      <c r="E49" s="78">
        <v>500</v>
      </c>
      <c r="F49" s="64">
        <f>D49*E49</f>
        <v>0</v>
      </c>
      <c r="G49" s="65">
        <f t="shared" si="3"/>
        <v>0</v>
      </c>
      <c r="H49" s="1"/>
    </row>
    <row r="50" spans="1:8" s="2" customFormat="1" ht="16" thickBot="1" x14ac:dyDescent="0.3">
      <c r="A50" s="49" t="s">
        <v>97</v>
      </c>
      <c r="B50" s="49" t="s">
        <v>81</v>
      </c>
      <c r="C50" s="54" t="s">
        <v>65</v>
      </c>
      <c r="D50" s="95">
        <f>BPU!D49</f>
        <v>0</v>
      </c>
      <c r="E50" s="78">
        <v>500</v>
      </c>
      <c r="F50" s="66">
        <f t="shared" ref="F50:F68" si="4">D50*E50</f>
        <v>0</v>
      </c>
      <c r="G50" s="67">
        <f t="shared" ref="G50:G68" si="5">F50*1.2</f>
        <v>0</v>
      </c>
      <c r="H50" s="1"/>
    </row>
    <row r="51" spans="1:8" s="2" customFormat="1" ht="14.5" thickBot="1" x14ac:dyDescent="0.3">
      <c r="A51" s="34">
        <v>9</v>
      </c>
      <c r="B51" s="33" t="s">
        <v>98</v>
      </c>
      <c r="C51" s="74"/>
      <c r="D51" s="92"/>
      <c r="E51" s="87"/>
      <c r="F51" s="58"/>
      <c r="G51" s="58"/>
      <c r="H51" s="1"/>
    </row>
    <row r="52" spans="1:8" s="2" customFormat="1" ht="16" thickBot="1" x14ac:dyDescent="0.3">
      <c r="A52" s="49">
        <v>9</v>
      </c>
      <c r="B52" s="49"/>
      <c r="C52" s="42" t="s">
        <v>58</v>
      </c>
      <c r="D52" s="95">
        <f>BPU!D51</f>
        <v>0</v>
      </c>
      <c r="E52" s="78">
        <v>180</v>
      </c>
      <c r="F52" s="68">
        <f t="shared" si="4"/>
        <v>0</v>
      </c>
      <c r="G52" s="69">
        <f t="shared" si="5"/>
        <v>0</v>
      </c>
      <c r="H52" s="1"/>
    </row>
    <row r="53" spans="1:8" s="2" customFormat="1" ht="26.5" thickBot="1" x14ac:dyDescent="0.3">
      <c r="A53" s="34">
        <v>10</v>
      </c>
      <c r="B53" s="33" t="s">
        <v>102</v>
      </c>
      <c r="C53" s="75"/>
      <c r="D53" s="92"/>
      <c r="E53" s="88"/>
      <c r="F53" s="58"/>
      <c r="G53" s="58"/>
      <c r="H53" s="1"/>
    </row>
    <row r="54" spans="1:8" s="2" customFormat="1" ht="15.5" x14ac:dyDescent="0.25">
      <c r="A54" s="49" t="s">
        <v>106</v>
      </c>
      <c r="B54" s="11" t="s">
        <v>49</v>
      </c>
      <c r="C54" s="39"/>
      <c r="D54" s="95">
        <f>BPU!D53</f>
        <v>0</v>
      </c>
      <c r="E54" s="78">
        <v>1</v>
      </c>
      <c r="F54" s="62">
        <f t="shared" si="4"/>
        <v>0</v>
      </c>
      <c r="G54" s="63">
        <f t="shared" si="5"/>
        <v>0</v>
      </c>
      <c r="H54" s="1"/>
    </row>
    <row r="55" spans="1:8" s="2" customFormat="1" ht="15.5" x14ac:dyDescent="0.25">
      <c r="A55" s="49" t="s">
        <v>107</v>
      </c>
      <c r="B55" s="11" t="s">
        <v>47</v>
      </c>
      <c r="C55" s="39"/>
      <c r="D55" s="95">
        <f>BPU!D54</f>
        <v>0</v>
      </c>
      <c r="E55" s="78">
        <v>2</v>
      </c>
      <c r="F55" s="64">
        <f t="shared" si="4"/>
        <v>0</v>
      </c>
      <c r="G55" s="65">
        <f t="shared" si="5"/>
        <v>0</v>
      </c>
      <c r="H55" s="1"/>
    </row>
    <row r="56" spans="1:8" s="2" customFormat="1" ht="15.5" x14ac:dyDescent="0.25">
      <c r="A56" s="49" t="s">
        <v>108</v>
      </c>
      <c r="B56" s="11" t="s">
        <v>50</v>
      </c>
      <c r="C56" s="39"/>
      <c r="D56" s="95">
        <f>BPU!D55</f>
        <v>0</v>
      </c>
      <c r="E56" s="78">
        <v>1</v>
      </c>
      <c r="F56" s="64">
        <f t="shared" si="4"/>
        <v>0</v>
      </c>
      <c r="G56" s="65">
        <f t="shared" si="5"/>
        <v>0</v>
      </c>
      <c r="H56" s="1"/>
    </row>
    <row r="57" spans="1:8" s="2" customFormat="1" ht="16" thickBot="1" x14ac:dyDescent="0.3">
      <c r="A57" s="49" t="s">
        <v>109</v>
      </c>
      <c r="B57" s="11" t="s">
        <v>48</v>
      </c>
      <c r="C57" s="44"/>
      <c r="D57" s="95">
        <f>BPU!D56</f>
        <v>0</v>
      </c>
      <c r="E57" s="78">
        <v>2</v>
      </c>
      <c r="F57" s="66">
        <f t="shared" si="4"/>
        <v>0</v>
      </c>
      <c r="G57" s="67">
        <f t="shared" si="5"/>
        <v>0</v>
      </c>
      <c r="H57" s="1"/>
    </row>
    <row r="58" spans="1:8" s="2" customFormat="1" ht="26" x14ac:dyDescent="0.25">
      <c r="A58" s="34">
        <v>11</v>
      </c>
      <c r="B58" s="33" t="s">
        <v>101</v>
      </c>
      <c r="C58" s="76"/>
      <c r="D58" s="94"/>
      <c r="E58" s="89"/>
      <c r="F58" s="48"/>
      <c r="G58" s="48"/>
      <c r="H58" s="1"/>
    </row>
    <row r="59" spans="1:8" s="2" customFormat="1" ht="14.5" thickBot="1" x14ac:dyDescent="0.3">
      <c r="A59" s="15" t="s">
        <v>99</v>
      </c>
      <c r="B59" s="15" t="s">
        <v>56</v>
      </c>
      <c r="C59" s="77"/>
      <c r="D59" s="91"/>
      <c r="E59" s="90"/>
      <c r="F59" s="60"/>
      <c r="G59" s="60"/>
      <c r="H59" s="1"/>
    </row>
    <row r="60" spans="1:8" s="2" customFormat="1" ht="15.5" x14ac:dyDescent="0.25">
      <c r="A60" s="11" t="s">
        <v>110</v>
      </c>
      <c r="B60" s="11" t="s">
        <v>53</v>
      </c>
      <c r="C60" s="45"/>
      <c r="D60" s="95">
        <f>BPU!D59</f>
        <v>0</v>
      </c>
      <c r="E60" s="78">
        <v>1</v>
      </c>
      <c r="F60" s="62">
        <f t="shared" si="4"/>
        <v>0</v>
      </c>
      <c r="G60" s="63">
        <f t="shared" si="5"/>
        <v>0</v>
      </c>
      <c r="H60" s="1"/>
    </row>
    <row r="61" spans="1:8" s="2" customFormat="1" ht="15.5" x14ac:dyDescent="0.25">
      <c r="A61" s="11" t="s">
        <v>111</v>
      </c>
      <c r="B61" s="11" t="s">
        <v>52</v>
      </c>
      <c r="C61" s="39"/>
      <c r="D61" s="95">
        <f>BPU!D60</f>
        <v>0</v>
      </c>
      <c r="E61" s="78">
        <v>2</v>
      </c>
      <c r="F61" s="64">
        <f t="shared" si="4"/>
        <v>0</v>
      </c>
      <c r="G61" s="65">
        <f t="shared" si="5"/>
        <v>0</v>
      </c>
      <c r="H61" s="1"/>
    </row>
    <row r="62" spans="1:8" s="2" customFormat="1" ht="15.5" x14ac:dyDescent="0.25">
      <c r="A62" s="11" t="s">
        <v>112</v>
      </c>
      <c r="B62" s="11" t="s">
        <v>54</v>
      </c>
      <c r="C62" s="39"/>
      <c r="D62" s="95">
        <f>BPU!D61</f>
        <v>0</v>
      </c>
      <c r="E62" s="78">
        <v>1</v>
      </c>
      <c r="F62" s="64">
        <f t="shared" si="4"/>
        <v>0</v>
      </c>
      <c r="G62" s="65">
        <f t="shared" si="5"/>
        <v>0</v>
      </c>
      <c r="H62" s="1"/>
    </row>
    <row r="63" spans="1:8" s="2" customFormat="1" ht="16" thickBot="1" x14ac:dyDescent="0.3">
      <c r="A63" s="11" t="s">
        <v>113</v>
      </c>
      <c r="B63" s="11" t="s">
        <v>55</v>
      </c>
      <c r="C63" s="39"/>
      <c r="D63" s="95">
        <f>BPU!D62</f>
        <v>0</v>
      </c>
      <c r="E63" s="78">
        <v>2</v>
      </c>
      <c r="F63" s="66">
        <f t="shared" si="4"/>
        <v>0</v>
      </c>
      <c r="G63" s="67">
        <f t="shared" si="5"/>
        <v>0</v>
      </c>
      <c r="H63" s="1"/>
    </row>
    <row r="64" spans="1:8" s="2" customFormat="1" ht="14.5" thickBot="1" x14ac:dyDescent="0.3">
      <c r="A64" s="15" t="s">
        <v>100</v>
      </c>
      <c r="B64" s="15" t="s">
        <v>37</v>
      </c>
      <c r="C64" s="77"/>
      <c r="D64" s="91"/>
      <c r="E64" s="90"/>
      <c r="F64" s="61"/>
      <c r="G64" s="61"/>
      <c r="H64" s="1"/>
    </row>
    <row r="65" spans="1:11" s="2" customFormat="1" ht="15.5" x14ac:dyDescent="0.25">
      <c r="A65" s="11" t="s">
        <v>114</v>
      </c>
      <c r="B65" s="11" t="s">
        <v>53</v>
      </c>
      <c r="C65" s="39"/>
      <c r="D65" s="95">
        <f>BPU!D64</f>
        <v>0</v>
      </c>
      <c r="E65" s="78">
        <v>1</v>
      </c>
      <c r="F65" s="62">
        <f t="shared" si="4"/>
        <v>0</v>
      </c>
      <c r="G65" s="63">
        <f t="shared" si="5"/>
        <v>0</v>
      </c>
      <c r="H65" s="1"/>
    </row>
    <row r="66" spans="1:11" s="2" customFormat="1" ht="15.5" x14ac:dyDescent="0.25">
      <c r="A66" s="11" t="s">
        <v>115</v>
      </c>
      <c r="B66" s="11" t="s">
        <v>52</v>
      </c>
      <c r="C66" s="39"/>
      <c r="D66" s="95">
        <f>BPU!D65</f>
        <v>0</v>
      </c>
      <c r="E66" s="78">
        <v>2</v>
      </c>
      <c r="F66" s="64">
        <f t="shared" si="4"/>
        <v>0</v>
      </c>
      <c r="G66" s="65">
        <f t="shared" si="5"/>
        <v>0</v>
      </c>
      <c r="H66" s="1"/>
    </row>
    <row r="67" spans="1:11" s="2" customFormat="1" ht="15.5" x14ac:dyDescent="0.25">
      <c r="A67" s="11" t="s">
        <v>116</v>
      </c>
      <c r="B67" s="11" t="s">
        <v>54</v>
      </c>
      <c r="C67" s="39"/>
      <c r="D67" s="95">
        <f>BPU!D66</f>
        <v>0</v>
      </c>
      <c r="E67" s="78">
        <v>1</v>
      </c>
      <c r="F67" s="64">
        <f t="shared" si="4"/>
        <v>0</v>
      </c>
      <c r="G67" s="65">
        <f t="shared" si="5"/>
        <v>0</v>
      </c>
      <c r="H67" s="1"/>
    </row>
    <row r="68" spans="1:11" s="2" customFormat="1" ht="16" thickBot="1" x14ac:dyDescent="0.3">
      <c r="A68" s="11" t="s">
        <v>117</v>
      </c>
      <c r="B68" s="11" t="s">
        <v>55</v>
      </c>
      <c r="C68" s="39"/>
      <c r="D68" s="95">
        <f>BPU!D67</f>
        <v>0</v>
      </c>
      <c r="E68" s="78">
        <v>2</v>
      </c>
      <c r="F68" s="66">
        <f t="shared" si="4"/>
        <v>0</v>
      </c>
      <c r="G68" s="67">
        <f t="shared" si="5"/>
        <v>0</v>
      </c>
      <c r="H68" s="1"/>
    </row>
    <row r="69" spans="1:11" s="6" customFormat="1" ht="15.5" customHeight="1" x14ac:dyDescent="0.25">
      <c r="A69" s="7"/>
      <c r="B69" s="10"/>
      <c r="C69" s="20"/>
      <c r="D69" s="20"/>
      <c r="E69" s="20"/>
      <c r="F69" s="21"/>
      <c r="G69" s="19"/>
      <c r="I69" s="7"/>
      <c r="J69" s="7"/>
      <c r="K69" s="7"/>
    </row>
    <row r="70" spans="1:11" s="6" customFormat="1" ht="24" customHeight="1" thickBot="1" x14ac:dyDescent="0.3">
      <c r="A70" s="121"/>
      <c r="B70" s="121"/>
      <c r="C70" s="121"/>
      <c r="D70" s="121"/>
      <c r="E70" s="121"/>
      <c r="F70" s="22" t="s">
        <v>29</v>
      </c>
      <c r="G70" s="22" t="s">
        <v>30</v>
      </c>
      <c r="I70" s="7"/>
      <c r="J70" s="7"/>
      <c r="K70" s="7"/>
    </row>
    <row r="71" spans="1:11" s="6" customFormat="1" ht="34" customHeight="1" thickBot="1" x14ac:dyDescent="0.3">
      <c r="A71" s="134" t="s">
        <v>51</v>
      </c>
      <c r="B71" s="134"/>
      <c r="C71" s="134"/>
      <c r="D71" s="134"/>
      <c r="E71" s="134"/>
      <c r="F71" s="24">
        <f>SUM(F11:F68)</f>
        <v>0</v>
      </c>
      <c r="G71" s="23">
        <f>F71*1.2</f>
        <v>0</v>
      </c>
      <c r="I71" s="7"/>
      <c r="J71" s="7"/>
      <c r="K71" s="7"/>
    </row>
    <row r="72" spans="1:11" s="6" customFormat="1" ht="16" customHeight="1" x14ac:dyDescent="0.35">
      <c r="A72" s="121"/>
      <c r="B72" s="121"/>
      <c r="C72" s="121"/>
      <c r="D72" s="121"/>
      <c r="E72" s="121"/>
      <c r="F72" s="117"/>
      <c r="G72" s="118"/>
      <c r="I72" s="7"/>
      <c r="J72" s="7"/>
      <c r="K72" s="7"/>
    </row>
    <row r="73" spans="1:11" s="6" customFormat="1" ht="15.5" x14ac:dyDescent="0.25">
      <c r="A73" s="116"/>
      <c r="B73" s="116"/>
      <c r="C73" s="116"/>
      <c r="D73" s="116"/>
      <c r="E73" s="116"/>
      <c r="F73" s="9"/>
      <c r="G73" s="4"/>
      <c r="I73" s="7"/>
      <c r="J73" s="7"/>
      <c r="K73" s="7"/>
    </row>
    <row r="74" spans="1:11" s="6" customFormat="1" ht="15.5" x14ac:dyDescent="0.25">
      <c r="A74" s="120"/>
      <c r="B74" s="120"/>
      <c r="C74" s="120"/>
      <c r="D74" s="120"/>
      <c r="E74" s="120"/>
      <c r="F74" s="9"/>
      <c r="G74" s="4"/>
      <c r="I74" s="7"/>
      <c r="J74" s="7"/>
      <c r="K74" s="7"/>
    </row>
    <row r="75" spans="1:11" s="6" customFormat="1" ht="15.5" x14ac:dyDescent="0.25">
      <c r="A75" s="116"/>
      <c r="B75" s="116"/>
      <c r="C75" s="116"/>
      <c r="D75" s="116"/>
      <c r="E75" s="116"/>
      <c r="F75" s="9"/>
      <c r="G75" s="4"/>
      <c r="I75" s="7"/>
      <c r="J75" s="7"/>
      <c r="K75" s="7"/>
    </row>
    <row r="76" spans="1:11" s="6" customFormat="1" x14ac:dyDescent="0.25">
      <c r="A76" s="119"/>
      <c r="B76" s="119"/>
      <c r="C76" s="119"/>
      <c r="D76" s="119"/>
      <c r="E76" s="119"/>
      <c r="F76" s="9"/>
      <c r="G76" s="4"/>
      <c r="I76" s="7"/>
      <c r="J76" s="7"/>
      <c r="K76" s="7"/>
    </row>
  </sheetData>
  <sheetProtection autoFilter="0"/>
  <mergeCells count="11">
    <mergeCell ref="A1:G3"/>
    <mergeCell ref="A4:G6"/>
    <mergeCell ref="A7:G7"/>
    <mergeCell ref="A70:E70"/>
    <mergeCell ref="A71:E71"/>
    <mergeCell ref="F72:G72"/>
    <mergeCell ref="A75:E75"/>
    <mergeCell ref="A76:E76"/>
    <mergeCell ref="A74:E74"/>
    <mergeCell ref="A73:E73"/>
    <mergeCell ref="A72:E72"/>
  </mergeCells>
  <phoneticPr fontId="24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3E18298A13D8459D276A147D2BC00D" ma:contentTypeVersion="12" ma:contentTypeDescription="Crée un document." ma:contentTypeScope="" ma:versionID="ce42b6d205508627d2bad64524b60ec7">
  <xsd:schema xmlns:xsd="http://www.w3.org/2001/XMLSchema" xmlns:xs="http://www.w3.org/2001/XMLSchema" xmlns:p="http://schemas.microsoft.com/office/2006/metadata/properties" xmlns:ns3="c06775a7-cbe2-4246-a76e-4369b7d5d448" xmlns:ns4="95b084f9-5732-40b8-80aa-6eccb5f30005" targetNamespace="http://schemas.microsoft.com/office/2006/metadata/properties" ma:root="true" ma:fieldsID="c9ea992cc911f306c13cc2b90c09c5e4" ns3:_="" ns4:_="">
    <xsd:import namespace="c06775a7-cbe2-4246-a76e-4369b7d5d448"/>
    <xsd:import namespace="95b084f9-5732-40b8-80aa-6eccb5f300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6775a7-cbe2-4246-a76e-4369b7d5d4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084f9-5732-40b8-80aa-6eccb5f3000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9C50E9-D92E-47EE-AC66-1123853966BC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95b084f9-5732-40b8-80aa-6eccb5f30005"/>
    <ds:schemaRef ds:uri="http://purl.org/dc/terms/"/>
    <ds:schemaRef ds:uri="http://schemas.microsoft.com/office/infopath/2007/PartnerControls"/>
    <ds:schemaRef ds:uri="c06775a7-cbe2-4246-a76e-4369b7d5d448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E2324E5-10B3-46A9-A503-00381D105E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6775a7-cbe2-4246-a76e-4369b7d5d448"/>
    <ds:schemaRef ds:uri="95b084f9-5732-40b8-80aa-6eccb5f30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E8A13F-4953-460C-8F73-97E82126FD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Conseil Général des Hauts-de-Seine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JOURDAN Sophie - PCVAU/DPJP/STS/USC</dc:creator>
  <cp:lastModifiedBy>Ciret Sébastien</cp:lastModifiedBy>
  <cp:lastPrinted>2021-08-06T09:31:23Z</cp:lastPrinted>
  <dcterms:created xsi:type="dcterms:W3CDTF">2016-03-31T10:17:13Z</dcterms:created>
  <dcterms:modified xsi:type="dcterms:W3CDTF">2025-07-11T12:49:54Z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0x0101003C3E18298A13D8459D276A147D2BC00D</vt:lpwstr>
  </property>
</Properties>
</file>