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F6E46DC1-4EB3-4437-8997-325D4C405AD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BPU!$A$7:$E$100</definedName>
    <definedName name="_xlnm._FilterDatabase" localSheetId="1" hidden="1">DQE!$A$8:$H$106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BPU!$A$7:$D$105</definedName>
    <definedName name="Z_0B4F6965_12C7_4C4C_A630_E6DCE5CFAF9F_.wvu.FilterData" localSheetId="1" hidden="1">DQE!$A$8:$G$106</definedName>
    <definedName name="Z_2EF097AB_EB10_4161_A6D0_CF57795D4F9F_.wvu.FilterData" localSheetId="0" hidden="1">BPU!$A$7:$D$7</definedName>
    <definedName name="Z_2EF097AB_EB10_4161_A6D0_CF57795D4F9F_.wvu.FilterData" localSheetId="1" hidden="1">DQE!$A$8:$G$8</definedName>
    <definedName name="Z_2EF097AB_EB10_4161_A6D0_CF57795D4F9F_.wvu.PrintArea" localSheetId="0" hidden="1">BPU!$A$6:$D$105</definedName>
    <definedName name="Z_2EF097AB_EB10_4161_A6D0_CF57795D4F9F_.wvu.PrintArea" localSheetId="1" hidden="1">DQE!$A$6:$G$106</definedName>
    <definedName name="Z_897FB25B_85AA_4084_A0D1_6581458E7ABA_.wvu.FilterData" localSheetId="0" hidden="1">BPU!$A$7:$D$105</definedName>
    <definedName name="Z_897FB25B_85AA_4084_A0D1_6581458E7ABA_.wvu.FilterData" localSheetId="1" hidden="1">DQE!$A$8:$G$106</definedName>
    <definedName name="Z_9BC6B5BF_EB81_4BBB_AF87_BC41FBD74BD3_.wvu.FilterData" localSheetId="0" hidden="1">BPU!$A$7:$D$105</definedName>
    <definedName name="Z_9BC6B5BF_EB81_4BBB_AF87_BC41FBD74BD3_.wvu.FilterData" localSheetId="1" hidden="1">DQE!$A$8:$G$106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BPU!$A$7:$D$105</definedName>
    <definedName name="Z_A258FE34_38F4_4734_878D_0425F2516332_.wvu.FilterData" localSheetId="1" hidden="1">DQE!$A$8:$G$106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BPU!$A$7:$D$105</definedName>
    <definedName name="Z_C17FF3F1_C3AD_48D9_8A89_6EBDC91F8016_.wvu.FilterData" localSheetId="1" hidden="1">DQE!$A$8:$G$106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BPU!$A$7:$D$105</definedName>
    <definedName name="Z_C3D4A217_633A_48DA_B5A2_94B58DA85B26_.wvu.FilterData" localSheetId="1" hidden="1">DQE!$A$8:$G$106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BPU!$A$7:$D$7</definedName>
    <definedName name="Z_CDFEBB72_06C4_4443_8B5B_EE4FA0716B73_.wvu.FilterData" localSheetId="1" hidden="1">DQE!$A$8:$G$8</definedName>
    <definedName name="Z_CDFEBB72_06C4_4443_8B5B_EE4FA0716B73_.wvu.PrintArea" localSheetId="0" hidden="1">BPU!$A$6:$D$105</definedName>
    <definedName name="Z_CDFEBB72_06C4_4443_8B5B_EE4FA0716B73_.wvu.PrintArea" localSheetId="1" hidden="1">DQE!$A$6:$G$106</definedName>
    <definedName name="Z_CF0AAB9E_4CEA_4F01_9D79_575623474CB0_.wvu.FilterData" localSheetId="0" hidden="1">BPU!$A$7:$D$105</definedName>
    <definedName name="Z_CF0AAB9E_4CEA_4F01_9D79_575623474CB0_.wvu.FilterData" localSheetId="1" hidden="1">DQE!$A$8:$G$106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BPU!$A$6:$D$105</definedName>
    <definedName name="_xlnm.Print_Area" localSheetId="1">DQE!$A$6:$G$106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" l="1"/>
  <c r="D13" i="3"/>
  <c r="D14" i="3"/>
  <c r="D15" i="3"/>
  <c r="D16" i="3"/>
  <c r="D18" i="3"/>
  <c r="D19" i="3"/>
  <c r="D20" i="3"/>
  <c r="D21" i="3"/>
  <c r="D22" i="3"/>
  <c r="D23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100" i="3"/>
  <c r="D101" i="3"/>
  <c r="D103" i="3"/>
  <c r="D104" i="3"/>
  <c r="D105" i="3"/>
  <c r="D106" i="3"/>
  <c r="D11" i="3"/>
  <c r="F63" i="3" l="1"/>
  <c r="G63" i="3" s="1"/>
  <c r="F64" i="3"/>
  <c r="G64" i="3" s="1"/>
  <c r="F65" i="3"/>
  <c r="G65" i="3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88" i="3"/>
  <c r="G88" i="3" s="1"/>
  <c r="F89" i="3"/>
  <c r="G89" i="3" s="1"/>
  <c r="F90" i="3"/>
  <c r="G90" i="3" s="1"/>
  <c r="F91" i="3"/>
  <c r="G91" i="3" s="1"/>
  <c r="F92" i="3"/>
  <c r="G92" i="3" s="1"/>
  <c r="F93" i="3"/>
  <c r="G93" i="3" s="1"/>
  <c r="F94" i="3"/>
  <c r="G94" i="3" s="1"/>
  <c r="F95" i="3"/>
  <c r="G95" i="3" s="1"/>
  <c r="F96" i="3"/>
  <c r="G96" i="3" s="1"/>
  <c r="F97" i="3"/>
  <c r="G97" i="3" s="1"/>
  <c r="F100" i="3"/>
  <c r="G100" i="3" s="1"/>
  <c r="F101" i="3"/>
  <c r="G101" i="3" s="1"/>
  <c r="F103" i="3"/>
  <c r="G103" i="3" s="1"/>
  <c r="F104" i="3"/>
  <c r="G104" i="3" s="1"/>
  <c r="F105" i="3"/>
  <c r="G105" i="3" s="1"/>
  <c r="F106" i="3"/>
  <c r="G106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16" i="3" l="1"/>
  <c r="G16" i="3" s="1"/>
  <c r="F15" i="3"/>
  <c r="G15" i="3" s="1"/>
  <c r="F14" i="3"/>
  <c r="G14" i="3" s="1"/>
  <c r="F13" i="3"/>
  <c r="G13" i="3" s="1"/>
  <c r="F12" i="3"/>
  <c r="G12" i="3" s="1"/>
  <c r="F11" i="3"/>
  <c r="G11" i="3" s="1"/>
  <c r="F109" i="3" l="1"/>
  <c r="G109" i="3" s="1"/>
</calcChain>
</file>

<file path=xl/sharedStrings.xml><?xml version="1.0" encoding="utf-8"?>
<sst xmlns="http://schemas.openxmlformats.org/spreadsheetml/2006/main" count="415" uniqueCount="177">
  <si>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</si>
  <si>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</si>
  <si>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</si>
  <si>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</si>
  <si>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</si>
  <si>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</si>
  <si>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</si>
  <si>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</si>
  <si>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</si>
  <si>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</si>
  <si>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</si>
  <si>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</si>
  <si>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6.1</t>
  </si>
  <si>
    <t>6.2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</si>
  <si>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</si>
  <si>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</si>
  <si>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</si>
  <si>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</si>
  <si>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</si>
  <si>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</si>
  <si>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</si>
  <si>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</si>
  <si>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</si>
  <si>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</si>
  <si>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</si>
  <si>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</si>
  <si>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</si>
  <si>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</si>
  <si>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</si>
  <si>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</si>
  <si>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Prestations</t>
  </si>
  <si>
    <t>Précision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</si>
  <si>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</si>
  <si>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</si>
  <si>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</si>
  <si>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</si>
  <si>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</si>
  <si>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Nettoyage forestier</t>
  </si>
  <si>
    <t>le m²</t>
  </si>
  <si>
    <t>l'unité</t>
  </si>
  <si>
    <t>Acer campestre</t>
  </si>
  <si>
    <t>Alnus cordata</t>
  </si>
  <si>
    <t>Alnus glutinosa</t>
  </si>
  <si>
    <t>Betula verrucosa</t>
  </si>
  <si>
    <t>Buxus sempervirens</t>
  </si>
  <si>
    <t>Carpinus betulus</t>
  </si>
  <si>
    <t>Castanea sativa</t>
  </si>
  <si>
    <t>Cornus mas</t>
  </si>
  <si>
    <t>Corylus avellana</t>
  </si>
  <si>
    <t>Corylus colurna</t>
  </si>
  <si>
    <t>Crataegus monogyna</t>
  </si>
  <si>
    <t>Fagus sylvatica</t>
  </si>
  <si>
    <t>Fraxinus americana</t>
  </si>
  <si>
    <t>Juglans nigra</t>
  </si>
  <si>
    <t>Ligustrum vulgare</t>
  </si>
  <si>
    <t>Populus alba</t>
  </si>
  <si>
    <t>Prunus avium</t>
  </si>
  <si>
    <t>Prunus spinosa</t>
  </si>
  <si>
    <t>Quercus rubra</t>
  </si>
  <si>
    <t>Quercus cerris</t>
  </si>
  <si>
    <t>Quercus palustris</t>
  </si>
  <si>
    <t>Quercus pedunculata</t>
  </si>
  <si>
    <t>Rhamnus frangula</t>
  </si>
  <si>
    <t>Sorbus domestica</t>
  </si>
  <si>
    <t>Sorbus torminalis</t>
  </si>
  <si>
    <t>Ulmus resista Lutece</t>
  </si>
  <si>
    <t>Abies alba</t>
  </si>
  <si>
    <t>Abies concolor</t>
  </si>
  <si>
    <t xml:space="preserve">Abies nordmanniana </t>
  </si>
  <si>
    <t>Larix eurolepis</t>
  </si>
  <si>
    <t>Picea omorika</t>
  </si>
  <si>
    <t>Pinus laricio</t>
  </si>
  <si>
    <t>Pinus nigra austriaca</t>
  </si>
  <si>
    <t>Pinus sylvestris</t>
  </si>
  <si>
    <t>Pseudotsuga douglasii</t>
  </si>
  <si>
    <t>Taxus baccata</t>
  </si>
  <si>
    <t>Euonymus europaeus</t>
  </si>
  <si>
    <t>Fraxinus angustifolia</t>
  </si>
  <si>
    <t>Quercus petraea</t>
  </si>
  <si>
    <t>Larix decidua</t>
  </si>
  <si>
    <t>Picea abies</t>
  </si>
  <si>
    <t>Fourniture et pose de ganivelle en noisetier de 80 cm de haut, espacement entre les lattes de 4 à 5 cm, avec piquet tous les 2 m</t>
  </si>
  <si>
    <t>Fourniture et pose de ganivelle en noisetier de 120 m de haut, espacement entre les lattes de 4 à 5 cm,avec piquet tous les 2 m</t>
  </si>
  <si>
    <t>Racines nues, en 90/120 (hauteur en cm):</t>
  </si>
  <si>
    <t>Eclaircie et dépressage</t>
  </si>
  <si>
    <t>Les prix comprennent la fourniture, la pose, l'entretien et la réparation pendant 2 ans.</t>
  </si>
  <si>
    <t>POSE ET ENTRETIEN DE GANIVELLE</t>
  </si>
  <si>
    <t>TRAVAUX D'ENTRETIEN FORESTIER</t>
  </si>
  <si>
    <t>4.5</t>
  </si>
  <si>
    <t>4.6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</si>
  <si>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</si>
  <si>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</si>
  <si>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</si>
  <si>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</si>
  <si>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</si>
  <si>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</si>
  <si>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</si>
  <si>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</si>
  <si>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</si>
  <si>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</si>
  <si>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</si>
  <si>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</si>
  <si>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</si>
  <si>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</si>
  <si>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</si>
  <si>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</si>
  <si>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</si>
  <si>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</si>
  <si>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</si>
  <si>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</si>
  <si>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</si>
  <si>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</si>
  <si>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</si>
  <si>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</si>
  <si>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</si>
  <si>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</si>
  <si>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</si>
  <si>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</si>
  <si>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</si>
  <si>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</si>
  <si>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</si>
  <si>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</si>
  <si>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</si>
  <si>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</si>
  <si>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</si>
  <si>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</si>
  <si>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</si>
  <si>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</si>
  <si>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</si>
  <si>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</si>
  <si>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</si>
  <si>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</si>
  <si>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</si>
  <si>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</si>
  <si>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</si>
  <si>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</si>
  <si>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</si>
  <si>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5.2.19</t>
  </si>
  <si>
    <t>5.2.20</t>
  </si>
  <si>
    <t>5.2.21</t>
  </si>
  <si>
    <t>5.2.22</t>
  </si>
  <si>
    <t>5.2.23</t>
  </si>
  <si>
    <t>5.2.24</t>
  </si>
  <si>
    <t>5.2.25</t>
  </si>
  <si>
    <t>5.2.26</t>
  </si>
  <si>
    <t>5.2.27</t>
  </si>
  <si>
    <t>5.2.28</t>
  </si>
  <si>
    <t>5.2.29</t>
  </si>
  <si>
    <t>5.2.30</t>
  </si>
  <si>
    <t>5.2.31</t>
  </si>
  <si>
    <t>5.2.32</t>
  </si>
  <si>
    <t>5.2.33</t>
  </si>
  <si>
    <t>5.2.34</t>
  </si>
  <si>
    <t>5.2.35</t>
  </si>
  <si>
    <t>5.2.36</t>
  </si>
  <si>
    <t>5.2.37</t>
  </si>
  <si>
    <t>5.2.38</t>
  </si>
  <si>
    <t>5.2.39</t>
  </si>
  <si>
    <t>5.2.40</t>
  </si>
  <si>
    <t>5.2.41</t>
  </si>
  <si>
    <t>7.1</t>
  </si>
  <si>
    <t>7.2</t>
  </si>
  <si>
    <t>7.3</t>
  </si>
  <si>
    <t>7.4</t>
  </si>
  <si>
    <t>les 10 mètres linéaires</t>
  </si>
  <si>
    <r>
      <t>Recépage de jeunes sujets</t>
    </r>
    <r>
      <rPr>
        <i/>
        <sz val="10"/>
        <rFont val="Arial"/>
        <family val="2"/>
      </rPr>
      <t xml:space="preserve"> (2 passages)</t>
    </r>
  </si>
  <si>
    <r>
      <t xml:space="preserve">Suppression des ailantes par cerclage (annélation) </t>
    </r>
    <r>
      <rPr>
        <i/>
        <sz val="10"/>
        <rFont val="Arial"/>
        <family val="2"/>
      </rPr>
      <t>(2 passages)</t>
    </r>
  </si>
  <si>
    <t>Recul de lisière ligneuse</t>
  </si>
  <si>
    <t>Travaux préparatoires à la plantation</t>
  </si>
  <si>
    <t>FOURNITURE ET PLANTATION DE VEGETAUX FORESTIERS</t>
  </si>
  <si>
    <t>Plants mychorizés, en godets anti-chignon grand volume (si disponibles), en 30/50 pour les feuillus et en 15/25 pour les conifères (hauteur en cm):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</si>
  <si>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</si>
  <si>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Les prix comprennent toutes les fournitures et mises en oeuvre nécessaires:
- Piquetage;
- Creusement des fosses, amendement et engrais;
- Plantation des végétaux;
- Installation des tuteurs et protections, plombage, paillage;
- Entretien et garantie de reprise pendant 2 ans.
Toute essence végétale non prévue au BPU fera l'objet d'un devis complémentaire.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</si>
  <si>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</si>
  <si>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</si>
  <si>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rPr>
        <b/>
        <sz val="14"/>
        <rFont val="Arial"/>
        <family val="2"/>
      </rPr>
      <t>TRAVAUX FORESTIERS
POUR LE DOMAINE NATIONAL DE RAMBOUILLET</t>
    </r>
    <r>
      <rPr>
        <b/>
        <sz val="10"/>
        <rFont val="Arial"/>
        <family val="2"/>
      </rPr>
      <t xml:space="preserve">
LOT 12
ACCORD-CADRE N°25-190-129</t>
    </r>
  </si>
  <si>
    <r>
      <t xml:space="preserve">TRAVAUX FORESTIERS
POUR LE DOMAINE NATIONAL DE RAMBOUILLET
</t>
    </r>
    <r>
      <rPr>
        <b/>
        <sz val="10"/>
        <rFont val="Arial"/>
        <family val="2"/>
      </rPr>
      <t xml:space="preserve">
LOT 12
ACCORD-CADRE N°25-190-129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</si>
</sst>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2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8"/>
      <name val="Arial"/>
      <family val="2"/>
    </font>
    <font>
      <b/>
      <sz val="10"/>
      <color theme="3"/>
      <name val="Arial"/>
      <family val="2"/>
    </font>
    <font>
      <sz val="12"/>
      <color theme="3"/>
      <name val="Arial"/>
      <family val="2"/>
    </font>
    <font>
      <sz val="10"/>
      <color theme="3"/>
      <name val="Arial"/>
      <family val="2"/>
    </font>
    <font>
      <b/>
      <u/>
      <sz val="10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4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2" fontId="4" fillId="3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0" fillId="4" borderId="2" xfId="0" applyFill="1" applyBorder="1" applyAlignment="1">
      <alignment horizontal="left" vertical="center" wrapText="1"/>
    </xf>
    <xf numFmtId="10" fontId="2" fillId="0" borderId="0" xfId="1" applyNumberFormat="1" applyFont="1" applyFill="1" applyBorder="1" applyAlignment="1">
      <alignment horizontal="left" vertical="center" wrapText="1"/>
    </xf>
    <xf numFmtId="2" fontId="15" fillId="0" borderId="0" xfId="0" applyNumberFormat="1" applyFont="1" applyAlignment="1">
      <alignment vertical="center" wrapText="1"/>
    </xf>
    <xf numFmtId="2" fontId="16" fillId="0" borderId="0" xfId="0" applyNumberFormat="1" applyFont="1" applyAlignment="1">
      <alignment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3" xfId="1" applyNumberFormat="1" applyFont="1" applyFill="1" applyBorder="1" applyAlignment="1">
      <alignment horizontal="center" vertical="center" wrapText="1"/>
    </xf>
    <xf numFmtId="0" fontId="0" fillId="4" borderId="4" xfId="1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2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2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4" borderId="8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0" fillId="3" borderId="2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2" fontId="2" fillId="3" borderId="6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0" fillId="2" borderId="2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2" fillId="2" borderId="7" xfId="0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2" fontId="4" fillId="3" borderId="6" xfId="0" applyNumberFormat="1" applyFont="1" applyFill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3" borderId="19" xfId="0" applyNumberFormat="1" applyFont="1" applyFill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10" fontId="2" fillId="0" borderId="3" xfId="1" applyNumberFormat="1" applyFont="1" applyFill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3" borderId="3" xfId="1" applyNumberFormat="1" applyFont="1" applyFill="1" applyBorder="1" applyAlignment="1">
      <alignment horizontal="center" vertical="center" wrapText="1"/>
    </xf>
    <xf numFmtId="0" fontId="0" fillId="2" borderId="3" xfId="1" applyNumberFormat="1" applyFont="1" applyFill="1" applyBorder="1" applyAlignment="1">
      <alignment horizontal="center" vertical="center" wrapText="1"/>
    </xf>
    <xf numFmtId="0" fontId="0" fillId="3" borderId="3" xfId="1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5" xfId="1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right" vertical="center" wrapText="1"/>
    </xf>
    <xf numFmtId="0" fontId="20" fillId="3" borderId="2" xfId="1" applyNumberFormat="1" applyFont="1" applyFill="1" applyBorder="1" applyAlignment="1">
      <alignment horizontal="center" vertical="center" wrapText="1"/>
    </xf>
    <xf numFmtId="1" fontId="20" fillId="2" borderId="2" xfId="0" applyNumberFormat="1" applyFont="1" applyFill="1" applyBorder="1" applyAlignment="1">
      <alignment horizontal="center" vertical="center" wrapText="1"/>
    </xf>
    <xf numFmtId="1" fontId="20" fillId="3" borderId="2" xfId="0" applyNumberFormat="1" applyFont="1" applyFill="1" applyBorder="1" applyAlignment="1">
      <alignment horizontal="center" vertical="center" wrapText="1"/>
    </xf>
    <xf numFmtId="2" fontId="18" fillId="4" borderId="16" xfId="0" applyNumberFormat="1" applyFont="1" applyFill="1" applyBorder="1" applyAlignment="1">
      <alignment horizontal="right" vertical="center" wrapText="1"/>
    </xf>
    <xf numFmtId="2" fontId="18" fillId="4" borderId="17" xfId="0" applyNumberFormat="1" applyFont="1" applyFill="1" applyBorder="1" applyAlignment="1">
      <alignment horizontal="right" vertical="center" wrapText="1"/>
    </xf>
    <xf numFmtId="2" fontId="18" fillId="4" borderId="18" xfId="0" applyNumberFormat="1" applyFont="1" applyFill="1" applyBorder="1" applyAlignment="1">
      <alignment horizontal="right" vertical="center" wrapText="1"/>
    </xf>
    <xf numFmtId="2" fontId="18" fillId="3" borderId="19" xfId="0" applyNumberFormat="1" applyFont="1" applyFill="1" applyBorder="1" applyAlignment="1">
      <alignment horizontal="right" vertical="center" wrapText="1"/>
    </xf>
    <xf numFmtId="2" fontId="18" fillId="4" borderId="17" xfId="0" applyNumberFormat="1" applyFont="1" applyFill="1" applyBorder="1" applyAlignment="1">
      <alignment horizontal="center" vertical="center" wrapText="1"/>
    </xf>
    <xf numFmtId="2" fontId="18" fillId="4" borderId="18" xfId="0" applyNumberFormat="1" applyFont="1" applyFill="1" applyBorder="1" applyAlignment="1">
      <alignment horizontal="center" vertical="center" wrapText="1"/>
    </xf>
    <xf numFmtId="2" fontId="18" fillId="3" borderId="7" xfId="0" applyNumberFormat="1" applyFont="1" applyFill="1" applyBorder="1" applyAlignment="1">
      <alignment horizontal="right" vertical="center" wrapText="1"/>
    </xf>
    <xf numFmtId="2" fontId="18" fillId="2" borderId="6" xfId="0" applyNumberFormat="1" applyFont="1" applyFill="1" applyBorder="1" applyAlignment="1">
      <alignment horizontal="right" vertical="center" wrapText="1"/>
    </xf>
    <xf numFmtId="2" fontId="18" fillId="2" borderId="19" xfId="0" applyNumberFormat="1" applyFont="1" applyFill="1" applyBorder="1" applyAlignment="1">
      <alignment horizontal="right" vertical="center" wrapText="1"/>
    </xf>
    <xf numFmtId="2" fontId="18" fillId="4" borderId="16" xfId="0" applyNumberFormat="1" applyFont="1" applyFill="1" applyBorder="1" applyAlignment="1">
      <alignment horizontal="center" vertical="center" wrapText="1"/>
    </xf>
    <xf numFmtId="2" fontId="21" fillId="4" borderId="17" xfId="0" applyNumberFormat="1" applyFont="1" applyFill="1" applyBorder="1" applyAlignment="1">
      <alignment horizontal="center" vertical="center" wrapText="1"/>
    </xf>
    <xf numFmtId="2" fontId="18" fillId="3" borderId="6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1"/>
  <sheetViews>
    <sheetView showGridLines="0" tabSelected="1" zoomScaleNormal="100" zoomScaleSheetLayoutView="70" workbookViewId="0">
      <pane ySplit="7" topLeftCell="A8" activePane="bottomLeft" state="frozen"/>
      <selection pane="bottomLeft" activeCell="E1" sqref="E1"/>
    </sheetView>
  </sheetViews>
  <sheetFormatPr baseColWidth="10" defaultColWidth="11.453125" defaultRowHeight="12.5" x14ac:dyDescent="0.25"/>
  <cols>
    <col min="1" max="1" width="7.36328125" style="7" customWidth="1"/>
    <col min="2" max="2" width="58.36328125" style="10" customWidth="1"/>
    <col min="3" max="3" width="19.08984375" style="8" customWidth="1"/>
    <col min="4" max="4" width="17.1796875" style="9" customWidth="1"/>
    <col min="5" max="5" width="52.54296875" style="6" customWidth="1"/>
    <col min="6" max="16384" width="11.453125" style="7"/>
  </cols>
  <sheetData>
    <row r="1" spans="1:5" x14ac:dyDescent="0.25">
      <c r="A1" s="91" t="s">
        <v>175</v>
      </c>
      <c r="B1" s="92"/>
      <c r="C1" s="92"/>
      <c r="D1" s="92"/>
    </row>
    <row r="2" spans="1:5" x14ac:dyDescent="0.25">
      <c r="A2" s="92"/>
      <c r="B2" s="92"/>
      <c r="C2" s="92"/>
      <c r="D2" s="92"/>
    </row>
    <row r="3" spans="1:5" ht="50.5" customHeight="1" x14ac:dyDescent="0.25">
      <c r="A3" s="92"/>
      <c r="B3" s="92"/>
      <c r="C3" s="92"/>
      <c r="D3" s="92"/>
    </row>
    <row r="4" spans="1:5" x14ac:dyDescent="0.25">
      <c r="A4" s="93" t="s">
        <v>24</v>
      </c>
      <c r="B4" s="94"/>
      <c r="C4" s="94"/>
      <c r="D4" s="94"/>
    </row>
    <row r="5" spans="1:5" x14ac:dyDescent="0.25">
      <c r="A5" s="94"/>
      <c r="B5" s="94"/>
      <c r="C5" s="94"/>
      <c r="D5" s="94"/>
    </row>
    <row r="6" spans="1:5" s="3" customFormat="1" ht="44.5" customHeight="1" x14ac:dyDescent="0.25">
      <c r="A6" s="94"/>
      <c r="B6" s="94"/>
      <c r="C6" s="94"/>
      <c r="D6" s="94"/>
      <c r="E6" s="5"/>
    </row>
    <row r="7" spans="1:5" s="2" customFormat="1" ht="14" x14ac:dyDescent="0.25">
      <c r="A7" s="12" t="s">
        <v>14</v>
      </c>
      <c r="B7" s="12" t="s">
        <v>30</v>
      </c>
      <c r="C7" s="13" t="s">
        <v>31</v>
      </c>
      <c r="D7" s="51" t="s">
        <v>21</v>
      </c>
      <c r="E7" s="1"/>
    </row>
    <row r="8" spans="1:5" s="2" customFormat="1" ht="14" x14ac:dyDescent="0.25">
      <c r="A8" s="16">
        <v>1</v>
      </c>
      <c r="B8" s="17" t="s">
        <v>26</v>
      </c>
      <c r="C8" s="42"/>
      <c r="D8" s="43"/>
      <c r="E8" s="5"/>
    </row>
    <row r="9" spans="1:5" s="2" customFormat="1" ht="113" thickBot="1" x14ac:dyDescent="0.3">
      <c r="A9" s="16"/>
      <c r="B9" s="45" t="s">
        <v>171</v>
      </c>
      <c r="C9" s="42"/>
      <c r="D9" s="46"/>
      <c r="E9" s="5"/>
    </row>
    <row r="10" spans="1:5" s="2" customFormat="1" ht="14" x14ac:dyDescent="0.25">
      <c r="A10" s="28" t="s">
        <v>0</v>
      </c>
      <c r="B10" s="28" t="s">
        <v>27</v>
      </c>
      <c r="C10" s="32"/>
      <c r="D10" s="79"/>
      <c r="E10" s="5"/>
    </row>
    <row r="11" spans="1:5" s="2" customFormat="1" ht="14" x14ac:dyDescent="0.25">
      <c r="A11" s="28" t="s">
        <v>1</v>
      </c>
      <c r="B11" s="28" t="s">
        <v>28</v>
      </c>
      <c r="C11" s="32"/>
      <c r="D11" s="80"/>
      <c r="E11" s="5"/>
    </row>
    <row r="12" spans="1:5" s="2" customFormat="1" ht="14" x14ac:dyDescent="0.25">
      <c r="A12" s="28" t="s">
        <v>2</v>
      </c>
      <c r="B12" s="28" t="s">
        <v>15</v>
      </c>
      <c r="C12" s="32"/>
      <c r="D12" s="80"/>
      <c r="E12" s="5"/>
    </row>
    <row r="13" spans="1:5" s="2" customFormat="1" ht="14" x14ac:dyDescent="0.25">
      <c r="A13" s="28" t="s">
        <v>3</v>
      </c>
      <c r="B13" s="28" t="s">
        <v>16</v>
      </c>
      <c r="C13" s="32"/>
      <c r="D13" s="80"/>
      <c r="E13" s="5"/>
    </row>
    <row r="14" spans="1:5" s="2" customFormat="1" ht="14" x14ac:dyDescent="0.25">
      <c r="A14" s="28" t="s">
        <v>4</v>
      </c>
      <c r="B14" s="28" t="s">
        <v>17</v>
      </c>
      <c r="C14" s="32"/>
      <c r="D14" s="80"/>
      <c r="E14" s="5"/>
    </row>
    <row r="15" spans="1:5" s="2" customFormat="1" ht="14.5" thickBot="1" x14ac:dyDescent="0.3">
      <c r="A15" s="28" t="s">
        <v>5</v>
      </c>
      <c r="B15" s="28" t="s">
        <v>29</v>
      </c>
      <c r="C15" s="32"/>
      <c r="D15" s="81"/>
      <c r="E15" s="5"/>
    </row>
    <row r="16" spans="1:5" s="2" customFormat="1" ht="14.5" thickBot="1" x14ac:dyDescent="0.3">
      <c r="A16" s="16">
        <v>4</v>
      </c>
      <c r="B16" s="17" t="s">
        <v>87</v>
      </c>
      <c r="C16" s="42"/>
      <c r="D16" s="82"/>
      <c r="E16" s="30"/>
    </row>
    <row r="17" spans="1:5" s="2" customFormat="1" ht="14" x14ac:dyDescent="0.25">
      <c r="A17" s="28" t="s">
        <v>6</v>
      </c>
      <c r="B17" s="28" t="s">
        <v>167</v>
      </c>
      <c r="C17" s="33" t="s">
        <v>38</v>
      </c>
      <c r="D17" s="79"/>
      <c r="E17" s="30"/>
    </row>
    <row r="18" spans="1:5" s="2" customFormat="1" ht="14" x14ac:dyDescent="0.25">
      <c r="A18" s="28" t="s">
        <v>7</v>
      </c>
      <c r="B18" s="28" t="s">
        <v>84</v>
      </c>
      <c r="C18" s="33" t="s">
        <v>38</v>
      </c>
      <c r="D18" s="80"/>
      <c r="E18" s="30"/>
    </row>
    <row r="19" spans="1:5" s="2" customFormat="1" ht="14" x14ac:dyDescent="0.25">
      <c r="A19" s="28" t="s">
        <v>8</v>
      </c>
      <c r="B19" s="28" t="s">
        <v>37</v>
      </c>
      <c r="C19" s="33" t="s">
        <v>38</v>
      </c>
      <c r="D19" s="80"/>
      <c r="E19" s="5"/>
    </row>
    <row r="20" spans="1:5" s="2" customFormat="1" ht="14" x14ac:dyDescent="0.25">
      <c r="A20" s="28" t="s">
        <v>9</v>
      </c>
      <c r="B20" s="28" t="s">
        <v>165</v>
      </c>
      <c r="C20" s="32" t="s">
        <v>38</v>
      </c>
      <c r="D20" s="83"/>
      <c r="E20" s="5"/>
    </row>
    <row r="21" spans="1:5" s="2" customFormat="1" ht="14" x14ac:dyDescent="0.25">
      <c r="A21" s="28" t="s">
        <v>88</v>
      </c>
      <c r="B21" s="28" t="s">
        <v>166</v>
      </c>
      <c r="C21" s="32" t="s">
        <v>39</v>
      </c>
      <c r="D21" s="83"/>
      <c r="E21" s="5"/>
    </row>
    <row r="22" spans="1:5" s="2" customFormat="1" ht="14.5" thickBot="1" x14ac:dyDescent="0.3">
      <c r="A22" s="28" t="s">
        <v>89</v>
      </c>
      <c r="B22" s="35" t="s">
        <v>168</v>
      </c>
      <c r="C22" s="32" t="s">
        <v>38</v>
      </c>
      <c r="D22" s="84"/>
      <c r="E22" s="5"/>
    </row>
    <row r="23" spans="1:5" s="2" customFormat="1" ht="14" x14ac:dyDescent="0.25">
      <c r="A23" s="16">
        <v>5</v>
      </c>
      <c r="B23" s="17" t="s">
        <v>169</v>
      </c>
      <c r="C23" s="42"/>
      <c r="D23" s="85"/>
      <c r="E23" s="30"/>
    </row>
    <row r="24" spans="1:5" s="2" customFormat="1" ht="112.5" x14ac:dyDescent="0.25">
      <c r="A24" s="16"/>
      <c r="B24" s="49" t="s">
        <v>172</v>
      </c>
      <c r="C24" s="42"/>
      <c r="D24" s="85"/>
      <c r="E24" s="30"/>
    </row>
    <row r="25" spans="1:5" s="2" customFormat="1" ht="14.5" thickBot="1" x14ac:dyDescent="0.3">
      <c r="A25" s="15" t="s">
        <v>10</v>
      </c>
      <c r="B25" s="47" t="s">
        <v>83</v>
      </c>
      <c r="C25" s="48" t="s">
        <v>39</v>
      </c>
      <c r="D25" s="86"/>
      <c r="E25" s="30"/>
    </row>
    <row r="26" spans="1:5" s="2" customFormat="1" ht="14" x14ac:dyDescent="0.25">
      <c r="A26" s="36" t="s">
        <v>90</v>
      </c>
      <c r="B26" s="37" t="s">
        <v>40</v>
      </c>
      <c r="C26" s="34"/>
      <c r="D26" s="79"/>
      <c r="E26" s="30"/>
    </row>
    <row r="27" spans="1:5" s="2" customFormat="1" ht="14" x14ac:dyDescent="0.25">
      <c r="A27" s="36" t="s">
        <v>91</v>
      </c>
      <c r="B27" s="37" t="s">
        <v>41</v>
      </c>
      <c r="C27" s="34"/>
      <c r="D27" s="80"/>
      <c r="E27" s="30"/>
    </row>
    <row r="28" spans="1:5" s="2" customFormat="1" ht="14" x14ac:dyDescent="0.25">
      <c r="A28" s="36" t="s">
        <v>92</v>
      </c>
      <c r="B28" s="37" t="s">
        <v>42</v>
      </c>
      <c r="C28" s="34"/>
      <c r="D28" s="80"/>
      <c r="E28" s="30"/>
    </row>
    <row r="29" spans="1:5" s="2" customFormat="1" ht="14" x14ac:dyDescent="0.25">
      <c r="A29" s="36" t="s">
        <v>93</v>
      </c>
      <c r="B29" s="37" t="s">
        <v>43</v>
      </c>
      <c r="C29" s="34"/>
      <c r="D29" s="80"/>
      <c r="E29" s="5"/>
    </row>
    <row r="30" spans="1:5" s="2" customFormat="1" ht="14" x14ac:dyDescent="0.25">
      <c r="A30" s="36" t="s">
        <v>94</v>
      </c>
      <c r="B30" s="37" t="s">
        <v>44</v>
      </c>
      <c r="C30" s="34"/>
      <c r="D30" s="80"/>
      <c r="E30" s="30"/>
    </row>
    <row r="31" spans="1:5" s="2" customFormat="1" ht="14" x14ac:dyDescent="0.25">
      <c r="A31" s="36" t="s">
        <v>95</v>
      </c>
      <c r="B31" s="37" t="s">
        <v>45</v>
      </c>
      <c r="C31" s="34"/>
      <c r="D31" s="80"/>
      <c r="E31" s="31"/>
    </row>
    <row r="32" spans="1:5" s="2" customFormat="1" ht="14" x14ac:dyDescent="0.25">
      <c r="A32" s="36" t="s">
        <v>96</v>
      </c>
      <c r="B32" s="37" t="s">
        <v>46</v>
      </c>
      <c r="C32" s="34"/>
      <c r="D32" s="80"/>
      <c r="E32" s="5"/>
    </row>
    <row r="33" spans="1:5" s="2" customFormat="1" ht="14" x14ac:dyDescent="0.25">
      <c r="A33" s="36" t="s">
        <v>97</v>
      </c>
      <c r="B33" s="37" t="s">
        <v>47</v>
      </c>
      <c r="C33" s="34"/>
      <c r="D33" s="80"/>
      <c r="E33" s="5"/>
    </row>
    <row r="34" spans="1:5" s="2" customFormat="1" ht="14" x14ac:dyDescent="0.25">
      <c r="A34" s="36" t="s">
        <v>98</v>
      </c>
      <c r="B34" s="37" t="s">
        <v>48</v>
      </c>
      <c r="C34" s="34"/>
      <c r="D34" s="80"/>
      <c r="E34" s="5"/>
    </row>
    <row r="35" spans="1:5" s="2" customFormat="1" ht="14" x14ac:dyDescent="0.25">
      <c r="A35" s="36" t="s">
        <v>99</v>
      </c>
      <c r="B35" s="37" t="s">
        <v>49</v>
      </c>
      <c r="C35" s="34"/>
      <c r="D35" s="80"/>
      <c r="E35" s="5"/>
    </row>
    <row r="36" spans="1:5" s="2" customFormat="1" ht="14" x14ac:dyDescent="0.25">
      <c r="A36" s="36" t="s">
        <v>100</v>
      </c>
      <c r="B36" s="37" t="s">
        <v>50</v>
      </c>
      <c r="C36" s="34"/>
      <c r="D36" s="80"/>
      <c r="E36" s="5"/>
    </row>
    <row r="37" spans="1:5" s="2" customFormat="1" ht="14" x14ac:dyDescent="0.25">
      <c r="A37" s="36" t="s">
        <v>101</v>
      </c>
      <c r="B37" s="37" t="s">
        <v>76</v>
      </c>
      <c r="C37" s="34"/>
      <c r="D37" s="80"/>
      <c r="E37" s="5"/>
    </row>
    <row r="38" spans="1:5" s="2" customFormat="1" ht="14" x14ac:dyDescent="0.25">
      <c r="A38" s="36" t="s">
        <v>102</v>
      </c>
      <c r="B38" s="37" t="s">
        <v>51</v>
      </c>
      <c r="C38" s="34"/>
      <c r="D38" s="80"/>
      <c r="E38" s="5"/>
    </row>
    <row r="39" spans="1:5" s="2" customFormat="1" ht="14" x14ac:dyDescent="0.25">
      <c r="A39" s="36" t="s">
        <v>103</v>
      </c>
      <c r="B39" s="37" t="s">
        <v>52</v>
      </c>
      <c r="C39" s="34"/>
      <c r="D39" s="80"/>
      <c r="E39" s="5"/>
    </row>
    <row r="40" spans="1:5" s="2" customFormat="1" ht="14" x14ac:dyDescent="0.25">
      <c r="A40" s="36" t="s">
        <v>104</v>
      </c>
      <c r="B40" s="37" t="s">
        <v>77</v>
      </c>
      <c r="C40" s="34"/>
      <c r="D40" s="83"/>
      <c r="E40" s="5"/>
    </row>
    <row r="41" spans="1:5" s="2" customFormat="1" ht="14" x14ac:dyDescent="0.25">
      <c r="A41" s="36" t="s">
        <v>105</v>
      </c>
      <c r="B41" s="37" t="s">
        <v>53</v>
      </c>
      <c r="C41" s="34"/>
      <c r="D41" s="80"/>
      <c r="E41" s="5"/>
    </row>
    <row r="42" spans="1:5" s="2" customFormat="1" ht="14" x14ac:dyDescent="0.25">
      <c r="A42" s="36" t="s">
        <v>106</v>
      </c>
      <c r="B42" s="37" t="s">
        <v>54</v>
      </c>
      <c r="C42" s="34"/>
      <c r="D42" s="80"/>
      <c r="E42" s="5"/>
    </row>
    <row r="43" spans="1:5" s="2" customFormat="1" ht="14" x14ac:dyDescent="0.25">
      <c r="A43" s="36" t="s">
        <v>107</v>
      </c>
      <c r="B43" s="37" t="s">
        <v>55</v>
      </c>
      <c r="C43" s="34"/>
      <c r="D43" s="80"/>
      <c r="E43" s="5"/>
    </row>
    <row r="44" spans="1:5" s="2" customFormat="1" ht="14" x14ac:dyDescent="0.25">
      <c r="A44" s="36" t="s">
        <v>108</v>
      </c>
      <c r="B44" s="37" t="s">
        <v>56</v>
      </c>
      <c r="C44" s="34"/>
      <c r="D44" s="80"/>
      <c r="E44" s="5"/>
    </row>
    <row r="45" spans="1:5" s="2" customFormat="1" ht="14" x14ac:dyDescent="0.25">
      <c r="A45" s="36" t="s">
        <v>109</v>
      </c>
      <c r="B45" s="37" t="s">
        <v>57</v>
      </c>
      <c r="C45" s="34"/>
      <c r="D45" s="80"/>
      <c r="E45" s="5"/>
    </row>
    <row r="46" spans="1:5" s="2" customFormat="1" ht="14" x14ac:dyDescent="0.25">
      <c r="A46" s="36" t="s">
        <v>110</v>
      </c>
      <c r="B46" s="37" t="s">
        <v>59</v>
      </c>
      <c r="C46" s="34"/>
      <c r="D46" s="80"/>
      <c r="E46" s="5"/>
    </row>
    <row r="47" spans="1:5" s="2" customFormat="1" ht="14" x14ac:dyDescent="0.25">
      <c r="A47" s="36" t="s">
        <v>111</v>
      </c>
      <c r="B47" s="37" t="s">
        <v>60</v>
      </c>
      <c r="C47" s="34"/>
      <c r="D47" s="80"/>
      <c r="E47" s="5"/>
    </row>
    <row r="48" spans="1:5" s="2" customFormat="1" ht="14" x14ac:dyDescent="0.25">
      <c r="A48" s="36" t="s">
        <v>112</v>
      </c>
      <c r="B48" s="37" t="s">
        <v>61</v>
      </c>
      <c r="C48" s="34"/>
      <c r="D48" s="83"/>
      <c r="E48" s="5"/>
    </row>
    <row r="49" spans="1:5" s="2" customFormat="1" ht="14" x14ac:dyDescent="0.25">
      <c r="A49" s="36" t="s">
        <v>113</v>
      </c>
      <c r="B49" s="37" t="s">
        <v>78</v>
      </c>
      <c r="C49" s="34"/>
      <c r="D49" s="80"/>
      <c r="E49" s="5"/>
    </row>
    <row r="50" spans="1:5" s="2" customFormat="1" ht="14" x14ac:dyDescent="0.25">
      <c r="A50" s="36" t="s">
        <v>114</v>
      </c>
      <c r="B50" s="37" t="s">
        <v>58</v>
      </c>
      <c r="C50" s="34"/>
      <c r="D50" s="80"/>
      <c r="E50" s="5"/>
    </row>
    <row r="51" spans="1:5" s="2" customFormat="1" ht="14" x14ac:dyDescent="0.25">
      <c r="A51" s="36" t="s">
        <v>115</v>
      </c>
      <c r="B51" s="37" t="s">
        <v>62</v>
      </c>
      <c r="C51" s="34"/>
      <c r="D51" s="80"/>
      <c r="E51" s="5"/>
    </row>
    <row r="52" spans="1:5" s="2" customFormat="1" ht="14" x14ac:dyDescent="0.25">
      <c r="A52" s="36" t="s">
        <v>116</v>
      </c>
      <c r="B52" s="37" t="s">
        <v>63</v>
      </c>
      <c r="C52" s="34"/>
      <c r="D52" s="80"/>
      <c r="E52" s="5"/>
    </row>
    <row r="53" spans="1:5" s="2" customFormat="1" ht="14" x14ac:dyDescent="0.25">
      <c r="A53" s="36" t="s">
        <v>117</v>
      </c>
      <c r="B53" s="37" t="s">
        <v>64</v>
      </c>
      <c r="C53" s="34"/>
      <c r="D53" s="80"/>
      <c r="E53" s="5"/>
    </row>
    <row r="54" spans="1:5" s="2" customFormat="1" ht="14.5" thickBot="1" x14ac:dyDescent="0.3">
      <c r="A54" s="36" t="s">
        <v>118</v>
      </c>
      <c r="B54" s="37" t="s">
        <v>65</v>
      </c>
      <c r="C54" s="34"/>
      <c r="D54" s="81"/>
      <c r="E54" s="5"/>
    </row>
    <row r="55" spans="1:5" s="2" customFormat="1" ht="39.5" thickBot="1" x14ac:dyDescent="0.3">
      <c r="A55" s="15" t="s">
        <v>11</v>
      </c>
      <c r="B55" s="50" t="s">
        <v>170</v>
      </c>
      <c r="C55" s="48" t="s">
        <v>39</v>
      </c>
      <c r="D55" s="87"/>
      <c r="E55" s="5"/>
    </row>
    <row r="56" spans="1:5" s="2" customFormat="1" ht="14" x14ac:dyDescent="0.25">
      <c r="A56" s="28" t="s">
        <v>119</v>
      </c>
      <c r="B56" s="37" t="s">
        <v>40</v>
      </c>
      <c r="C56" s="33"/>
      <c r="D56" s="88"/>
      <c r="E56" s="5"/>
    </row>
    <row r="57" spans="1:5" s="2" customFormat="1" ht="14" x14ac:dyDescent="0.25">
      <c r="A57" s="28" t="s">
        <v>120</v>
      </c>
      <c r="B57" s="37" t="s">
        <v>41</v>
      </c>
      <c r="C57" s="33"/>
      <c r="D57" s="80"/>
      <c r="E57" s="5"/>
    </row>
    <row r="58" spans="1:5" s="2" customFormat="1" ht="14" x14ac:dyDescent="0.25">
      <c r="A58" s="28" t="s">
        <v>121</v>
      </c>
      <c r="B58" s="37" t="s">
        <v>42</v>
      </c>
      <c r="C58" s="33"/>
      <c r="D58" s="80"/>
      <c r="E58" s="5"/>
    </row>
    <row r="59" spans="1:5" s="2" customFormat="1" ht="14" x14ac:dyDescent="0.25">
      <c r="A59" s="28" t="s">
        <v>122</v>
      </c>
      <c r="B59" s="37" t="s">
        <v>43</v>
      </c>
      <c r="C59" s="33"/>
      <c r="D59" s="80"/>
      <c r="E59" s="5"/>
    </row>
    <row r="60" spans="1:5" s="2" customFormat="1" ht="14" x14ac:dyDescent="0.25">
      <c r="A60" s="28" t="s">
        <v>123</v>
      </c>
      <c r="B60" s="37" t="s">
        <v>44</v>
      </c>
      <c r="C60" s="33"/>
      <c r="D60" s="80"/>
      <c r="E60" s="5"/>
    </row>
    <row r="61" spans="1:5" s="2" customFormat="1" ht="14" x14ac:dyDescent="0.25">
      <c r="A61" s="28" t="s">
        <v>124</v>
      </c>
      <c r="B61" s="37" t="s">
        <v>45</v>
      </c>
      <c r="C61" s="33"/>
      <c r="D61" s="80"/>
      <c r="E61" s="5"/>
    </row>
    <row r="62" spans="1:5" s="2" customFormat="1" ht="14" x14ac:dyDescent="0.25">
      <c r="A62" s="28" t="s">
        <v>125</v>
      </c>
      <c r="B62" s="37" t="s">
        <v>46</v>
      </c>
      <c r="C62" s="33"/>
      <c r="D62" s="80"/>
      <c r="E62" s="5"/>
    </row>
    <row r="63" spans="1:5" s="2" customFormat="1" ht="14" x14ac:dyDescent="0.25">
      <c r="A63" s="28" t="s">
        <v>126</v>
      </c>
      <c r="B63" s="37" t="s">
        <v>47</v>
      </c>
      <c r="C63" s="33"/>
      <c r="D63" s="80"/>
      <c r="E63" s="5"/>
    </row>
    <row r="64" spans="1:5" s="2" customFormat="1" ht="14" x14ac:dyDescent="0.25">
      <c r="A64" s="28" t="s">
        <v>127</v>
      </c>
      <c r="B64" s="37" t="s">
        <v>48</v>
      </c>
      <c r="C64" s="33"/>
      <c r="D64" s="83"/>
      <c r="E64" s="5"/>
    </row>
    <row r="65" spans="1:5" s="2" customFormat="1" ht="14" x14ac:dyDescent="0.25">
      <c r="A65" s="28" t="s">
        <v>128</v>
      </c>
      <c r="B65" s="37" t="s">
        <v>49</v>
      </c>
      <c r="C65" s="33"/>
      <c r="D65" s="80"/>
      <c r="E65" s="5"/>
    </row>
    <row r="66" spans="1:5" s="2" customFormat="1" ht="14" x14ac:dyDescent="0.25">
      <c r="A66" s="28" t="s">
        <v>129</v>
      </c>
      <c r="B66" s="37" t="s">
        <v>50</v>
      </c>
      <c r="C66" s="33"/>
      <c r="D66" s="80"/>
      <c r="E66" s="5"/>
    </row>
    <row r="67" spans="1:5" s="2" customFormat="1" ht="14" x14ac:dyDescent="0.25">
      <c r="A67" s="28" t="s">
        <v>130</v>
      </c>
      <c r="B67" s="37" t="s">
        <v>76</v>
      </c>
      <c r="C67" s="33"/>
      <c r="D67" s="80"/>
      <c r="E67" s="5"/>
    </row>
    <row r="68" spans="1:5" s="2" customFormat="1" ht="14" x14ac:dyDescent="0.25">
      <c r="A68" s="28" t="s">
        <v>131</v>
      </c>
      <c r="B68" s="37" t="s">
        <v>51</v>
      </c>
      <c r="C68" s="33"/>
      <c r="D68" s="80"/>
      <c r="E68" s="5"/>
    </row>
    <row r="69" spans="1:5" s="2" customFormat="1" ht="14" x14ac:dyDescent="0.25">
      <c r="A69" s="28" t="s">
        <v>132</v>
      </c>
      <c r="B69" s="37" t="s">
        <v>52</v>
      </c>
      <c r="C69" s="33"/>
      <c r="D69" s="80"/>
      <c r="E69" s="5"/>
    </row>
    <row r="70" spans="1:5" s="2" customFormat="1" ht="14" x14ac:dyDescent="0.25">
      <c r="A70" s="28" t="s">
        <v>133</v>
      </c>
      <c r="B70" s="37" t="s">
        <v>77</v>
      </c>
      <c r="C70" s="33"/>
      <c r="D70" s="80"/>
      <c r="E70" s="5"/>
    </row>
    <row r="71" spans="1:5" s="2" customFormat="1" ht="14" x14ac:dyDescent="0.25">
      <c r="A71" s="28" t="s">
        <v>134</v>
      </c>
      <c r="B71" s="37" t="s">
        <v>53</v>
      </c>
      <c r="C71" s="33"/>
      <c r="D71" s="80"/>
      <c r="E71" s="5"/>
    </row>
    <row r="72" spans="1:5" s="2" customFormat="1" ht="14" x14ac:dyDescent="0.25">
      <c r="A72" s="28" t="s">
        <v>135</v>
      </c>
      <c r="B72" s="37" t="s">
        <v>54</v>
      </c>
      <c r="C72" s="33"/>
      <c r="D72" s="83"/>
      <c r="E72" s="5"/>
    </row>
    <row r="73" spans="1:5" s="2" customFormat="1" ht="14" x14ac:dyDescent="0.25">
      <c r="A73" s="28" t="s">
        <v>136</v>
      </c>
      <c r="B73" s="37" t="s">
        <v>55</v>
      </c>
      <c r="C73" s="33"/>
      <c r="D73" s="80"/>
      <c r="E73" s="5"/>
    </row>
    <row r="74" spans="1:5" s="2" customFormat="1" ht="14" x14ac:dyDescent="0.25">
      <c r="A74" s="28" t="s">
        <v>137</v>
      </c>
      <c r="B74" s="37" t="s">
        <v>56</v>
      </c>
      <c r="C74" s="33"/>
      <c r="D74" s="80"/>
      <c r="E74" s="5"/>
    </row>
    <row r="75" spans="1:5" s="2" customFormat="1" ht="14" x14ac:dyDescent="0.25">
      <c r="A75" s="28" t="s">
        <v>138</v>
      </c>
      <c r="B75" s="37" t="s">
        <v>57</v>
      </c>
      <c r="C75" s="33"/>
      <c r="D75" s="80"/>
      <c r="E75" s="5"/>
    </row>
    <row r="76" spans="1:5" s="2" customFormat="1" ht="14" x14ac:dyDescent="0.25">
      <c r="A76" s="28" t="s">
        <v>139</v>
      </c>
      <c r="B76" s="37" t="s">
        <v>59</v>
      </c>
      <c r="C76" s="33"/>
      <c r="D76" s="80"/>
      <c r="E76" s="5"/>
    </row>
    <row r="77" spans="1:5" s="2" customFormat="1" ht="14" x14ac:dyDescent="0.25">
      <c r="A77" s="28" t="s">
        <v>140</v>
      </c>
      <c r="B77" s="37" t="s">
        <v>60</v>
      </c>
      <c r="C77" s="33"/>
      <c r="D77" s="80"/>
      <c r="E77" s="5"/>
    </row>
    <row r="78" spans="1:5" s="2" customFormat="1" ht="14" x14ac:dyDescent="0.25">
      <c r="A78" s="28" t="s">
        <v>141</v>
      </c>
      <c r="B78" s="37" t="s">
        <v>61</v>
      </c>
      <c r="C78" s="33"/>
      <c r="D78" s="80"/>
      <c r="E78" s="5"/>
    </row>
    <row r="79" spans="1:5" s="2" customFormat="1" ht="14" x14ac:dyDescent="0.25">
      <c r="A79" s="28" t="s">
        <v>142</v>
      </c>
      <c r="B79" s="37" t="s">
        <v>78</v>
      </c>
      <c r="C79" s="33"/>
      <c r="D79" s="89"/>
      <c r="E79" s="5"/>
    </row>
    <row r="80" spans="1:5" s="2" customFormat="1" ht="14" x14ac:dyDescent="0.25">
      <c r="A80" s="28" t="s">
        <v>143</v>
      </c>
      <c r="B80" s="37" t="s">
        <v>58</v>
      </c>
      <c r="C80" s="33"/>
      <c r="D80" s="89"/>
      <c r="E80" s="5"/>
    </row>
    <row r="81" spans="1:5" s="2" customFormat="1" ht="14" x14ac:dyDescent="0.25">
      <c r="A81" s="28" t="s">
        <v>144</v>
      </c>
      <c r="B81" s="37" t="s">
        <v>62</v>
      </c>
      <c r="C81" s="33"/>
      <c r="D81" s="80"/>
      <c r="E81" s="5"/>
    </row>
    <row r="82" spans="1:5" s="2" customFormat="1" ht="14" x14ac:dyDescent="0.25">
      <c r="A82" s="28" t="s">
        <v>145</v>
      </c>
      <c r="B82" s="37" t="s">
        <v>63</v>
      </c>
      <c r="C82" s="33"/>
      <c r="D82" s="80"/>
      <c r="E82" s="5"/>
    </row>
    <row r="83" spans="1:5" s="2" customFormat="1" ht="14" x14ac:dyDescent="0.25">
      <c r="A83" s="28" t="s">
        <v>146</v>
      </c>
      <c r="B83" s="37" t="s">
        <v>64</v>
      </c>
      <c r="C83" s="33"/>
      <c r="D83" s="80"/>
      <c r="E83" s="5"/>
    </row>
    <row r="84" spans="1:5" s="2" customFormat="1" ht="14" x14ac:dyDescent="0.25">
      <c r="A84" s="28" t="s">
        <v>147</v>
      </c>
      <c r="B84" s="38" t="s">
        <v>65</v>
      </c>
      <c r="C84" s="33"/>
      <c r="D84" s="80"/>
      <c r="E84" s="5"/>
    </row>
    <row r="85" spans="1:5" s="2" customFormat="1" ht="14" x14ac:dyDescent="0.25">
      <c r="A85" s="28" t="s">
        <v>148</v>
      </c>
      <c r="B85" s="39" t="s">
        <v>66</v>
      </c>
      <c r="C85" s="34"/>
      <c r="D85" s="80"/>
      <c r="E85" s="5"/>
    </row>
    <row r="86" spans="1:5" s="2" customFormat="1" ht="14" x14ac:dyDescent="0.25">
      <c r="A86" s="28" t="s">
        <v>149</v>
      </c>
      <c r="B86" s="39" t="s">
        <v>67</v>
      </c>
      <c r="C86" s="34"/>
      <c r="D86" s="80"/>
      <c r="E86" s="5"/>
    </row>
    <row r="87" spans="1:5" s="2" customFormat="1" ht="14" x14ac:dyDescent="0.25">
      <c r="A87" s="28" t="s">
        <v>150</v>
      </c>
      <c r="B87" s="39" t="s">
        <v>68</v>
      </c>
      <c r="C87" s="34"/>
      <c r="D87" s="80"/>
      <c r="E87" s="5"/>
    </row>
    <row r="88" spans="1:5" s="2" customFormat="1" ht="14" x14ac:dyDescent="0.25">
      <c r="A88" s="28" t="s">
        <v>151</v>
      </c>
      <c r="B88" s="39" t="s">
        <v>79</v>
      </c>
      <c r="C88" s="34"/>
      <c r="D88" s="80"/>
      <c r="E88" s="5"/>
    </row>
    <row r="89" spans="1:5" s="2" customFormat="1" ht="14" x14ac:dyDescent="0.25">
      <c r="A89" s="28" t="s">
        <v>152</v>
      </c>
      <c r="B89" s="39" t="s">
        <v>69</v>
      </c>
      <c r="C89" s="34"/>
      <c r="D89" s="80"/>
      <c r="E89" s="5"/>
    </row>
    <row r="90" spans="1:5" s="2" customFormat="1" ht="14" x14ac:dyDescent="0.25">
      <c r="A90" s="28" t="s">
        <v>153</v>
      </c>
      <c r="B90" s="39" t="s">
        <v>80</v>
      </c>
      <c r="C90" s="34"/>
      <c r="D90" s="80"/>
      <c r="E90" s="5"/>
    </row>
    <row r="91" spans="1:5" s="2" customFormat="1" ht="14" x14ac:dyDescent="0.25">
      <c r="A91" s="28" t="s">
        <v>154</v>
      </c>
      <c r="B91" s="39" t="s">
        <v>70</v>
      </c>
      <c r="C91" s="34"/>
      <c r="D91" s="80"/>
      <c r="E91" s="5"/>
    </row>
    <row r="92" spans="1:5" s="2" customFormat="1" ht="14" x14ac:dyDescent="0.25">
      <c r="A92" s="28" t="s">
        <v>155</v>
      </c>
      <c r="B92" s="39" t="s">
        <v>71</v>
      </c>
      <c r="C92" s="34"/>
      <c r="D92" s="80"/>
      <c r="E92" s="5"/>
    </row>
    <row r="93" spans="1:5" s="2" customFormat="1" ht="14" x14ac:dyDescent="0.25">
      <c r="A93" s="28" t="s">
        <v>156</v>
      </c>
      <c r="B93" s="39" t="s">
        <v>72</v>
      </c>
      <c r="C93" s="34"/>
      <c r="D93" s="80"/>
      <c r="E93" s="5"/>
    </row>
    <row r="94" spans="1:5" s="2" customFormat="1" ht="14" x14ac:dyDescent="0.25">
      <c r="A94" s="28" t="s">
        <v>157</v>
      </c>
      <c r="B94" s="39" t="s">
        <v>73</v>
      </c>
      <c r="C94" s="34"/>
      <c r="D94" s="80"/>
      <c r="E94" s="5"/>
    </row>
    <row r="95" spans="1:5" s="2" customFormat="1" ht="14" x14ac:dyDescent="0.25">
      <c r="A95" s="28" t="s">
        <v>158</v>
      </c>
      <c r="B95" s="39" t="s">
        <v>74</v>
      </c>
      <c r="C95" s="34"/>
      <c r="D95" s="80"/>
      <c r="E95" s="5"/>
    </row>
    <row r="96" spans="1:5" s="2" customFormat="1" ht="14.5" thickBot="1" x14ac:dyDescent="0.3">
      <c r="A96" s="28" t="s">
        <v>159</v>
      </c>
      <c r="B96" s="40" t="s">
        <v>75</v>
      </c>
      <c r="C96" s="41"/>
      <c r="D96" s="81"/>
      <c r="E96" s="5"/>
    </row>
    <row r="97" spans="1:5" s="2" customFormat="1" ht="14" x14ac:dyDescent="0.25">
      <c r="A97" s="16">
        <v>6</v>
      </c>
      <c r="B97" s="17" t="s">
        <v>86</v>
      </c>
      <c r="C97" s="44"/>
      <c r="D97" s="85"/>
      <c r="E97" s="31"/>
    </row>
    <row r="98" spans="1:5" s="2" customFormat="1" ht="25.5" thickBot="1" x14ac:dyDescent="0.3">
      <c r="A98" s="16"/>
      <c r="B98" s="45" t="s">
        <v>85</v>
      </c>
      <c r="C98" s="44"/>
      <c r="D98" s="90"/>
      <c r="E98" s="31"/>
    </row>
    <row r="99" spans="1:5" s="2" customFormat="1" ht="25" x14ac:dyDescent="0.25">
      <c r="A99" s="28" t="s">
        <v>12</v>
      </c>
      <c r="B99" s="28" t="s">
        <v>81</v>
      </c>
      <c r="C99" s="33" t="s">
        <v>164</v>
      </c>
      <c r="D99" s="79"/>
      <c r="E99" s="31"/>
    </row>
    <row r="100" spans="1:5" s="2" customFormat="1" ht="25.5" thickBot="1" x14ac:dyDescent="0.3">
      <c r="A100" s="28" t="s">
        <v>13</v>
      </c>
      <c r="B100" s="28" t="s">
        <v>82</v>
      </c>
      <c r="C100" s="33" t="s">
        <v>164</v>
      </c>
      <c r="D100" s="81"/>
      <c r="E100" s="5"/>
    </row>
    <row r="101" spans="1:5" ht="30.65" customHeight="1" thickBot="1" x14ac:dyDescent="0.3">
      <c r="A101" s="16">
        <v>7</v>
      </c>
      <c r="B101" s="17" t="s">
        <v>173</v>
      </c>
      <c r="C101" s="42"/>
      <c r="D101" s="82"/>
    </row>
    <row r="102" spans="1:5" ht="13" x14ac:dyDescent="0.25">
      <c r="A102" s="28" t="s">
        <v>160</v>
      </c>
      <c r="B102" s="28" t="s">
        <v>34</v>
      </c>
      <c r="C102" s="32"/>
      <c r="D102" s="79"/>
    </row>
    <row r="103" spans="1:5" ht="13" x14ac:dyDescent="0.25">
      <c r="A103" s="28" t="s">
        <v>161</v>
      </c>
      <c r="B103" s="28" t="s">
        <v>32</v>
      </c>
      <c r="C103" s="32"/>
      <c r="D103" s="80"/>
    </row>
    <row r="104" spans="1:5" ht="13" x14ac:dyDescent="0.25">
      <c r="A104" s="28" t="s">
        <v>162</v>
      </c>
      <c r="B104" s="28" t="s">
        <v>35</v>
      </c>
      <c r="C104" s="32"/>
      <c r="D104" s="80"/>
    </row>
    <row r="105" spans="1:5" ht="13.5" thickBot="1" x14ac:dyDescent="0.3">
      <c r="A105" s="28" t="s">
        <v>163</v>
      </c>
      <c r="B105" s="28" t="s">
        <v>33</v>
      </c>
      <c r="C105" s="32"/>
      <c r="D105" s="81"/>
    </row>
    <row r="106" spans="1:5" ht="15.5" x14ac:dyDescent="0.25">
      <c r="A106" s="21"/>
      <c r="B106" s="22"/>
      <c r="C106" s="29"/>
      <c r="D106" s="23"/>
    </row>
    <row r="107" spans="1:5" ht="15.5" x14ac:dyDescent="0.25">
      <c r="A107" s="96"/>
      <c r="B107" s="96"/>
      <c r="C107" s="96"/>
      <c r="D107" s="96"/>
    </row>
    <row r="108" spans="1:5" ht="15.5" x14ac:dyDescent="0.25">
      <c r="A108" s="97"/>
      <c r="B108" s="97"/>
      <c r="C108" s="97"/>
      <c r="D108" s="97"/>
    </row>
    <row r="109" spans="1:5" ht="15.5" x14ac:dyDescent="0.25">
      <c r="A109" s="96"/>
      <c r="B109" s="96"/>
      <c r="C109" s="96"/>
      <c r="D109" s="96"/>
    </row>
    <row r="110" spans="1:5" x14ac:dyDescent="0.25">
      <c r="A110" s="95"/>
      <c r="B110" s="95"/>
      <c r="C110" s="95"/>
      <c r="D110" s="95"/>
    </row>
    <row r="111" spans="1:5" x14ac:dyDescent="0.25">
      <c r="A111" s="95"/>
      <c r="B111" s="95"/>
      <c r="C111" s="95"/>
      <c r="D111" s="95"/>
    </row>
  </sheetData>
  <sheetProtection autoFilter="0"/>
  <mergeCells count="7">
    <mergeCell ref="A1:D3"/>
    <mergeCell ref="A4:D6"/>
    <mergeCell ref="A111:D111"/>
    <mergeCell ref="A110:D110"/>
    <mergeCell ref="A109:D109"/>
    <mergeCell ref="A108:D108"/>
    <mergeCell ref="A107:D107"/>
  </mergeCells>
  <phoneticPr fontId="17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5"/>
  <sheetViews>
    <sheetView showGridLines="0" zoomScaleNormal="100" zoomScaleSheetLayoutView="70" workbookViewId="0">
      <pane ySplit="8" topLeftCell="A9" activePane="bottomLeft" state="frozen"/>
      <selection pane="bottomLeft" activeCell="H1" sqref="H1"/>
    </sheetView>
  </sheetViews>
  <sheetFormatPr baseColWidth="10" defaultColWidth="11.453125" defaultRowHeight="12.5" x14ac:dyDescent="0.25"/>
  <cols>
    <col min="1" max="1" width="7.36328125" style="7" customWidth="1"/>
    <col min="2" max="2" width="58.453125" style="10" customWidth="1"/>
    <col min="3" max="3" width="19.08984375" style="8" customWidth="1"/>
    <col min="4" max="4" width="17.1796875" style="9" customWidth="1"/>
    <col min="5" max="5" width="10.08984375" style="9" customWidth="1"/>
    <col min="6" max="6" width="17.36328125" style="9" customWidth="1"/>
    <col min="7" max="7" width="17.36328125" style="4" customWidth="1"/>
    <col min="8" max="8" width="11.453125" style="6"/>
    <col min="9" max="16384" width="11.453125" style="7"/>
  </cols>
  <sheetData>
    <row r="1" spans="1:8" ht="13.25" customHeight="1" x14ac:dyDescent="0.25">
      <c r="A1" s="102" t="s">
        <v>176</v>
      </c>
      <c r="B1" s="103"/>
      <c r="C1" s="103"/>
      <c r="D1" s="103"/>
      <c r="E1" s="103"/>
      <c r="F1" s="103"/>
      <c r="G1" s="104"/>
    </row>
    <row r="2" spans="1:8" ht="13.25" customHeight="1" x14ac:dyDescent="0.25">
      <c r="A2" s="105"/>
      <c r="B2" s="106"/>
      <c r="C2" s="106"/>
      <c r="D2" s="106"/>
      <c r="E2" s="106"/>
      <c r="F2" s="106"/>
      <c r="G2" s="107"/>
    </row>
    <row r="3" spans="1:8" ht="50.5" customHeight="1" x14ac:dyDescent="0.25">
      <c r="A3" s="108"/>
      <c r="B3" s="109"/>
      <c r="C3" s="109"/>
      <c r="D3" s="109"/>
      <c r="E3" s="109"/>
      <c r="F3" s="109"/>
      <c r="G3" s="110"/>
    </row>
    <row r="4" spans="1:8" x14ac:dyDescent="0.25">
      <c r="A4" s="93" t="s">
        <v>25</v>
      </c>
      <c r="B4" s="94"/>
      <c r="C4" s="94"/>
      <c r="D4" s="94"/>
      <c r="E4" s="94"/>
      <c r="F4" s="94"/>
      <c r="G4" s="94"/>
    </row>
    <row r="5" spans="1:8" x14ac:dyDescent="0.25">
      <c r="A5" s="94"/>
      <c r="B5" s="94"/>
      <c r="C5" s="94"/>
      <c r="D5" s="94"/>
      <c r="E5" s="94"/>
      <c r="F5" s="94"/>
      <c r="G5" s="94"/>
    </row>
    <row r="6" spans="1:8" s="3" customFormat="1" ht="44.5" customHeight="1" x14ac:dyDescent="0.25">
      <c r="A6" s="94"/>
      <c r="B6" s="94"/>
      <c r="C6" s="94"/>
      <c r="D6" s="94"/>
      <c r="E6" s="94"/>
      <c r="F6" s="94"/>
      <c r="G6" s="94"/>
      <c r="H6" s="5"/>
    </row>
    <row r="7" spans="1:8" s="3" customFormat="1" ht="68.400000000000006" customHeight="1" x14ac:dyDescent="0.25">
      <c r="A7" s="111" t="s">
        <v>174</v>
      </c>
      <c r="B7" s="112"/>
      <c r="C7" s="112"/>
      <c r="D7" s="112"/>
      <c r="E7" s="112"/>
      <c r="F7" s="112"/>
      <c r="G7" s="113"/>
      <c r="H7" s="5"/>
    </row>
    <row r="8" spans="1:8" s="2" customFormat="1" ht="14" x14ac:dyDescent="0.25">
      <c r="A8" s="12" t="s">
        <v>14</v>
      </c>
      <c r="B8" s="12" t="s">
        <v>30</v>
      </c>
      <c r="C8" s="13" t="s">
        <v>31</v>
      </c>
      <c r="D8" s="51" t="s">
        <v>21</v>
      </c>
      <c r="E8" s="51" t="s">
        <v>20</v>
      </c>
      <c r="F8" s="51" t="s">
        <v>18</v>
      </c>
      <c r="G8" s="51" t="s">
        <v>19</v>
      </c>
      <c r="H8" s="1"/>
    </row>
    <row r="9" spans="1:8" s="2" customFormat="1" ht="15.5" x14ac:dyDescent="0.25">
      <c r="A9" s="16">
        <v>1</v>
      </c>
      <c r="B9" s="17" t="s">
        <v>26</v>
      </c>
      <c r="C9" s="18"/>
      <c r="D9" s="19"/>
      <c r="E9" s="14"/>
      <c r="F9" s="19"/>
      <c r="G9" s="19"/>
      <c r="H9" s="1"/>
    </row>
    <row r="10" spans="1:8" s="2" customFormat="1" ht="113" thickBot="1" x14ac:dyDescent="0.3">
      <c r="A10" s="16"/>
      <c r="B10" s="45" t="s">
        <v>171</v>
      </c>
      <c r="C10" s="52"/>
      <c r="D10" s="55"/>
      <c r="E10" s="14"/>
      <c r="F10" s="55"/>
      <c r="G10" s="55"/>
      <c r="H10" s="1"/>
    </row>
    <row r="11" spans="1:8" s="2" customFormat="1" ht="15.5" x14ac:dyDescent="0.25">
      <c r="A11" s="11" t="s">
        <v>0</v>
      </c>
      <c r="B11" s="11" t="s">
        <v>27</v>
      </c>
      <c r="C11" s="65"/>
      <c r="D11" s="75">
        <f>BPU!D10</f>
        <v>0</v>
      </c>
      <c r="E11" s="66">
        <v>1</v>
      </c>
      <c r="F11" s="56">
        <f t="shared" ref="F11:F16" si="0">D11*E11</f>
        <v>0</v>
      </c>
      <c r="G11" s="57">
        <f>F11*1.2</f>
        <v>0</v>
      </c>
      <c r="H11" s="1"/>
    </row>
    <row r="12" spans="1:8" s="2" customFormat="1" ht="15.5" x14ac:dyDescent="0.25">
      <c r="A12" s="11" t="s">
        <v>1</v>
      </c>
      <c r="B12" s="11" t="s">
        <v>28</v>
      </c>
      <c r="C12" s="65"/>
      <c r="D12" s="75">
        <f>BPU!D11</f>
        <v>0</v>
      </c>
      <c r="E12" s="66">
        <v>2</v>
      </c>
      <c r="F12" s="58">
        <f t="shared" si="0"/>
        <v>0</v>
      </c>
      <c r="G12" s="59">
        <f t="shared" ref="G12:G16" si="1">F12*1.2</f>
        <v>0</v>
      </c>
      <c r="H12" s="1"/>
    </row>
    <row r="13" spans="1:8" s="2" customFormat="1" ht="15.5" x14ac:dyDescent="0.25">
      <c r="A13" s="11" t="s">
        <v>2</v>
      </c>
      <c r="B13" s="11" t="s">
        <v>15</v>
      </c>
      <c r="C13" s="65"/>
      <c r="D13" s="75">
        <f>BPU!D12</f>
        <v>0</v>
      </c>
      <c r="E13" s="66">
        <v>1</v>
      </c>
      <c r="F13" s="58">
        <f t="shared" si="0"/>
        <v>0</v>
      </c>
      <c r="G13" s="59">
        <f t="shared" si="1"/>
        <v>0</v>
      </c>
      <c r="H13" s="1"/>
    </row>
    <row r="14" spans="1:8" s="2" customFormat="1" ht="15.5" x14ac:dyDescent="0.25">
      <c r="A14" s="11" t="s">
        <v>3</v>
      </c>
      <c r="B14" s="11" t="s">
        <v>16</v>
      </c>
      <c r="C14" s="65"/>
      <c r="D14" s="75">
        <f>BPU!D13</f>
        <v>0</v>
      </c>
      <c r="E14" s="66">
        <v>2</v>
      </c>
      <c r="F14" s="58">
        <f t="shared" si="0"/>
        <v>0</v>
      </c>
      <c r="G14" s="59">
        <f t="shared" si="1"/>
        <v>0</v>
      </c>
      <c r="H14" s="1"/>
    </row>
    <row r="15" spans="1:8" s="2" customFormat="1" ht="15.5" x14ac:dyDescent="0.25">
      <c r="A15" s="11" t="s">
        <v>4</v>
      </c>
      <c r="B15" s="11" t="s">
        <v>17</v>
      </c>
      <c r="C15" s="65"/>
      <c r="D15" s="75">
        <f>BPU!D14</f>
        <v>0</v>
      </c>
      <c r="E15" s="66">
        <v>1</v>
      </c>
      <c r="F15" s="58">
        <f t="shared" si="0"/>
        <v>0</v>
      </c>
      <c r="G15" s="59">
        <f t="shared" si="1"/>
        <v>0</v>
      </c>
      <c r="H15" s="1"/>
    </row>
    <row r="16" spans="1:8" s="2" customFormat="1" ht="16" thickBot="1" x14ac:dyDescent="0.3">
      <c r="A16" s="11" t="s">
        <v>5</v>
      </c>
      <c r="B16" s="11" t="s">
        <v>29</v>
      </c>
      <c r="C16" s="65"/>
      <c r="D16" s="75">
        <f>BPU!D15</f>
        <v>0</v>
      </c>
      <c r="E16" s="66">
        <v>2</v>
      </c>
      <c r="F16" s="60">
        <f t="shared" si="0"/>
        <v>0</v>
      </c>
      <c r="G16" s="61">
        <f t="shared" si="1"/>
        <v>0</v>
      </c>
      <c r="H16" s="1"/>
    </row>
    <row r="17" spans="1:8" s="2" customFormat="1" ht="16" thickBot="1" x14ac:dyDescent="0.3">
      <c r="A17" s="16">
        <v>4</v>
      </c>
      <c r="B17" s="17" t="s">
        <v>87</v>
      </c>
      <c r="C17" s="67"/>
      <c r="D17" s="76"/>
      <c r="E17" s="70"/>
      <c r="F17" s="62"/>
      <c r="G17" s="62"/>
      <c r="H17" s="1"/>
    </row>
    <row r="18" spans="1:8" s="2" customFormat="1" ht="15.5" x14ac:dyDescent="0.25">
      <c r="A18" s="28" t="s">
        <v>6</v>
      </c>
      <c r="B18" s="28" t="s">
        <v>167</v>
      </c>
      <c r="C18" s="33" t="s">
        <v>38</v>
      </c>
      <c r="D18" s="75">
        <f>BPU!D17</f>
        <v>0</v>
      </c>
      <c r="E18" s="71">
        <v>800</v>
      </c>
      <c r="F18" s="56">
        <f t="shared" ref="F18:F62" si="2">D18*E18</f>
        <v>0</v>
      </c>
      <c r="G18" s="57">
        <f t="shared" ref="G18:G62" si="3">F18*1.2</f>
        <v>0</v>
      </c>
      <c r="H18" s="1"/>
    </row>
    <row r="19" spans="1:8" s="2" customFormat="1" ht="15.5" x14ac:dyDescent="0.25">
      <c r="A19" s="28" t="s">
        <v>7</v>
      </c>
      <c r="B19" s="28" t="s">
        <v>84</v>
      </c>
      <c r="C19" s="33" t="s">
        <v>38</v>
      </c>
      <c r="D19" s="75">
        <f>BPU!D18</f>
        <v>0</v>
      </c>
      <c r="E19" s="66">
        <v>5000</v>
      </c>
      <c r="F19" s="58">
        <f t="shared" si="2"/>
        <v>0</v>
      </c>
      <c r="G19" s="59">
        <f t="shared" si="3"/>
        <v>0</v>
      </c>
      <c r="H19" s="1"/>
    </row>
    <row r="20" spans="1:8" s="2" customFormat="1" ht="15.5" x14ac:dyDescent="0.25">
      <c r="A20" s="28" t="s">
        <v>8</v>
      </c>
      <c r="B20" s="28" t="s">
        <v>37</v>
      </c>
      <c r="C20" s="33" t="s">
        <v>38</v>
      </c>
      <c r="D20" s="75">
        <f>BPU!D19</f>
        <v>0</v>
      </c>
      <c r="E20" s="66">
        <v>5000</v>
      </c>
      <c r="F20" s="58">
        <f t="shared" si="2"/>
        <v>0</v>
      </c>
      <c r="G20" s="59">
        <f t="shared" si="3"/>
        <v>0</v>
      </c>
      <c r="H20" s="1"/>
    </row>
    <row r="21" spans="1:8" s="2" customFormat="1" ht="15.5" x14ac:dyDescent="0.25">
      <c r="A21" s="28" t="s">
        <v>9</v>
      </c>
      <c r="B21" s="28" t="s">
        <v>165</v>
      </c>
      <c r="C21" s="32" t="s">
        <v>38</v>
      </c>
      <c r="D21" s="75">
        <f>BPU!D20</f>
        <v>0</v>
      </c>
      <c r="E21" s="66">
        <v>5000</v>
      </c>
      <c r="F21" s="58">
        <f t="shared" si="2"/>
        <v>0</v>
      </c>
      <c r="G21" s="59">
        <f t="shared" si="3"/>
        <v>0</v>
      </c>
      <c r="H21" s="1"/>
    </row>
    <row r="22" spans="1:8" s="2" customFormat="1" ht="15.5" x14ac:dyDescent="0.25">
      <c r="A22" s="28" t="s">
        <v>88</v>
      </c>
      <c r="B22" s="28" t="s">
        <v>166</v>
      </c>
      <c r="C22" s="32" t="s">
        <v>39</v>
      </c>
      <c r="D22" s="75">
        <f>BPU!D21</f>
        <v>0</v>
      </c>
      <c r="E22" s="66">
        <v>30</v>
      </c>
      <c r="F22" s="58">
        <f t="shared" si="2"/>
        <v>0</v>
      </c>
      <c r="G22" s="59">
        <f t="shared" si="3"/>
        <v>0</v>
      </c>
      <c r="H22" s="1"/>
    </row>
    <row r="23" spans="1:8" s="2" customFormat="1" ht="16" thickBot="1" x14ac:dyDescent="0.3">
      <c r="A23" s="28" t="s">
        <v>89</v>
      </c>
      <c r="B23" s="35" t="s">
        <v>168</v>
      </c>
      <c r="C23" s="32" t="s">
        <v>38</v>
      </c>
      <c r="D23" s="75">
        <f>BPU!D22</f>
        <v>0</v>
      </c>
      <c r="E23" s="66">
        <v>5000</v>
      </c>
      <c r="F23" s="60">
        <f t="shared" si="2"/>
        <v>0</v>
      </c>
      <c r="G23" s="61">
        <f t="shared" si="3"/>
        <v>0</v>
      </c>
      <c r="H23" s="1"/>
    </row>
    <row r="24" spans="1:8" s="2" customFormat="1" ht="15.5" x14ac:dyDescent="0.25">
      <c r="A24" s="16">
        <v>5</v>
      </c>
      <c r="B24" s="17" t="s">
        <v>169</v>
      </c>
      <c r="C24" s="67"/>
      <c r="D24" s="76"/>
      <c r="E24" s="72"/>
      <c r="F24" s="20"/>
      <c r="G24" s="20"/>
      <c r="H24" s="1"/>
    </row>
    <row r="25" spans="1:8" s="2" customFormat="1" ht="112.5" x14ac:dyDescent="0.25">
      <c r="A25" s="16"/>
      <c r="B25" s="49" t="s">
        <v>172</v>
      </c>
      <c r="C25" s="67"/>
      <c r="D25" s="76"/>
      <c r="E25" s="72"/>
      <c r="F25" s="42"/>
      <c r="G25" s="19"/>
      <c r="H25" s="1"/>
    </row>
    <row r="26" spans="1:8" s="2" customFormat="1" ht="16" thickBot="1" x14ac:dyDescent="0.3">
      <c r="A26" s="15" t="s">
        <v>10</v>
      </c>
      <c r="B26" s="47" t="s">
        <v>83</v>
      </c>
      <c r="C26" s="68" t="s">
        <v>39</v>
      </c>
      <c r="D26" s="77"/>
      <c r="E26" s="73"/>
      <c r="F26" s="63"/>
      <c r="G26" s="63"/>
      <c r="H26" s="1"/>
    </row>
    <row r="27" spans="1:8" s="2" customFormat="1" ht="15.5" x14ac:dyDescent="0.25">
      <c r="A27" s="36" t="s">
        <v>90</v>
      </c>
      <c r="B27" s="37" t="s">
        <v>40</v>
      </c>
      <c r="C27" s="34"/>
      <c r="D27" s="75">
        <f>BPU!D26</f>
        <v>0</v>
      </c>
      <c r="E27" s="66">
        <v>4</v>
      </c>
      <c r="F27" s="56">
        <f t="shared" si="2"/>
        <v>0</v>
      </c>
      <c r="G27" s="57">
        <f t="shared" si="3"/>
        <v>0</v>
      </c>
      <c r="H27" s="1"/>
    </row>
    <row r="28" spans="1:8" s="2" customFormat="1" ht="15.5" x14ac:dyDescent="0.25">
      <c r="A28" s="36" t="s">
        <v>91</v>
      </c>
      <c r="B28" s="37" t="s">
        <v>41</v>
      </c>
      <c r="C28" s="34"/>
      <c r="D28" s="75">
        <f>BPU!D27</f>
        <v>0</v>
      </c>
      <c r="E28" s="66">
        <v>1</v>
      </c>
      <c r="F28" s="58">
        <f t="shared" si="2"/>
        <v>0</v>
      </c>
      <c r="G28" s="59">
        <f t="shared" si="3"/>
        <v>0</v>
      </c>
      <c r="H28" s="1"/>
    </row>
    <row r="29" spans="1:8" s="2" customFormat="1" ht="15.5" x14ac:dyDescent="0.25">
      <c r="A29" s="36" t="s">
        <v>92</v>
      </c>
      <c r="B29" s="37" t="s">
        <v>42</v>
      </c>
      <c r="C29" s="34"/>
      <c r="D29" s="75">
        <f>BPU!D28</f>
        <v>0</v>
      </c>
      <c r="E29" s="66">
        <v>1</v>
      </c>
      <c r="F29" s="58">
        <f t="shared" si="2"/>
        <v>0</v>
      </c>
      <c r="G29" s="59">
        <f t="shared" si="3"/>
        <v>0</v>
      </c>
      <c r="H29" s="1"/>
    </row>
    <row r="30" spans="1:8" s="2" customFormat="1" ht="15.5" x14ac:dyDescent="0.25">
      <c r="A30" s="36" t="s">
        <v>93</v>
      </c>
      <c r="B30" s="37" t="s">
        <v>43</v>
      </c>
      <c r="C30" s="34"/>
      <c r="D30" s="75">
        <f>BPU!D29</f>
        <v>0</v>
      </c>
      <c r="E30" s="66">
        <v>1</v>
      </c>
      <c r="F30" s="58">
        <f t="shared" si="2"/>
        <v>0</v>
      </c>
      <c r="G30" s="59">
        <f t="shared" si="3"/>
        <v>0</v>
      </c>
      <c r="H30" s="1"/>
    </row>
    <row r="31" spans="1:8" s="2" customFormat="1" ht="15.5" x14ac:dyDescent="0.25">
      <c r="A31" s="36" t="s">
        <v>94</v>
      </c>
      <c r="B31" s="37" t="s">
        <v>44</v>
      </c>
      <c r="C31" s="34"/>
      <c r="D31" s="75">
        <f>BPU!D30</f>
        <v>0</v>
      </c>
      <c r="E31" s="66">
        <v>2</v>
      </c>
      <c r="F31" s="58">
        <f t="shared" si="2"/>
        <v>0</v>
      </c>
      <c r="G31" s="59">
        <f t="shared" si="3"/>
        <v>0</v>
      </c>
      <c r="H31" s="1"/>
    </row>
    <row r="32" spans="1:8" s="2" customFormat="1" ht="15.5" x14ac:dyDescent="0.25">
      <c r="A32" s="36" t="s">
        <v>95</v>
      </c>
      <c r="B32" s="37" t="s">
        <v>45</v>
      </c>
      <c r="C32" s="34"/>
      <c r="D32" s="75">
        <f>BPU!D31</f>
        <v>0</v>
      </c>
      <c r="E32" s="66">
        <v>4</v>
      </c>
      <c r="F32" s="58">
        <f t="shared" si="2"/>
        <v>0</v>
      </c>
      <c r="G32" s="59">
        <f t="shared" si="3"/>
        <v>0</v>
      </c>
      <c r="H32" s="1"/>
    </row>
    <row r="33" spans="1:8" s="2" customFormat="1" ht="15.5" x14ac:dyDescent="0.25">
      <c r="A33" s="36" t="s">
        <v>96</v>
      </c>
      <c r="B33" s="37" t="s">
        <v>46</v>
      </c>
      <c r="C33" s="34"/>
      <c r="D33" s="75">
        <f>BPU!D32</f>
        <v>0</v>
      </c>
      <c r="E33" s="66">
        <v>2</v>
      </c>
      <c r="F33" s="58">
        <f t="shared" si="2"/>
        <v>0</v>
      </c>
      <c r="G33" s="59">
        <f t="shared" si="3"/>
        <v>0</v>
      </c>
      <c r="H33" s="1"/>
    </row>
    <row r="34" spans="1:8" s="2" customFormat="1" ht="15.5" x14ac:dyDescent="0.25">
      <c r="A34" s="36" t="s">
        <v>97</v>
      </c>
      <c r="B34" s="37" t="s">
        <v>47</v>
      </c>
      <c r="C34" s="34"/>
      <c r="D34" s="75">
        <f>BPU!D33</f>
        <v>0</v>
      </c>
      <c r="E34" s="66">
        <v>4</v>
      </c>
      <c r="F34" s="58">
        <f t="shared" si="2"/>
        <v>0</v>
      </c>
      <c r="G34" s="59">
        <f t="shared" si="3"/>
        <v>0</v>
      </c>
      <c r="H34" s="1"/>
    </row>
    <row r="35" spans="1:8" s="2" customFormat="1" ht="15.5" x14ac:dyDescent="0.25">
      <c r="A35" s="36" t="s">
        <v>98</v>
      </c>
      <c r="B35" s="37" t="s">
        <v>48</v>
      </c>
      <c r="C35" s="34"/>
      <c r="D35" s="75">
        <f>BPU!D34</f>
        <v>0</v>
      </c>
      <c r="E35" s="66">
        <v>4</v>
      </c>
      <c r="F35" s="58">
        <f t="shared" si="2"/>
        <v>0</v>
      </c>
      <c r="G35" s="59">
        <f t="shared" si="3"/>
        <v>0</v>
      </c>
      <c r="H35" s="1"/>
    </row>
    <row r="36" spans="1:8" s="2" customFormat="1" ht="15.5" x14ac:dyDescent="0.25">
      <c r="A36" s="36" t="s">
        <v>99</v>
      </c>
      <c r="B36" s="37" t="s">
        <v>49</v>
      </c>
      <c r="C36" s="34"/>
      <c r="D36" s="75">
        <f>BPU!D35</f>
        <v>0</v>
      </c>
      <c r="E36" s="66">
        <v>1</v>
      </c>
      <c r="F36" s="58">
        <f t="shared" si="2"/>
        <v>0</v>
      </c>
      <c r="G36" s="59">
        <f t="shared" si="3"/>
        <v>0</v>
      </c>
      <c r="H36" s="1"/>
    </row>
    <row r="37" spans="1:8" s="2" customFormat="1" ht="15.5" x14ac:dyDescent="0.25">
      <c r="A37" s="36" t="s">
        <v>100</v>
      </c>
      <c r="B37" s="37" t="s">
        <v>50</v>
      </c>
      <c r="C37" s="34"/>
      <c r="D37" s="75">
        <f>BPU!D36</f>
        <v>0</v>
      </c>
      <c r="E37" s="66">
        <v>4</v>
      </c>
      <c r="F37" s="58">
        <f t="shared" si="2"/>
        <v>0</v>
      </c>
      <c r="G37" s="59">
        <f t="shared" si="3"/>
        <v>0</v>
      </c>
      <c r="H37" s="1"/>
    </row>
    <row r="38" spans="1:8" s="2" customFormat="1" ht="15.5" x14ac:dyDescent="0.25">
      <c r="A38" s="36" t="s">
        <v>101</v>
      </c>
      <c r="B38" s="37" t="s">
        <v>76</v>
      </c>
      <c r="C38" s="34"/>
      <c r="D38" s="75">
        <f>BPU!D37</f>
        <v>0</v>
      </c>
      <c r="E38" s="66">
        <v>4</v>
      </c>
      <c r="F38" s="58">
        <f t="shared" si="2"/>
        <v>0</v>
      </c>
      <c r="G38" s="59">
        <f t="shared" si="3"/>
        <v>0</v>
      </c>
      <c r="H38" s="1"/>
    </row>
    <row r="39" spans="1:8" s="2" customFormat="1" ht="15.5" x14ac:dyDescent="0.25">
      <c r="A39" s="36" t="s">
        <v>102</v>
      </c>
      <c r="B39" s="37" t="s">
        <v>51</v>
      </c>
      <c r="C39" s="34"/>
      <c r="D39" s="75">
        <f>BPU!D38</f>
        <v>0</v>
      </c>
      <c r="E39" s="66">
        <v>4</v>
      </c>
      <c r="F39" s="58">
        <f t="shared" si="2"/>
        <v>0</v>
      </c>
      <c r="G39" s="59">
        <f t="shared" si="3"/>
        <v>0</v>
      </c>
      <c r="H39" s="1"/>
    </row>
    <row r="40" spans="1:8" s="2" customFormat="1" ht="15.5" x14ac:dyDescent="0.25">
      <c r="A40" s="36" t="s">
        <v>103</v>
      </c>
      <c r="B40" s="37" t="s">
        <v>52</v>
      </c>
      <c r="C40" s="34"/>
      <c r="D40" s="75">
        <f>BPU!D39</f>
        <v>0</v>
      </c>
      <c r="E40" s="66">
        <v>1</v>
      </c>
      <c r="F40" s="58">
        <f t="shared" si="2"/>
        <v>0</v>
      </c>
      <c r="G40" s="59">
        <f t="shared" si="3"/>
        <v>0</v>
      </c>
      <c r="H40" s="1"/>
    </row>
    <row r="41" spans="1:8" s="2" customFormat="1" ht="15.5" x14ac:dyDescent="0.25">
      <c r="A41" s="36" t="s">
        <v>104</v>
      </c>
      <c r="B41" s="37" t="s">
        <v>77</v>
      </c>
      <c r="C41" s="34"/>
      <c r="D41" s="75">
        <f>BPU!D40</f>
        <v>0</v>
      </c>
      <c r="E41" s="66">
        <v>1</v>
      </c>
      <c r="F41" s="58">
        <f t="shared" si="2"/>
        <v>0</v>
      </c>
      <c r="G41" s="59">
        <f t="shared" si="3"/>
        <v>0</v>
      </c>
      <c r="H41" s="1"/>
    </row>
    <row r="42" spans="1:8" s="2" customFormat="1" ht="15.5" x14ac:dyDescent="0.25">
      <c r="A42" s="36" t="s">
        <v>105</v>
      </c>
      <c r="B42" s="37" t="s">
        <v>53</v>
      </c>
      <c r="C42" s="34"/>
      <c r="D42" s="75">
        <f>BPU!D41</f>
        <v>0</v>
      </c>
      <c r="E42" s="66">
        <v>1</v>
      </c>
      <c r="F42" s="58">
        <f t="shared" si="2"/>
        <v>0</v>
      </c>
      <c r="G42" s="59">
        <f t="shared" si="3"/>
        <v>0</v>
      </c>
      <c r="H42" s="1"/>
    </row>
    <row r="43" spans="1:8" s="2" customFormat="1" ht="15.5" x14ac:dyDescent="0.25">
      <c r="A43" s="36" t="s">
        <v>106</v>
      </c>
      <c r="B43" s="37" t="s">
        <v>54</v>
      </c>
      <c r="C43" s="34"/>
      <c r="D43" s="75">
        <f>BPU!D42</f>
        <v>0</v>
      </c>
      <c r="E43" s="66">
        <v>4</v>
      </c>
      <c r="F43" s="58">
        <f t="shared" si="2"/>
        <v>0</v>
      </c>
      <c r="G43" s="59">
        <f t="shared" si="3"/>
        <v>0</v>
      </c>
      <c r="H43" s="1"/>
    </row>
    <row r="44" spans="1:8" s="2" customFormat="1" ht="15.5" x14ac:dyDescent="0.25">
      <c r="A44" s="36" t="s">
        <v>107</v>
      </c>
      <c r="B44" s="37" t="s">
        <v>55</v>
      </c>
      <c r="C44" s="34"/>
      <c r="D44" s="75">
        <f>BPU!D43</f>
        <v>0</v>
      </c>
      <c r="E44" s="66">
        <v>2</v>
      </c>
      <c r="F44" s="58">
        <f t="shared" si="2"/>
        <v>0</v>
      </c>
      <c r="G44" s="59">
        <f t="shared" si="3"/>
        <v>0</v>
      </c>
      <c r="H44" s="1"/>
    </row>
    <row r="45" spans="1:8" s="2" customFormat="1" ht="15.5" x14ac:dyDescent="0.25">
      <c r="A45" s="36" t="s">
        <v>108</v>
      </c>
      <c r="B45" s="37" t="s">
        <v>56</v>
      </c>
      <c r="C45" s="34"/>
      <c r="D45" s="75">
        <f>BPU!D44</f>
        <v>0</v>
      </c>
      <c r="E45" s="66">
        <v>4</v>
      </c>
      <c r="F45" s="58">
        <f t="shared" si="2"/>
        <v>0</v>
      </c>
      <c r="G45" s="59">
        <f t="shared" si="3"/>
        <v>0</v>
      </c>
      <c r="H45" s="1"/>
    </row>
    <row r="46" spans="1:8" s="2" customFormat="1" ht="15.5" x14ac:dyDescent="0.25">
      <c r="A46" s="36" t="s">
        <v>109</v>
      </c>
      <c r="B46" s="37" t="s">
        <v>57</v>
      </c>
      <c r="C46" s="34"/>
      <c r="D46" s="75">
        <f>BPU!D45</f>
        <v>0</v>
      </c>
      <c r="E46" s="66">
        <v>4</v>
      </c>
      <c r="F46" s="58">
        <f t="shared" si="2"/>
        <v>0</v>
      </c>
      <c r="G46" s="59">
        <f t="shared" si="3"/>
        <v>0</v>
      </c>
      <c r="H46" s="1"/>
    </row>
    <row r="47" spans="1:8" s="2" customFormat="1" ht="15.5" x14ac:dyDescent="0.25">
      <c r="A47" s="36" t="s">
        <v>110</v>
      </c>
      <c r="B47" s="37" t="s">
        <v>59</v>
      </c>
      <c r="C47" s="34"/>
      <c r="D47" s="75">
        <f>BPU!D46</f>
        <v>0</v>
      </c>
      <c r="E47" s="66">
        <v>1</v>
      </c>
      <c r="F47" s="58">
        <f t="shared" si="2"/>
        <v>0</v>
      </c>
      <c r="G47" s="59">
        <f t="shared" si="3"/>
        <v>0</v>
      </c>
      <c r="H47" s="1"/>
    </row>
    <row r="48" spans="1:8" s="2" customFormat="1" ht="15.5" x14ac:dyDescent="0.25">
      <c r="A48" s="36" t="s">
        <v>111</v>
      </c>
      <c r="B48" s="37" t="s">
        <v>60</v>
      </c>
      <c r="C48" s="34"/>
      <c r="D48" s="75">
        <f>BPU!D47</f>
        <v>0</v>
      </c>
      <c r="E48" s="66">
        <v>1</v>
      </c>
      <c r="F48" s="58">
        <f t="shared" si="2"/>
        <v>0</v>
      </c>
      <c r="G48" s="59">
        <f t="shared" si="3"/>
        <v>0</v>
      </c>
      <c r="H48" s="1"/>
    </row>
    <row r="49" spans="1:8" s="2" customFormat="1" ht="15.5" x14ac:dyDescent="0.25">
      <c r="A49" s="36" t="s">
        <v>112</v>
      </c>
      <c r="B49" s="37" t="s">
        <v>61</v>
      </c>
      <c r="C49" s="34"/>
      <c r="D49" s="75">
        <f>BPU!D48</f>
        <v>0</v>
      </c>
      <c r="E49" s="66">
        <v>4</v>
      </c>
      <c r="F49" s="58">
        <f t="shared" si="2"/>
        <v>0</v>
      </c>
      <c r="G49" s="59">
        <f t="shared" si="3"/>
        <v>0</v>
      </c>
      <c r="H49" s="1"/>
    </row>
    <row r="50" spans="1:8" s="2" customFormat="1" ht="15.5" x14ac:dyDescent="0.25">
      <c r="A50" s="36" t="s">
        <v>113</v>
      </c>
      <c r="B50" s="37" t="s">
        <v>78</v>
      </c>
      <c r="C50" s="34"/>
      <c r="D50" s="75">
        <f>BPU!D49</f>
        <v>0</v>
      </c>
      <c r="E50" s="66">
        <v>1</v>
      </c>
      <c r="F50" s="58">
        <f t="shared" si="2"/>
        <v>0</v>
      </c>
      <c r="G50" s="59">
        <f t="shared" si="3"/>
        <v>0</v>
      </c>
      <c r="H50" s="1"/>
    </row>
    <row r="51" spans="1:8" s="2" customFormat="1" ht="15.5" x14ac:dyDescent="0.25">
      <c r="A51" s="36" t="s">
        <v>114</v>
      </c>
      <c r="B51" s="37" t="s">
        <v>58</v>
      </c>
      <c r="C51" s="34"/>
      <c r="D51" s="75">
        <f>BPU!D50</f>
        <v>0</v>
      </c>
      <c r="E51" s="66">
        <v>1</v>
      </c>
      <c r="F51" s="58">
        <f t="shared" si="2"/>
        <v>0</v>
      </c>
      <c r="G51" s="59">
        <f t="shared" si="3"/>
        <v>0</v>
      </c>
      <c r="H51" s="1"/>
    </row>
    <row r="52" spans="1:8" s="2" customFormat="1" ht="15.5" x14ac:dyDescent="0.25">
      <c r="A52" s="36" t="s">
        <v>115</v>
      </c>
      <c r="B52" s="37" t="s">
        <v>62</v>
      </c>
      <c r="C52" s="34"/>
      <c r="D52" s="75">
        <f>BPU!D51</f>
        <v>0</v>
      </c>
      <c r="E52" s="66">
        <v>4</v>
      </c>
      <c r="F52" s="58">
        <f t="shared" si="2"/>
        <v>0</v>
      </c>
      <c r="G52" s="59">
        <f t="shared" si="3"/>
        <v>0</v>
      </c>
      <c r="H52" s="1"/>
    </row>
    <row r="53" spans="1:8" s="2" customFormat="1" ht="15.5" x14ac:dyDescent="0.25">
      <c r="A53" s="36" t="s">
        <v>116</v>
      </c>
      <c r="B53" s="37" t="s">
        <v>63</v>
      </c>
      <c r="C53" s="34"/>
      <c r="D53" s="75">
        <f>BPU!D52</f>
        <v>0</v>
      </c>
      <c r="E53" s="66">
        <v>4</v>
      </c>
      <c r="F53" s="58">
        <f t="shared" si="2"/>
        <v>0</v>
      </c>
      <c r="G53" s="59">
        <f t="shared" si="3"/>
        <v>0</v>
      </c>
      <c r="H53" s="1"/>
    </row>
    <row r="54" spans="1:8" s="2" customFormat="1" ht="15.5" x14ac:dyDescent="0.25">
      <c r="A54" s="36" t="s">
        <v>117</v>
      </c>
      <c r="B54" s="37" t="s">
        <v>64</v>
      </c>
      <c r="C54" s="34"/>
      <c r="D54" s="75">
        <f>BPU!D53</f>
        <v>0</v>
      </c>
      <c r="E54" s="66">
        <v>4</v>
      </c>
      <c r="F54" s="58">
        <f t="shared" si="2"/>
        <v>0</v>
      </c>
      <c r="G54" s="59">
        <f t="shared" si="3"/>
        <v>0</v>
      </c>
      <c r="H54" s="1"/>
    </row>
    <row r="55" spans="1:8" s="2" customFormat="1" ht="16" thickBot="1" x14ac:dyDescent="0.3">
      <c r="A55" s="36" t="s">
        <v>118</v>
      </c>
      <c r="B55" s="37" t="s">
        <v>65</v>
      </c>
      <c r="C55" s="34"/>
      <c r="D55" s="75">
        <f>BPU!D54</f>
        <v>0</v>
      </c>
      <c r="E55" s="66">
        <v>2</v>
      </c>
      <c r="F55" s="60">
        <f t="shared" si="2"/>
        <v>0</v>
      </c>
      <c r="G55" s="61">
        <f t="shared" si="3"/>
        <v>0</v>
      </c>
      <c r="H55" s="1"/>
    </row>
    <row r="56" spans="1:8" s="2" customFormat="1" ht="39.5" thickBot="1" x14ac:dyDescent="0.3">
      <c r="A56" s="15" t="s">
        <v>11</v>
      </c>
      <c r="B56" s="50" t="s">
        <v>170</v>
      </c>
      <c r="C56" s="68" t="s">
        <v>39</v>
      </c>
      <c r="D56" s="77"/>
      <c r="E56" s="73"/>
      <c r="F56" s="64"/>
      <c r="G56" s="64"/>
      <c r="H56" s="1"/>
    </row>
    <row r="57" spans="1:8" s="2" customFormat="1" ht="15.5" x14ac:dyDescent="0.25">
      <c r="A57" s="28" t="s">
        <v>119</v>
      </c>
      <c r="B57" s="37" t="s">
        <v>40</v>
      </c>
      <c r="C57" s="33"/>
      <c r="D57" s="75">
        <f>BPU!D56</f>
        <v>0</v>
      </c>
      <c r="E57" s="66">
        <v>8</v>
      </c>
      <c r="F57" s="56">
        <f>D57*E57</f>
        <v>0</v>
      </c>
      <c r="G57" s="57">
        <f t="shared" si="3"/>
        <v>0</v>
      </c>
      <c r="H57" s="1"/>
    </row>
    <row r="58" spans="1:8" s="2" customFormat="1" ht="15.5" x14ac:dyDescent="0.25">
      <c r="A58" s="28" t="s">
        <v>120</v>
      </c>
      <c r="B58" s="37" t="s">
        <v>41</v>
      </c>
      <c r="C58" s="33"/>
      <c r="D58" s="75">
        <f>BPU!D57</f>
        <v>0</v>
      </c>
      <c r="E58" s="66">
        <v>2</v>
      </c>
      <c r="F58" s="58">
        <f>D58*E58</f>
        <v>0</v>
      </c>
      <c r="G58" s="59">
        <f t="shared" si="3"/>
        <v>0</v>
      </c>
      <c r="H58" s="1"/>
    </row>
    <row r="59" spans="1:8" s="2" customFormat="1" ht="15.5" x14ac:dyDescent="0.25">
      <c r="A59" s="28" t="s">
        <v>121</v>
      </c>
      <c r="B59" s="37" t="s">
        <v>42</v>
      </c>
      <c r="C59" s="33"/>
      <c r="D59" s="75">
        <f>BPU!D58</f>
        <v>0</v>
      </c>
      <c r="E59" s="66">
        <v>2</v>
      </c>
      <c r="F59" s="58">
        <f t="shared" si="2"/>
        <v>0</v>
      </c>
      <c r="G59" s="59">
        <f t="shared" si="3"/>
        <v>0</v>
      </c>
      <c r="H59" s="1"/>
    </row>
    <row r="60" spans="1:8" s="2" customFormat="1" ht="15.5" x14ac:dyDescent="0.25">
      <c r="A60" s="28" t="s">
        <v>122</v>
      </c>
      <c r="B60" s="37" t="s">
        <v>43</v>
      </c>
      <c r="C60" s="33"/>
      <c r="D60" s="75">
        <f>BPU!D59</f>
        <v>0</v>
      </c>
      <c r="E60" s="66">
        <v>2</v>
      </c>
      <c r="F60" s="58">
        <f t="shared" si="2"/>
        <v>0</v>
      </c>
      <c r="G60" s="59">
        <f t="shared" si="3"/>
        <v>0</v>
      </c>
      <c r="H60" s="1"/>
    </row>
    <row r="61" spans="1:8" s="2" customFormat="1" ht="15.5" x14ac:dyDescent="0.25">
      <c r="A61" s="28" t="s">
        <v>123</v>
      </c>
      <c r="B61" s="37" t="s">
        <v>44</v>
      </c>
      <c r="C61" s="33"/>
      <c r="D61" s="75">
        <f>BPU!D60</f>
        <v>0</v>
      </c>
      <c r="E61" s="66">
        <v>4</v>
      </c>
      <c r="F61" s="58">
        <f t="shared" si="2"/>
        <v>0</v>
      </c>
      <c r="G61" s="59">
        <f t="shared" si="3"/>
        <v>0</v>
      </c>
      <c r="H61" s="1"/>
    </row>
    <row r="62" spans="1:8" s="2" customFormat="1" ht="15.5" x14ac:dyDescent="0.25">
      <c r="A62" s="28" t="s">
        <v>124</v>
      </c>
      <c r="B62" s="37" t="s">
        <v>45</v>
      </c>
      <c r="C62" s="33"/>
      <c r="D62" s="75">
        <f>BPU!D61</f>
        <v>0</v>
      </c>
      <c r="E62" s="66">
        <v>8</v>
      </c>
      <c r="F62" s="58">
        <f t="shared" si="2"/>
        <v>0</v>
      </c>
      <c r="G62" s="59">
        <f t="shared" si="3"/>
        <v>0</v>
      </c>
      <c r="H62" s="1"/>
    </row>
    <row r="63" spans="1:8" s="2" customFormat="1" ht="15.5" x14ac:dyDescent="0.25">
      <c r="A63" s="28" t="s">
        <v>125</v>
      </c>
      <c r="B63" s="37" t="s">
        <v>46</v>
      </c>
      <c r="C63" s="33"/>
      <c r="D63" s="75">
        <f>BPU!D62</f>
        <v>0</v>
      </c>
      <c r="E63" s="66">
        <v>4</v>
      </c>
      <c r="F63" s="58">
        <f t="shared" ref="F63:F106" si="4">D63*E63</f>
        <v>0</v>
      </c>
      <c r="G63" s="59">
        <f t="shared" ref="G63:G106" si="5">F63*1.2</f>
        <v>0</v>
      </c>
      <c r="H63" s="1"/>
    </row>
    <row r="64" spans="1:8" s="2" customFormat="1" ht="15.5" x14ac:dyDescent="0.25">
      <c r="A64" s="28" t="s">
        <v>126</v>
      </c>
      <c r="B64" s="37" t="s">
        <v>47</v>
      </c>
      <c r="C64" s="33"/>
      <c r="D64" s="75">
        <f>BPU!D63</f>
        <v>0</v>
      </c>
      <c r="E64" s="66">
        <v>8</v>
      </c>
      <c r="F64" s="58">
        <f t="shared" si="4"/>
        <v>0</v>
      </c>
      <c r="G64" s="59">
        <f t="shared" si="5"/>
        <v>0</v>
      </c>
      <c r="H64" s="1"/>
    </row>
    <row r="65" spans="1:8" s="2" customFormat="1" ht="15.5" x14ac:dyDescent="0.25">
      <c r="A65" s="28" t="s">
        <v>127</v>
      </c>
      <c r="B65" s="37" t="s">
        <v>48</v>
      </c>
      <c r="C65" s="33"/>
      <c r="D65" s="75">
        <f>BPU!D64</f>
        <v>0</v>
      </c>
      <c r="E65" s="66">
        <v>8</v>
      </c>
      <c r="F65" s="58">
        <f t="shared" si="4"/>
        <v>0</v>
      </c>
      <c r="G65" s="59">
        <f t="shared" si="5"/>
        <v>0</v>
      </c>
      <c r="H65" s="1"/>
    </row>
    <row r="66" spans="1:8" s="2" customFormat="1" ht="15.5" x14ac:dyDescent="0.25">
      <c r="A66" s="28" t="s">
        <v>128</v>
      </c>
      <c r="B66" s="37" t="s">
        <v>49</v>
      </c>
      <c r="C66" s="33"/>
      <c r="D66" s="75">
        <f>BPU!D65</f>
        <v>0</v>
      </c>
      <c r="E66" s="66">
        <v>2</v>
      </c>
      <c r="F66" s="58">
        <f t="shared" si="4"/>
        <v>0</v>
      </c>
      <c r="G66" s="59">
        <f t="shared" si="5"/>
        <v>0</v>
      </c>
      <c r="H66" s="1"/>
    </row>
    <row r="67" spans="1:8" s="2" customFormat="1" ht="15.5" x14ac:dyDescent="0.25">
      <c r="A67" s="28" t="s">
        <v>129</v>
      </c>
      <c r="B67" s="37" t="s">
        <v>50</v>
      </c>
      <c r="C67" s="33"/>
      <c r="D67" s="75">
        <f>BPU!D66</f>
        <v>0</v>
      </c>
      <c r="E67" s="66">
        <v>8</v>
      </c>
      <c r="F67" s="58">
        <f t="shared" si="4"/>
        <v>0</v>
      </c>
      <c r="G67" s="59">
        <f t="shared" si="5"/>
        <v>0</v>
      </c>
      <c r="H67" s="1"/>
    </row>
    <row r="68" spans="1:8" s="2" customFormat="1" ht="15.5" x14ac:dyDescent="0.25">
      <c r="A68" s="28" t="s">
        <v>130</v>
      </c>
      <c r="B68" s="37" t="s">
        <v>76</v>
      </c>
      <c r="C68" s="33"/>
      <c r="D68" s="75">
        <f>BPU!D67</f>
        <v>0</v>
      </c>
      <c r="E68" s="66">
        <v>8</v>
      </c>
      <c r="F68" s="58">
        <f t="shared" si="4"/>
        <v>0</v>
      </c>
      <c r="G68" s="59">
        <f t="shared" si="5"/>
        <v>0</v>
      </c>
      <c r="H68" s="1"/>
    </row>
    <row r="69" spans="1:8" s="2" customFormat="1" ht="15.5" x14ac:dyDescent="0.25">
      <c r="A69" s="28" t="s">
        <v>131</v>
      </c>
      <c r="B69" s="37" t="s">
        <v>51</v>
      </c>
      <c r="C69" s="33"/>
      <c r="D69" s="75">
        <f>BPU!D68</f>
        <v>0</v>
      </c>
      <c r="E69" s="66">
        <v>8</v>
      </c>
      <c r="F69" s="58">
        <f t="shared" si="4"/>
        <v>0</v>
      </c>
      <c r="G69" s="59">
        <f t="shared" si="5"/>
        <v>0</v>
      </c>
      <c r="H69" s="1"/>
    </row>
    <row r="70" spans="1:8" s="2" customFormat="1" ht="15.5" x14ac:dyDescent="0.25">
      <c r="A70" s="28" t="s">
        <v>132</v>
      </c>
      <c r="B70" s="37" t="s">
        <v>52</v>
      </c>
      <c r="C70" s="33"/>
      <c r="D70" s="75">
        <f>BPU!D69</f>
        <v>0</v>
      </c>
      <c r="E70" s="66">
        <v>2</v>
      </c>
      <c r="F70" s="58">
        <f t="shared" si="4"/>
        <v>0</v>
      </c>
      <c r="G70" s="59">
        <f t="shared" si="5"/>
        <v>0</v>
      </c>
      <c r="H70" s="1"/>
    </row>
    <row r="71" spans="1:8" s="2" customFormat="1" ht="15.5" x14ac:dyDescent="0.25">
      <c r="A71" s="28" t="s">
        <v>133</v>
      </c>
      <c r="B71" s="37" t="s">
        <v>77</v>
      </c>
      <c r="C71" s="33"/>
      <c r="D71" s="75">
        <f>BPU!D70</f>
        <v>0</v>
      </c>
      <c r="E71" s="66">
        <v>2</v>
      </c>
      <c r="F71" s="58">
        <f t="shared" si="4"/>
        <v>0</v>
      </c>
      <c r="G71" s="59">
        <f t="shared" si="5"/>
        <v>0</v>
      </c>
      <c r="H71" s="1"/>
    </row>
    <row r="72" spans="1:8" s="2" customFormat="1" ht="15.5" x14ac:dyDescent="0.25">
      <c r="A72" s="28" t="s">
        <v>134</v>
      </c>
      <c r="B72" s="37" t="s">
        <v>53</v>
      </c>
      <c r="C72" s="33"/>
      <c r="D72" s="75">
        <f>BPU!D71</f>
        <v>0</v>
      </c>
      <c r="E72" s="66">
        <v>2</v>
      </c>
      <c r="F72" s="58">
        <f t="shared" si="4"/>
        <v>0</v>
      </c>
      <c r="G72" s="59">
        <f t="shared" si="5"/>
        <v>0</v>
      </c>
      <c r="H72" s="1"/>
    </row>
    <row r="73" spans="1:8" s="2" customFormat="1" ht="15.5" x14ac:dyDescent="0.25">
      <c r="A73" s="28" t="s">
        <v>135</v>
      </c>
      <c r="B73" s="37" t="s">
        <v>54</v>
      </c>
      <c r="C73" s="33"/>
      <c r="D73" s="75">
        <f>BPU!D72</f>
        <v>0</v>
      </c>
      <c r="E73" s="66">
        <v>8</v>
      </c>
      <c r="F73" s="58">
        <f t="shared" si="4"/>
        <v>0</v>
      </c>
      <c r="G73" s="59">
        <f t="shared" si="5"/>
        <v>0</v>
      </c>
      <c r="H73" s="1"/>
    </row>
    <row r="74" spans="1:8" s="2" customFormat="1" ht="15.5" x14ac:dyDescent="0.25">
      <c r="A74" s="28" t="s">
        <v>136</v>
      </c>
      <c r="B74" s="37" t="s">
        <v>55</v>
      </c>
      <c r="C74" s="33"/>
      <c r="D74" s="75">
        <f>BPU!D73</f>
        <v>0</v>
      </c>
      <c r="E74" s="66">
        <v>4</v>
      </c>
      <c r="F74" s="58">
        <f t="shared" si="4"/>
        <v>0</v>
      </c>
      <c r="G74" s="59">
        <f t="shared" si="5"/>
        <v>0</v>
      </c>
      <c r="H74" s="1"/>
    </row>
    <row r="75" spans="1:8" s="2" customFormat="1" ht="15.5" x14ac:dyDescent="0.25">
      <c r="A75" s="28" t="s">
        <v>137</v>
      </c>
      <c r="B75" s="37" t="s">
        <v>56</v>
      </c>
      <c r="C75" s="33"/>
      <c r="D75" s="75">
        <f>BPU!D74</f>
        <v>0</v>
      </c>
      <c r="E75" s="66">
        <v>8</v>
      </c>
      <c r="F75" s="58">
        <f t="shared" si="4"/>
        <v>0</v>
      </c>
      <c r="G75" s="59">
        <f t="shared" si="5"/>
        <v>0</v>
      </c>
      <c r="H75" s="1"/>
    </row>
    <row r="76" spans="1:8" s="2" customFormat="1" ht="15.5" x14ac:dyDescent="0.25">
      <c r="A76" s="28" t="s">
        <v>138</v>
      </c>
      <c r="B76" s="37" t="s">
        <v>57</v>
      </c>
      <c r="C76" s="33"/>
      <c r="D76" s="75">
        <f>BPU!D75</f>
        <v>0</v>
      </c>
      <c r="E76" s="66">
        <v>8</v>
      </c>
      <c r="F76" s="58">
        <f t="shared" si="4"/>
        <v>0</v>
      </c>
      <c r="G76" s="59">
        <f t="shared" si="5"/>
        <v>0</v>
      </c>
      <c r="H76" s="1"/>
    </row>
    <row r="77" spans="1:8" s="2" customFormat="1" ht="15.5" x14ac:dyDescent="0.25">
      <c r="A77" s="28" t="s">
        <v>139</v>
      </c>
      <c r="B77" s="37" t="s">
        <v>59</v>
      </c>
      <c r="C77" s="33"/>
      <c r="D77" s="75">
        <f>BPU!D76</f>
        <v>0</v>
      </c>
      <c r="E77" s="66">
        <v>2</v>
      </c>
      <c r="F77" s="58">
        <f t="shared" si="4"/>
        <v>0</v>
      </c>
      <c r="G77" s="59">
        <f t="shared" si="5"/>
        <v>0</v>
      </c>
      <c r="H77" s="1"/>
    </row>
    <row r="78" spans="1:8" s="2" customFormat="1" ht="15.5" x14ac:dyDescent="0.25">
      <c r="A78" s="28" t="s">
        <v>140</v>
      </c>
      <c r="B78" s="37" t="s">
        <v>60</v>
      </c>
      <c r="C78" s="33"/>
      <c r="D78" s="75">
        <f>BPU!D77</f>
        <v>0</v>
      </c>
      <c r="E78" s="66">
        <v>2</v>
      </c>
      <c r="F78" s="58">
        <f t="shared" si="4"/>
        <v>0</v>
      </c>
      <c r="G78" s="59">
        <f t="shared" si="5"/>
        <v>0</v>
      </c>
      <c r="H78" s="1"/>
    </row>
    <row r="79" spans="1:8" s="2" customFormat="1" ht="15.5" x14ac:dyDescent="0.25">
      <c r="A79" s="28" t="s">
        <v>141</v>
      </c>
      <c r="B79" s="37" t="s">
        <v>61</v>
      </c>
      <c r="C79" s="33"/>
      <c r="D79" s="75">
        <f>BPU!D78</f>
        <v>0</v>
      </c>
      <c r="E79" s="66">
        <v>8</v>
      </c>
      <c r="F79" s="58">
        <f t="shared" si="4"/>
        <v>0</v>
      </c>
      <c r="G79" s="59">
        <f t="shared" si="5"/>
        <v>0</v>
      </c>
      <c r="H79" s="1"/>
    </row>
    <row r="80" spans="1:8" s="2" customFormat="1" ht="15.5" x14ac:dyDescent="0.25">
      <c r="A80" s="28" t="s">
        <v>142</v>
      </c>
      <c r="B80" s="37" t="s">
        <v>78</v>
      </c>
      <c r="C80" s="33"/>
      <c r="D80" s="75">
        <f>BPU!D79</f>
        <v>0</v>
      </c>
      <c r="E80" s="66">
        <v>2</v>
      </c>
      <c r="F80" s="58">
        <f t="shared" si="4"/>
        <v>0</v>
      </c>
      <c r="G80" s="59">
        <f t="shared" si="5"/>
        <v>0</v>
      </c>
      <c r="H80" s="1"/>
    </row>
    <row r="81" spans="1:8" s="2" customFormat="1" ht="15.5" x14ac:dyDescent="0.25">
      <c r="A81" s="28" t="s">
        <v>143</v>
      </c>
      <c r="B81" s="37" t="s">
        <v>58</v>
      </c>
      <c r="C81" s="33"/>
      <c r="D81" s="75">
        <f>BPU!D80</f>
        <v>0</v>
      </c>
      <c r="E81" s="66">
        <v>2</v>
      </c>
      <c r="F81" s="58">
        <f t="shared" si="4"/>
        <v>0</v>
      </c>
      <c r="G81" s="59">
        <f t="shared" si="5"/>
        <v>0</v>
      </c>
      <c r="H81" s="1"/>
    </row>
    <row r="82" spans="1:8" s="2" customFormat="1" ht="15.5" x14ac:dyDescent="0.25">
      <c r="A82" s="28" t="s">
        <v>144</v>
      </c>
      <c r="B82" s="37" t="s">
        <v>62</v>
      </c>
      <c r="C82" s="33"/>
      <c r="D82" s="75">
        <f>BPU!D81</f>
        <v>0</v>
      </c>
      <c r="E82" s="66">
        <v>8</v>
      </c>
      <c r="F82" s="58">
        <f t="shared" si="4"/>
        <v>0</v>
      </c>
      <c r="G82" s="59">
        <f t="shared" si="5"/>
        <v>0</v>
      </c>
      <c r="H82" s="1"/>
    </row>
    <row r="83" spans="1:8" s="2" customFormat="1" ht="15.5" x14ac:dyDescent="0.25">
      <c r="A83" s="28" t="s">
        <v>145</v>
      </c>
      <c r="B83" s="37" t="s">
        <v>63</v>
      </c>
      <c r="C83" s="33"/>
      <c r="D83" s="75">
        <f>BPU!D82</f>
        <v>0</v>
      </c>
      <c r="E83" s="66">
        <v>8</v>
      </c>
      <c r="F83" s="58">
        <f t="shared" si="4"/>
        <v>0</v>
      </c>
      <c r="G83" s="59">
        <f t="shared" si="5"/>
        <v>0</v>
      </c>
      <c r="H83" s="1"/>
    </row>
    <row r="84" spans="1:8" s="2" customFormat="1" ht="15.5" x14ac:dyDescent="0.25">
      <c r="A84" s="28" t="s">
        <v>146</v>
      </c>
      <c r="B84" s="37" t="s">
        <v>64</v>
      </c>
      <c r="C84" s="33"/>
      <c r="D84" s="75">
        <f>BPU!D83</f>
        <v>0</v>
      </c>
      <c r="E84" s="66">
        <v>8</v>
      </c>
      <c r="F84" s="58">
        <f t="shared" si="4"/>
        <v>0</v>
      </c>
      <c r="G84" s="59">
        <f t="shared" si="5"/>
        <v>0</v>
      </c>
      <c r="H84" s="1"/>
    </row>
    <row r="85" spans="1:8" s="2" customFormat="1" ht="15.5" x14ac:dyDescent="0.25">
      <c r="A85" s="28" t="s">
        <v>147</v>
      </c>
      <c r="B85" s="38" t="s">
        <v>65</v>
      </c>
      <c r="C85" s="33"/>
      <c r="D85" s="75">
        <f>BPU!D84</f>
        <v>0</v>
      </c>
      <c r="E85" s="66">
        <v>4</v>
      </c>
      <c r="F85" s="58">
        <f t="shared" si="4"/>
        <v>0</v>
      </c>
      <c r="G85" s="59">
        <f t="shared" si="5"/>
        <v>0</v>
      </c>
      <c r="H85" s="1"/>
    </row>
    <row r="86" spans="1:8" s="2" customFormat="1" ht="15.5" x14ac:dyDescent="0.25">
      <c r="A86" s="28" t="s">
        <v>148</v>
      </c>
      <c r="B86" s="39" t="s">
        <v>66</v>
      </c>
      <c r="C86" s="34"/>
      <c r="D86" s="75">
        <f>BPU!D85</f>
        <v>0</v>
      </c>
      <c r="E86" s="66">
        <v>2</v>
      </c>
      <c r="F86" s="58">
        <f t="shared" si="4"/>
        <v>0</v>
      </c>
      <c r="G86" s="59">
        <f t="shared" si="5"/>
        <v>0</v>
      </c>
      <c r="H86" s="1"/>
    </row>
    <row r="87" spans="1:8" s="2" customFormat="1" ht="15.5" x14ac:dyDescent="0.25">
      <c r="A87" s="28" t="s">
        <v>149</v>
      </c>
      <c r="B87" s="39" t="s">
        <v>67</v>
      </c>
      <c r="C87" s="34"/>
      <c r="D87" s="75">
        <f>BPU!D86</f>
        <v>0</v>
      </c>
      <c r="E87" s="66">
        <v>2</v>
      </c>
      <c r="F87" s="58">
        <f t="shared" si="4"/>
        <v>0</v>
      </c>
      <c r="G87" s="59">
        <f t="shared" si="5"/>
        <v>0</v>
      </c>
      <c r="H87" s="1"/>
    </row>
    <row r="88" spans="1:8" s="2" customFormat="1" ht="15.5" x14ac:dyDescent="0.25">
      <c r="A88" s="28" t="s">
        <v>150</v>
      </c>
      <c r="B88" s="39" t="s">
        <v>68</v>
      </c>
      <c r="C88" s="34"/>
      <c r="D88" s="75">
        <f>BPU!D87</f>
        <v>0</v>
      </c>
      <c r="E88" s="66">
        <v>2</v>
      </c>
      <c r="F88" s="58">
        <f t="shared" si="4"/>
        <v>0</v>
      </c>
      <c r="G88" s="59">
        <f t="shared" si="5"/>
        <v>0</v>
      </c>
      <c r="H88" s="1"/>
    </row>
    <row r="89" spans="1:8" s="2" customFormat="1" ht="15.5" x14ac:dyDescent="0.25">
      <c r="A89" s="28" t="s">
        <v>151</v>
      </c>
      <c r="B89" s="39" t="s">
        <v>79</v>
      </c>
      <c r="C89" s="34"/>
      <c r="D89" s="75">
        <f>BPU!D88</f>
        <v>0</v>
      </c>
      <c r="E89" s="66">
        <v>2</v>
      </c>
      <c r="F89" s="58">
        <f t="shared" si="4"/>
        <v>0</v>
      </c>
      <c r="G89" s="59">
        <f t="shared" si="5"/>
        <v>0</v>
      </c>
      <c r="H89" s="1"/>
    </row>
    <row r="90" spans="1:8" s="2" customFormat="1" ht="15.5" x14ac:dyDescent="0.25">
      <c r="A90" s="28" t="s">
        <v>152</v>
      </c>
      <c r="B90" s="39" t="s">
        <v>69</v>
      </c>
      <c r="C90" s="34"/>
      <c r="D90" s="75">
        <f>BPU!D89</f>
        <v>0</v>
      </c>
      <c r="E90" s="66">
        <v>2</v>
      </c>
      <c r="F90" s="58">
        <f t="shared" si="4"/>
        <v>0</v>
      </c>
      <c r="G90" s="59">
        <f t="shared" si="5"/>
        <v>0</v>
      </c>
      <c r="H90" s="1"/>
    </row>
    <row r="91" spans="1:8" s="2" customFormat="1" ht="15.5" x14ac:dyDescent="0.25">
      <c r="A91" s="28" t="s">
        <v>153</v>
      </c>
      <c r="B91" s="39" t="s">
        <v>80</v>
      </c>
      <c r="C91" s="34"/>
      <c r="D91" s="75">
        <f>BPU!D90</f>
        <v>0</v>
      </c>
      <c r="E91" s="66">
        <v>2</v>
      </c>
      <c r="F91" s="58">
        <f t="shared" si="4"/>
        <v>0</v>
      </c>
      <c r="G91" s="59">
        <f t="shared" si="5"/>
        <v>0</v>
      </c>
      <c r="H91" s="1"/>
    </row>
    <row r="92" spans="1:8" s="2" customFormat="1" ht="15.5" x14ac:dyDescent="0.25">
      <c r="A92" s="28" t="s">
        <v>154</v>
      </c>
      <c r="B92" s="39" t="s">
        <v>70</v>
      </c>
      <c r="C92" s="34"/>
      <c r="D92" s="75">
        <f>BPU!D91</f>
        <v>0</v>
      </c>
      <c r="E92" s="66">
        <v>2</v>
      </c>
      <c r="F92" s="58">
        <f t="shared" si="4"/>
        <v>0</v>
      </c>
      <c r="G92" s="59">
        <f t="shared" si="5"/>
        <v>0</v>
      </c>
      <c r="H92" s="1"/>
    </row>
    <row r="93" spans="1:8" s="2" customFormat="1" ht="15.5" x14ac:dyDescent="0.25">
      <c r="A93" s="28" t="s">
        <v>155</v>
      </c>
      <c r="B93" s="39" t="s">
        <v>71</v>
      </c>
      <c r="C93" s="34"/>
      <c r="D93" s="75">
        <f>BPU!D92</f>
        <v>0</v>
      </c>
      <c r="E93" s="66">
        <v>4</v>
      </c>
      <c r="F93" s="58">
        <f t="shared" si="4"/>
        <v>0</v>
      </c>
      <c r="G93" s="59">
        <f t="shared" si="5"/>
        <v>0</v>
      </c>
      <c r="H93" s="1"/>
    </row>
    <row r="94" spans="1:8" s="2" customFormat="1" ht="15.5" x14ac:dyDescent="0.25">
      <c r="A94" s="28" t="s">
        <v>156</v>
      </c>
      <c r="B94" s="39" t="s">
        <v>72</v>
      </c>
      <c r="C94" s="34"/>
      <c r="D94" s="75">
        <f>BPU!D93</f>
        <v>0</v>
      </c>
      <c r="E94" s="66">
        <v>4</v>
      </c>
      <c r="F94" s="58">
        <f t="shared" si="4"/>
        <v>0</v>
      </c>
      <c r="G94" s="59">
        <f t="shared" si="5"/>
        <v>0</v>
      </c>
      <c r="H94" s="1"/>
    </row>
    <row r="95" spans="1:8" s="2" customFormat="1" ht="15.5" x14ac:dyDescent="0.25">
      <c r="A95" s="28" t="s">
        <v>157</v>
      </c>
      <c r="B95" s="39" t="s">
        <v>73</v>
      </c>
      <c r="C95" s="34"/>
      <c r="D95" s="75">
        <f>BPU!D94</f>
        <v>0</v>
      </c>
      <c r="E95" s="66">
        <v>8</v>
      </c>
      <c r="F95" s="58">
        <f t="shared" si="4"/>
        <v>0</v>
      </c>
      <c r="G95" s="59">
        <f t="shared" si="5"/>
        <v>0</v>
      </c>
      <c r="H95" s="1"/>
    </row>
    <row r="96" spans="1:8" s="2" customFormat="1" ht="15.5" x14ac:dyDescent="0.25">
      <c r="A96" s="28" t="s">
        <v>158</v>
      </c>
      <c r="B96" s="39" t="s">
        <v>74</v>
      </c>
      <c r="C96" s="34"/>
      <c r="D96" s="75">
        <f>BPU!D95</f>
        <v>0</v>
      </c>
      <c r="E96" s="66">
        <v>2</v>
      </c>
      <c r="F96" s="58">
        <f t="shared" si="4"/>
        <v>0</v>
      </c>
      <c r="G96" s="59">
        <f t="shared" si="5"/>
        <v>0</v>
      </c>
      <c r="H96" s="1"/>
    </row>
    <row r="97" spans="1:11" s="2" customFormat="1" ht="16" thickBot="1" x14ac:dyDescent="0.3">
      <c r="A97" s="28" t="s">
        <v>159</v>
      </c>
      <c r="B97" s="40" t="s">
        <v>75</v>
      </c>
      <c r="C97" s="41"/>
      <c r="D97" s="75">
        <f>BPU!D96</f>
        <v>0</v>
      </c>
      <c r="E97" s="66">
        <v>8</v>
      </c>
      <c r="F97" s="60">
        <f t="shared" si="4"/>
        <v>0</v>
      </c>
      <c r="G97" s="61">
        <f t="shared" si="5"/>
        <v>0</v>
      </c>
      <c r="H97" s="1"/>
    </row>
    <row r="98" spans="1:11" s="2" customFormat="1" ht="15.5" x14ac:dyDescent="0.25">
      <c r="A98" s="16">
        <v>6</v>
      </c>
      <c r="B98" s="17" t="s">
        <v>86</v>
      </c>
      <c r="C98" s="69"/>
      <c r="D98" s="78"/>
      <c r="E98" s="74"/>
      <c r="F98" s="20"/>
      <c r="G98" s="20"/>
      <c r="H98" s="1"/>
    </row>
    <row r="99" spans="1:11" s="2" customFormat="1" ht="25.5" thickBot="1" x14ac:dyDescent="0.3">
      <c r="A99" s="16"/>
      <c r="B99" s="45" t="s">
        <v>85</v>
      </c>
      <c r="C99" s="69"/>
      <c r="D99" s="78"/>
      <c r="E99" s="74"/>
      <c r="F99" s="55"/>
      <c r="G99" s="55"/>
      <c r="H99" s="1"/>
    </row>
    <row r="100" spans="1:11" s="2" customFormat="1" ht="25" x14ac:dyDescent="0.25">
      <c r="A100" s="28" t="s">
        <v>12</v>
      </c>
      <c r="B100" s="28" t="s">
        <v>81</v>
      </c>
      <c r="C100" s="33" t="s">
        <v>164</v>
      </c>
      <c r="D100" s="75">
        <f>BPU!D99</f>
        <v>0</v>
      </c>
      <c r="E100" s="66">
        <v>350</v>
      </c>
      <c r="F100" s="56">
        <f t="shared" si="4"/>
        <v>0</v>
      </c>
      <c r="G100" s="57">
        <f t="shared" si="5"/>
        <v>0</v>
      </c>
      <c r="H100" s="1"/>
    </row>
    <row r="101" spans="1:11" s="2" customFormat="1" ht="25.5" thickBot="1" x14ac:dyDescent="0.3">
      <c r="A101" s="28" t="s">
        <v>13</v>
      </c>
      <c r="B101" s="28" t="s">
        <v>82</v>
      </c>
      <c r="C101" s="33" t="s">
        <v>164</v>
      </c>
      <c r="D101" s="75">
        <f>BPU!D100</f>
        <v>0</v>
      </c>
      <c r="E101" s="66">
        <v>350</v>
      </c>
      <c r="F101" s="60">
        <f t="shared" si="4"/>
        <v>0</v>
      </c>
      <c r="G101" s="61">
        <f t="shared" si="5"/>
        <v>0</v>
      </c>
      <c r="H101" s="1"/>
    </row>
    <row r="102" spans="1:11" s="2" customFormat="1" ht="26.5" thickBot="1" x14ac:dyDescent="0.3">
      <c r="A102" s="16">
        <v>7</v>
      </c>
      <c r="B102" s="17" t="s">
        <v>173</v>
      </c>
      <c r="C102" s="67"/>
      <c r="D102" s="78"/>
      <c r="E102" s="74"/>
      <c r="F102" s="62"/>
      <c r="G102" s="62"/>
      <c r="H102" s="1"/>
    </row>
    <row r="103" spans="1:11" s="2" customFormat="1" ht="15.5" x14ac:dyDescent="0.25">
      <c r="A103" s="28" t="s">
        <v>160</v>
      </c>
      <c r="B103" s="28" t="s">
        <v>34</v>
      </c>
      <c r="C103" s="32"/>
      <c r="D103" s="75">
        <f>BPU!D102</f>
        <v>0</v>
      </c>
      <c r="E103" s="66">
        <v>1</v>
      </c>
      <c r="F103" s="56">
        <f t="shared" si="4"/>
        <v>0</v>
      </c>
      <c r="G103" s="57">
        <f t="shared" si="5"/>
        <v>0</v>
      </c>
      <c r="H103" s="1"/>
    </row>
    <row r="104" spans="1:11" s="2" customFormat="1" ht="15.5" x14ac:dyDescent="0.25">
      <c r="A104" s="28" t="s">
        <v>161</v>
      </c>
      <c r="B104" s="28" t="s">
        <v>32</v>
      </c>
      <c r="C104" s="32"/>
      <c r="D104" s="75">
        <f>BPU!D103</f>
        <v>0</v>
      </c>
      <c r="E104" s="66">
        <v>2</v>
      </c>
      <c r="F104" s="58">
        <f t="shared" si="4"/>
        <v>0</v>
      </c>
      <c r="G104" s="59">
        <f t="shared" si="5"/>
        <v>0</v>
      </c>
      <c r="H104" s="1"/>
    </row>
    <row r="105" spans="1:11" s="2" customFormat="1" ht="15.5" x14ac:dyDescent="0.25">
      <c r="A105" s="28" t="s">
        <v>162</v>
      </c>
      <c r="B105" s="28" t="s">
        <v>35</v>
      </c>
      <c r="C105" s="32"/>
      <c r="D105" s="75">
        <f>BPU!D104</f>
        <v>0</v>
      </c>
      <c r="E105" s="66">
        <v>1</v>
      </c>
      <c r="F105" s="58">
        <f t="shared" si="4"/>
        <v>0</v>
      </c>
      <c r="G105" s="59">
        <f t="shared" si="5"/>
        <v>0</v>
      </c>
      <c r="H105" s="1"/>
    </row>
    <row r="106" spans="1:11" s="2" customFormat="1" ht="16" thickBot="1" x14ac:dyDescent="0.3">
      <c r="A106" s="28" t="s">
        <v>163</v>
      </c>
      <c r="B106" s="28" t="s">
        <v>33</v>
      </c>
      <c r="C106" s="32"/>
      <c r="D106" s="75">
        <f>BPU!D105</f>
        <v>0</v>
      </c>
      <c r="E106" s="66">
        <v>2</v>
      </c>
      <c r="F106" s="60">
        <f t="shared" si="4"/>
        <v>0</v>
      </c>
      <c r="G106" s="61">
        <f t="shared" si="5"/>
        <v>0</v>
      </c>
      <c r="H106" s="1"/>
    </row>
    <row r="107" spans="1:11" s="6" customFormat="1" ht="15.5" customHeight="1" thickBot="1" x14ac:dyDescent="0.3">
      <c r="A107" s="7"/>
      <c r="B107" s="10"/>
      <c r="C107" s="24"/>
      <c r="D107" s="24"/>
      <c r="E107" s="24"/>
      <c r="F107" s="25"/>
      <c r="G107" s="23"/>
      <c r="I107" s="7"/>
      <c r="J107" s="7"/>
      <c r="K107" s="7"/>
    </row>
    <row r="108" spans="1:11" s="6" customFormat="1" ht="24" customHeight="1" thickBot="1" x14ac:dyDescent="0.3">
      <c r="A108" s="99"/>
      <c r="B108" s="99"/>
      <c r="C108" s="99"/>
      <c r="D108" s="99"/>
      <c r="E108" s="99"/>
      <c r="F108" s="54" t="s">
        <v>22</v>
      </c>
      <c r="G108" s="53" t="s">
        <v>23</v>
      </c>
      <c r="I108" s="7"/>
      <c r="J108" s="7"/>
      <c r="K108" s="7"/>
    </row>
    <row r="109" spans="1:11" s="6" customFormat="1" ht="34" customHeight="1" thickBot="1" x14ac:dyDescent="0.3">
      <c r="A109" s="98" t="s">
        <v>36</v>
      </c>
      <c r="B109" s="98"/>
      <c r="C109" s="98"/>
      <c r="D109" s="98"/>
      <c r="E109" s="98"/>
      <c r="F109" s="27">
        <f>SUM(F11:F106)</f>
        <v>0</v>
      </c>
      <c r="G109" s="26">
        <f>F109*1.2</f>
        <v>0</v>
      </c>
      <c r="I109" s="7"/>
      <c r="J109" s="7"/>
      <c r="K109" s="7"/>
    </row>
    <row r="110" spans="1:11" s="6" customFormat="1" ht="16" customHeight="1" x14ac:dyDescent="0.35">
      <c r="A110" s="99"/>
      <c r="B110" s="99"/>
      <c r="C110" s="99"/>
      <c r="D110" s="99"/>
      <c r="E110" s="99"/>
      <c r="F110" s="100"/>
      <c r="G110" s="101"/>
      <c r="I110" s="7"/>
      <c r="J110" s="7"/>
      <c r="K110" s="7"/>
    </row>
    <row r="111" spans="1:11" s="6" customFormat="1" ht="15.5" x14ac:dyDescent="0.25">
      <c r="A111" s="96"/>
      <c r="B111" s="96"/>
      <c r="C111" s="96"/>
      <c r="D111" s="96"/>
      <c r="E111" s="96"/>
      <c r="F111" s="9"/>
      <c r="G111" s="4"/>
      <c r="I111" s="7"/>
      <c r="J111" s="7"/>
      <c r="K111" s="7"/>
    </row>
    <row r="112" spans="1:11" s="6" customFormat="1" ht="15.5" x14ac:dyDescent="0.25">
      <c r="A112" s="97"/>
      <c r="B112" s="97"/>
      <c r="C112" s="97"/>
      <c r="D112" s="97"/>
      <c r="E112" s="97"/>
      <c r="F112" s="9"/>
      <c r="G112" s="4"/>
      <c r="I112" s="7"/>
      <c r="J112" s="7"/>
      <c r="K112" s="7"/>
    </row>
    <row r="113" spans="1:11" s="6" customFormat="1" ht="15.5" x14ac:dyDescent="0.25">
      <c r="A113" s="96"/>
      <c r="B113" s="96"/>
      <c r="C113" s="96"/>
      <c r="D113" s="96"/>
      <c r="E113" s="96"/>
      <c r="F113" s="9"/>
      <c r="G113" s="4"/>
      <c r="I113" s="7"/>
      <c r="J113" s="7"/>
      <c r="K113" s="7"/>
    </row>
    <row r="114" spans="1:11" s="6" customFormat="1" x14ac:dyDescent="0.25">
      <c r="A114" s="95"/>
      <c r="B114" s="95"/>
      <c r="C114" s="95"/>
      <c r="D114" s="95"/>
      <c r="E114" s="95"/>
      <c r="F114" s="9"/>
      <c r="G114" s="4"/>
      <c r="I114" s="7"/>
      <c r="J114" s="7"/>
      <c r="K114" s="7"/>
    </row>
    <row r="115" spans="1:11" s="6" customFormat="1" x14ac:dyDescent="0.25">
      <c r="A115" s="95"/>
      <c r="B115" s="95"/>
      <c r="C115" s="95"/>
      <c r="D115" s="95"/>
      <c r="E115" s="95"/>
      <c r="F115" s="9"/>
      <c r="G115" s="4"/>
      <c r="I115" s="7"/>
      <c r="J115" s="7"/>
      <c r="K115" s="7"/>
    </row>
  </sheetData>
  <sheetProtection autoFilter="0"/>
  <mergeCells count="12">
    <mergeCell ref="F110:G110"/>
    <mergeCell ref="A1:G3"/>
    <mergeCell ref="A4:G6"/>
    <mergeCell ref="A7:G7"/>
    <mergeCell ref="A108:E108"/>
    <mergeCell ref="A113:E113"/>
    <mergeCell ref="A114:E114"/>
    <mergeCell ref="A115:E115"/>
    <mergeCell ref="A109:E109"/>
    <mergeCell ref="A110:E110"/>
    <mergeCell ref="A112:E112"/>
    <mergeCell ref="A111:E111"/>
  </mergeCells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9C50E9-D92E-47EE-AC66-1123853966BC}">
  <ds:schemaRefs>
    <ds:schemaRef ds:uri="http://purl.org/dc/elements/1.1/"/>
    <ds:schemaRef ds:uri="http://schemas.microsoft.com/office/2006/documentManagement/types"/>
    <ds:schemaRef ds:uri="95b084f9-5732-40b8-80aa-6eccb5f30005"/>
    <ds:schemaRef ds:uri="http://www.w3.org/XML/1998/namespace"/>
    <ds:schemaRef ds:uri="c06775a7-cbe2-4246-a76e-4369b7d5d448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2025-07-11T10:37:25Z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