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89F17F76-7E94-446D-BBAF-24D09FA40492}" xr6:coauthVersionLast="36" xr6:coauthVersionMax="47" xr10:uidLastSave="{00000000-0000-0000-0000-000000000000}"/>
  <bookViews>
    <workbookView xWindow="0" yWindow="0" windowWidth="28800" windowHeight="12105" activeTab="5" xr2:uid="{00000000-000D-0000-FFFF-FFFF00000000}"/>
  </bookViews>
  <sheets>
    <sheet name="DPGF 2025" sheetId="1" r:id="rId1"/>
    <sheet name="DPGF 2026" sheetId="7" r:id="rId2"/>
    <sheet name="DPGF 2027" sheetId="8" r:id="rId3"/>
    <sheet name="DPGF 2028" sheetId="11" r:id="rId4"/>
    <sheet name="DPGF 2029" sheetId="10" r:id="rId5"/>
    <sheet name="BPU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0" l="1"/>
  <c r="H26" i="10"/>
  <c r="H15" i="10"/>
  <c r="B21" i="10"/>
  <c r="B20" i="10"/>
  <c r="B19" i="10"/>
  <c r="B12" i="10"/>
  <c r="B10" i="10"/>
  <c r="B9" i="10"/>
  <c r="B21" i="11"/>
  <c r="B20" i="11"/>
  <c r="B19" i="11"/>
  <c r="B10" i="11"/>
  <c r="F10" i="11" s="1"/>
  <c r="B9" i="11"/>
  <c r="H25" i="11"/>
  <c r="H26" i="11" s="1"/>
  <c r="C23" i="11"/>
  <c r="F23" i="11" s="1"/>
  <c r="C22" i="11"/>
  <c r="F22" i="11" s="1"/>
  <c r="C21" i="11"/>
  <c r="F21" i="11" s="1"/>
  <c r="C20" i="11"/>
  <c r="F20" i="11" s="1"/>
  <c r="C19" i="11"/>
  <c r="F12" i="11"/>
  <c r="D12" i="11"/>
  <c r="H12" i="11" s="1"/>
  <c r="C12" i="11"/>
  <c r="F11" i="11"/>
  <c r="D11" i="11"/>
  <c r="H11" i="11" s="1"/>
  <c r="C11" i="11"/>
  <c r="F8" i="11"/>
  <c r="D8" i="11"/>
  <c r="H8" i="11" s="1"/>
  <c r="C8" i="11"/>
  <c r="C20" i="10"/>
  <c r="F20" i="10" s="1"/>
  <c r="H25" i="10"/>
  <c r="C23" i="10"/>
  <c r="F23" i="10" s="1"/>
  <c r="C22" i="10"/>
  <c r="F22" i="10" s="1"/>
  <c r="C21" i="10"/>
  <c r="F21" i="10" s="1"/>
  <c r="F12" i="10"/>
  <c r="F11" i="10"/>
  <c r="D11" i="10"/>
  <c r="H11" i="10" s="1"/>
  <c r="C11" i="10"/>
  <c r="F10" i="10"/>
  <c r="D10" i="10"/>
  <c r="H10" i="10" s="1"/>
  <c r="C10" i="10"/>
  <c r="F9" i="10"/>
  <c r="D8" i="10"/>
  <c r="B8" i="8"/>
  <c r="B21" i="8"/>
  <c r="B20" i="8"/>
  <c r="C21" i="8"/>
  <c r="F21" i="8" s="1"/>
  <c r="C20" i="8"/>
  <c r="F20" i="8" s="1"/>
  <c r="B19" i="8"/>
  <c r="B19" i="7"/>
  <c r="C19" i="8"/>
  <c r="F9" i="7"/>
  <c r="B10" i="8"/>
  <c r="F10" i="8" s="1"/>
  <c r="B9" i="8"/>
  <c r="B12" i="8"/>
  <c r="B24" i="7"/>
  <c r="B21" i="7"/>
  <c r="C21" i="7" s="1"/>
  <c r="F21" i="7" s="1"/>
  <c r="B20" i="7"/>
  <c r="H25" i="8"/>
  <c r="H26" i="8" s="1"/>
  <c r="C23" i="8"/>
  <c r="F23" i="8" s="1"/>
  <c r="C22" i="8"/>
  <c r="F22" i="8" s="1"/>
  <c r="F12" i="8"/>
  <c r="D12" i="8"/>
  <c r="H12" i="8" s="1"/>
  <c r="C12" i="8"/>
  <c r="F11" i="8"/>
  <c r="D11" i="8"/>
  <c r="H11" i="8" s="1"/>
  <c r="C11" i="8"/>
  <c r="F9" i="8"/>
  <c r="H25" i="7"/>
  <c r="H26" i="7" s="1"/>
  <c r="C23" i="7"/>
  <c r="F23" i="7" s="1"/>
  <c r="C22" i="7"/>
  <c r="F22" i="7" s="1"/>
  <c r="F12" i="7"/>
  <c r="D12" i="7"/>
  <c r="H12" i="7" s="1"/>
  <c r="C12" i="7"/>
  <c r="F11" i="7"/>
  <c r="D11" i="7"/>
  <c r="H11" i="7" s="1"/>
  <c r="C11" i="7"/>
  <c r="F10" i="7"/>
  <c r="D10" i="7"/>
  <c r="C10" i="7"/>
  <c r="F8" i="7"/>
  <c r="D8" i="7"/>
  <c r="H8" i="7" s="1"/>
  <c r="C8" i="7"/>
  <c r="D8" i="1"/>
  <c r="B13" i="11" l="1"/>
  <c r="C10" i="11"/>
  <c r="D10" i="11"/>
  <c r="H10" i="11" s="1"/>
  <c r="C24" i="11"/>
  <c r="F19" i="11"/>
  <c r="B24" i="11"/>
  <c r="D9" i="11"/>
  <c r="C9" i="11"/>
  <c r="F9" i="11"/>
  <c r="F13" i="11" s="1"/>
  <c r="B24" i="10"/>
  <c r="B13" i="10"/>
  <c r="F8" i="10"/>
  <c r="F13" i="10" s="1"/>
  <c r="C9" i="10"/>
  <c r="D9" i="10"/>
  <c r="H9" i="10" s="1"/>
  <c r="C19" i="10"/>
  <c r="D12" i="10"/>
  <c r="H12" i="10" s="1"/>
  <c r="C8" i="10"/>
  <c r="C12" i="10"/>
  <c r="H10" i="7"/>
  <c r="B13" i="7"/>
  <c r="C10" i="8"/>
  <c r="D10" i="8"/>
  <c r="H10" i="8" s="1"/>
  <c r="B13" i="8"/>
  <c r="D8" i="8"/>
  <c r="F8" i="8"/>
  <c r="F13" i="8" s="1"/>
  <c r="C8" i="8"/>
  <c r="H8" i="8"/>
  <c r="C20" i="7"/>
  <c r="F20" i="7" s="1"/>
  <c r="F13" i="7"/>
  <c r="C24" i="8"/>
  <c r="F19" i="8"/>
  <c r="B24" i="8"/>
  <c r="C9" i="8"/>
  <c r="D9" i="8"/>
  <c r="C19" i="7"/>
  <c r="D9" i="7"/>
  <c r="C9" i="7"/>
  <c r="C13" i="7" s="1"/>
  <c r="H24" i="1"/>
  <c r="C22" i="1"/>
  <c r="F22" i="1" s="1"/>
  <c r="C21" i="1"/>
  <c r="F21" i="1" s="1"/>
  <c r="C20" i="1"/>
  <c r="F20" i="1" s="1"/>
  <c r="C19" i="1"/>
  <c r="F19" i="1" s="1"/>
  <c r="B23" i="1"/>
  <c r="C18" i="1"/>
  <c r="F18" i="1" s="1"/>
  <c r="F10" i="1"/>
  <c r="F11" i="1"/>
  <c r="F12" i="1"/>
  <c r="D10" i="1"/>
  <c r="D11" i="1"/>
  <c r="D12" i="1"/>
  <c r="F8" i="1"/>
  <c r="C10" i="1"/>
  <c r="C11" i="1"/>
  <c r="C12" i="1"/>
  <c r="C8" i="1"/>
  <c r="H8" i="10" l="1"/>
  <c r="H14" i="10" s="1"/>
  <c r="H28" i="10" s="1"/>
  <c r="C13" i="11"/>
  <c r="H9" i="11"/>
  <c r="H14" i="11" s="1"/>
  <c r="D13" i="11"/>
  <c r="C13" i="10"/>
  <c r="F19" i="10"/>
  <c r="C24" i="10"/>
  <c r="D13" i="10"/>
  <c r="C13" i="8"/>
  <c r="H9" i="8"/>
  <c r="H14" i="8" s="1"/>
  <c r="D13" i="8"/>
  <c r="H12" i="1"/>
  <c r="C24" i="7"/>
  <c r="F19" i="7"/>
  <c r="H9" i="7"/>
  <c r="H14" i="7" s="1"/>
  <c r="D13" i="7"/>
  <c r="F9" i="1"/>
  <c r="F13" i="1" s="1"/>
  <c r="D9" i="1"/>
  <c r="H8" i="1"/>
  <c r="H11" i="1"/>
  <c r="C23" i="1"/>
  <c r="B13" i="1"/>
  <c r="H10" i="1"/>
  <c r="C9" i="1"/>
  <c r="C13" i="1" s="1"/>
  <c r="H28" i="11" l="1"/>
  <c r="H29" i="11" s="1"/>
  <c r="H15" i="11"/>
  <c r="H28" i="8"/>
  <c r="H29" i="8" s="1"/>
  <c r="H15" i="8"/>
  <c r="H28" i="7"/>
  <c r="H29" i="7" s="1"/>
  <c r="H15" i="7"/>
  <c r="H9" i="1"/>
  <c r="H14" i="1" s="1"/>
  <c r="D13" i="1"/>
  <c r="H26" i="1" l="1"/>
</calcChain>
</file>

<file path=xl/sharedStrings.xml><?xml version="1.0" encoding="utf-8"?>
<sst xmlns="http://schemas.openxmlformats.org/spreadsheetml/2006/main" count="278" uniqueCount="86">
  <si>
    <t>Nature de la prestation</t>
  </si>
  <si>
    <t>Bordereau de Prix Unitaires</t>
  </si>
  <si>
    <t>Objet :  Prestation de gardiennage pour le centre INRAE Occitanie-Toulouse</t>
  </si>
  <si>
    <t>SITE D'AUZEVILLE</t>
  </si>
  <si>
    <t>SITE DE SAINT-MARTIN DU TOUCH</t>
  </si>
  <si>
    <t>Gardiennage du lundi au vendredi de 19h à 7h (12h)</t>
  </si>
  <si>
    <t>Nombre d'heures dans le forfait</t>
  </si>
  <si>
    <t>Heures de jour</t>
  </si>
  <si>
    <t>Coût horaire HT</t>
  </si>
  <si>
    <t>Heures de nuit</t>
  </si>
  <si>
    <t>Nb d'heures jour</t>
  </si>
  <si>
    <t>Nb d'heures nuit</t>
  </si>
  <si>
    <t>TOTAL HT
(coû horaire HT X quantité)</t>
  </si>
  <si>
    <t>Gardiennage du samedi de 9h à 17h/ 19h à 7h (20h) - hors férié</t>
  </si>
  <si>
    <t>Gardiennage du dimanche de 9h à 17h/ 19h à 7h (20h) - hors férié</t>
  </si>
  <si>
    <t>Gardiennage du dimanche de 9h à 17h/ 19h à 7h (20h) -  férié</t>
  </si>
  <si>
    <t>TOTAUX</t>
  </si>
  <si>
    <t>Gardiennage de jours fériés de 9h à 17h/ 19h à 7h (20h) -  hors dimanche</t>
  </si>
  <si>
    <t>Heures de nuit: 21h à 6h</t>
  </si>
  <si>
    <t>Rondes aléatoires : Nuit du lundi au jeudi de 20h à 7h</t>
  </si>
  <si>
    <t>Rondes aléatoires : Nuit du vendredi au dimanche de 20h à 7h</t>
  </si>
  <si>
    <t xml:space="preserve">Rondes aléatoires : Jour du samedi et dimanche </t>
  </si>
  <si>
    <t>Rondes aléatoires : Nuit férié du 20h à 7h</t>
  </si>
  <si>
    <t xml:space="preserve">Rondes aléatoires : Jour férié </t>
  </si>
  <si>
    <t>Nombre de rondes</t>
  </si>
  <si>
    <t xml:space="preserve">3h en jour et 9h en nuit </t>
  </si>
  <si>
    <t>11h en jour et 9h en nuit et retrait de 1 samedi férié</t>
  </si>
  <si>
    <t>Informations complémentaires</t>
  </si>
  <si>
    <t>retrait de 2 jours fériés</t>
  </si>
  <si>
    <t>Coût unitaire HT</t>
  </si>
  <si>
    <t>Coût annuel HT
(coû horaire HT X quantité)</t>
  </si>
  <si>
    <t>Forfait annuel global Auzeville:</t>
  </si>
  <si>
    <t>Forfait annuel global St Martin:</t>
  </si>
  <si>
    <t>Forfait annuel global St Martin+ Auzeville:</t>
  </si>
  <si>
    <t>Forfait mensuel Auzeville:</t>
  </si>
  <si>
    <t>Forfait mensuel St Martin:</t>
  </si>
  <si>
    <t>Forfait mensuel St Martin+ Auzeville:</t>
  </si>
  <si>
    <t>Nombre d'heures</t>
  </si>
  <si>
    <t>Gardiennage exceptionnel complémentaire du samedi  - hors férié</t>
  </si>
  <si>
    <t>Gardiennage exceptionnel complémentaire du dimanche - hors férié</t>
  </si>
  <si>
    <t>Gardiennage exceptionnel complémentaire du dimanche -  férié</t>
  </si>
  <si>
    <t>Gardiennage exceptionnel complémentaire de jours fériés -  hors dimanche</t>
  </si>
  <si>
    <t>Nature de la prestation complémentaire</t>
  </si>
  <si>
    <t xml:space="preserve">Gardiennage en semaine du lundi au vendredi pour 1 journée de 7h à 19h </t>
  </si>
  <si>
    <t>Gardiennage en semaine du lundi au vendredi et en journée (6h/21h) - hors férié (mini 4h)</t>
  </si>
  <si>
    <t>1 journée de 12h</t>
  </si>
  <si>
    <t xml:space="preserve">11h en jour et 9h en nuit </t>
  </si>
  <si>
    <t>3h en jour et 9h en nuit et retrait du jeudi férié</t>
  </si>
  <si>
    <t>retrait de 1 jeudi férié</t>
  </si>
  <si>
    <t>jeudi férié</t>
  </si>
  <si>
    <t>Année 2026: 11 jours fériés dont 1 samedi et 1 dimanche</t>
  </si>
  <si>
    <t>1 dimanche férié</t>
  </si>
  <si>
    <t>11 jours fériés et retrait du samedi férié</t>
  </si>
  <si>
    <t>retrait de 6 jours fériés</t>
  </si>
  <si>
    <t>retrait de 5 jours fériés</t>
  </si>
  <si>
    <t>11 jours fériés</t>
  </si>
  <si>
    <t>Décomposition des prix globaux forfaitaires 2026</t>
  </si>
  <si>
    <t>Décomposition des prix globaux forfaitaires 2027</t>
  </si>
  <si>
    <t>Année 2027: 11 jours fériés dont 3 samedis et 1 dimanche</t>
  </si>
  <si>
    <t>11h en jour et 9h en nuit et retrait de 3 samedis fériés</t>
  </si>
  <si>
    <t>retrait du dimanche férié</t>
  </si>
  <si>
    <t xml:space="preserve">Nombre de jours/an </t>
  </si>
  <si>
    <t>Nombre de jours/an</t>
  </si>
  <si>
    <t>retrait de 3 samedi et 1 dimanche fériés</t>
  </si>
  <si>
    <t>11 jours fériés dont 3 samedi et 1 dimanche</t>
  </si>
  <si>
    <t>Décomposition des prix globaux forfaitaires  décembre 2025</t>
  </si>
  <si>
    <t>11h en jour et 9h en nuit et retrait de 2 samedis fériés</t>
  </si>
  <si>
    <t>retrait de 2 samedi fériés</t>
  </si>
  <si>
    <t>11 jours fériés dont 2 samedi</t>
  </si>
  <si>
    <t>Décomposition des prix globaux forfaitaires 2028</t>
  </si>
  <si>
    <t>Décomposition des prix globaux forfaitaires du 01/01/2029 au 30/11/2029</t>
  </si>
  <si>
    <t>Année 2028: 11 jours fériés dont 2 samedis</t>
  </si>
  <si>
    <t>retrait de 1 dimanche férié</t>
  </si>
  <si>
    <t>10 jours fériés - 1 dimanche férié</t>
  </si>
  <si>
    <t>retrait de 1 samedi et 1 dimanche fériés</t>
  </si>
  <si>
    <t>10 jours fériés dont 1 samedi et 1 dimanche</t>
  </si>
  <si>
    <t>Décembre 2025: 1 jeudi férié</t>
  </si>
  <si>
    <t>Forfait décembre 2025 global Auzeville:</t>
  </si>
  <si>
    <t>Forfait décembre 2025 global St Martin:</t>
  </si>
  <si>
    <t>Forfait décembre 2025 global St Martin+ Auzeville:</t>
  </si>
  <si>
    <t>Forfait période 2029 global Auzeville:</t>
  </si>
  <si>
    <t>Forfait période 2029 global St Martin:</t>
  </si>
  <si>
    <t>Forfait période 2029 global St Martin+ Auzeville:</t>
  </si>
  <si>
    <t>Période 2029: 10 jours fériés dont 1 samedi et 1 dimanche (11 mois)</t>
  </si>
  <si>
    <t>LES CELLULES JAUNES NE SONT PAS MODIFIABLES PAR LES SOUMISSIONNAIRES ; NE PAS LES MODIFIER
LES CELLULES BLEUES SE REMPLISSENT AUTOMATIQUEMENT ; NE PAS LES MODIFIER</t>
  </si>
  <si>
    <t>LES CELLULES JAUNES NE SONT PAS MODIFIABLES PAR LES SOUMISSIONNAIRES ; NE PAS LES MODIFIER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</si>
</sst>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.00\ &quot;€&quot;;[Red]#,##0.00\ &quot;€&quot;"/>
    <numFmt numFmtId="166" formatCode="#,##0;[Red]#,##0"/>
    <numFmt numFmtId="167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AvenirNext LT Pro Cn"/>
      <family val="2"/>
    </font>
    <font>
      <sz val="11"/>
      <color theme="1"/>
      <name val="AvenirNext LT Pro Cn"/>
      <family val="2"/>
    </font>
    <font>
      <b/>
      <sz val="16"/>
      <color rgb="FF189E9E"/>
      <name val="AvenirNext LT Pro Cn"/>
      <family val="2"/>
    </font>
    <font>
      <b/>
      <sz val="16"/>
      <color rgb="FF538135"/>
      <name val="AvenirNext LT Pro Cn"/>
      <family val="2"/>
    </font>
    <font>
      <b/>
      <sz val="14"/>
      <color theme="1"/>
      <name val="AvenirNext LT Pro Cn"/>
      <family val="2"/>
    </font>
    <font>
      <sz val="12"/>
      <color theme="1"/>
      <name val="AvenirNext LT Pro Cn"/>
      <family val="2"/>
    </font>
    <font>
      <b/>
      <sz val="11"/>
      <color theme="1"/>
      <name val="AvenirNext LT Pro Cn"/>
      <family val="2"/>
    </font>
    <font>
      <b/>
      <sz val="16"/>
      <color rgb="FF189E9E"/>
      <name val="Raleway ExtraBold"/>
      <family val="2"/>
    </font>
    <font>
      <sz val="8"/>
      <name val="Calibri"/>
      <family val="2"/>
      <scheme val="minor"/>
    </font>
    <font>
      <sz val="11"/>
      <color rgb="FFFF0000"/>
      <name val="AvenirNext LT Pro Cn"/>
      <family val="2"/>
    </font>
    <font>
      <b/>
      <sz val="14"/>
      <color rgb="FF189E9E"/>
      <name val="AvenirNext LT Pro Cn"/>
      <family val="2"/>
    </font>
    <font>
      <sz val="11"/>
      <color theme="1"/>
      <name val="Calibri"/>
      <family val="2"/>
      <scheme val="minor"/>
    </font>
    <font>
      <b/>
      <sz val="14"/>
      <color rgb="FFFF0000"/>
      <name val="AvenirNext LT Pro Cn"/>
      <family val="2"/>
    </font>
  </fonts>
  <fills count="11">
    <fill>
      <patternFill patternType="none"/>
    </fill>
    <fill>
      <patternFill patternType="gray125"/>
    </fill>
    <fill>
      <patternFill patternType="solid">
        <fgColor rgb="FFC4C0B3"/>
        <bgColor indexed="64"/>
      </patternFill>
    </fill>
    <fill>
      <patternFill patternType="solid">
        <fgColor rgb="FF66C1B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1" fillId="0" borderId="5" xfId="0" applyNumberFormat="1" applyFont="1" applyBorder="1" applyAlignment="1">
      <alignment horizontal="right" vertical="center" wrapText="1"/>
    </xf>
    <xf numFmtId="0" fontId="11" fillId="0" borderId="5" xfId="0" applyNumberFormat="1" applyFont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left" vertical="center" wrapText="1"/>
    </xf>
    <xf numFmtId="167" fontId="2" fillId="5" borderId="1" xfId="1" applyNumberFormat="1" applyFont="1" applyFill="1" applyBorder="1" applyAlignment="1">
      <alignment horizontal="center" vertical="center" wrapText="1"/>
    </xf>
    <xf numFmtId="167" fontId="2" fillId="5" borderId="1" xfId="1" applyNumberFormat="1" applyFont="1" applyFill="1" applyBorder="1" applyAlignment="1">
      <alignment horizontal="left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167" fontId="2" fillId="5" borderId="8" xfId="1" applyNumberFormat="1" applyFont="1" applyFill="1" applyBorder="1" applyAlignment="1">
      <alignment horizontal="center" vertical="center" wrapText="1"/>
    </xf>
    <xf numFmtId="167" fontId="2" fillId="5" borderId="9" xfId="1" applyNumberFormat="1" applyFont="1" applyFill="1" applyBorder="1" applyAlignment="1">
      <alignment horizontal="center" vertical="center" wrapText="1"/>
    </xf>
    <xf numFmtId="167" fontId="2" fillId="0" borderId="8" xfId="1" applyNumberFormat="1" applyFont="1" applyFill="1" applyBorder="1" applyAlignment="1">
      <alignment horizontal="center" vertical="center" wrapText="1"/>
    </xf>
    <xf numFmtId="167" fontId="2" fillId="0" borderId="9" xfId="1" applyNumberFormat="1" applyFont="1" applyFill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center" vertical="center" wrapText="1"/>
    </xf>
    <xf numFmtId="167" fontId="2" fillId="7" borderId="1" xfId="1" applyNumberFormat="1" applyFont="1" applyFill="1" applyBorder="1" applyAlignment="1">
      <alignment horizontal="center" vertical="center" wrapText="1"/>
    </xf>
    <xf numFmtId="167" fontId="2" fillId="7" borderId="1" xfId="1" applyNumberFormat="1" applyFont="1" applyFill="1" applyBorder="1" applyAlignment="1">
      <alignment horizontal="left" vertical="center" wrapText="1"/>
    </xf>
    <xf numFmtId="165" fontId="2" fillId="8" borderId="1" xfId="0" applyNumberFormat="1" applyFont="1" applyFill="1" applyBorder="1" applyAlignment="1">
      <alignment horizontal="left" vertical="center" wrapText="1"/>
    </xf>
    <xf numFmtId="165" fontId="7" fillId="8" borderId="1" xfId="0" applyNumberFormat="1" applyFont="1" applyFill="1" applyBorder="1" applyAlignment="1">
      <alignment horizontal="left" vertical="center" wrapText="1"/>
    </xf>
    <xf numFmtId="165" fontId="2" fillId="8" borderId="8" xfId="0" applyNumberFormat="1" applyFont="1" applyFill="1" applyBorder="1" applyAlignment="1">
      <alignment horizontal="center" vertical="center" wrapText="1"/>
    </xf>
    <xf numFmtId="165" fontId="2" fillId="8" borderId="9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right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left" vertical="center" wrapText="1"/>
    </xf>
    <xf numFmtId="165" fontId="7" fillId="9" borderId="1" xfId="0" applyNumberFormat="1" applyFont="1" applyFill="1" applyBorder="1" applyAlignment="1">
      <alignment horizontal="left" vertical="center" wrapText="1"/>
    </xf>
    <xf numFmtId="165" fontId="2" fillId="9" borderId="8" xfId="0" applyNumberFormat="1" applyFont="1" applyFill="1" applyBorder="1" applyAlignment="1">
      <alignment horizontal="center" vertical="center" wrapText="1"/>
    </xf>
    <xf numFmtId="165" fontId="2" fillId="9" borderId="9" xfId="0" applyNumberFormat="1" applyFont="1" applyFill="1" applyBorder="1" applyAlignment="1">
      <alignment horizontal="center" vertical="center" wrapText="1"/>
    </xf>
    <xf numFmtId="49" fontId="13" fillId="10" borderId="0" xfId="0" applyNumberFormat="1" applyFont="1" applyFill="1" applyAlignment="1">
      <alignment horizontal="center" vertical="center" wrapText="1"/>
    </xf>
    <xf numFmtId="0" fontId="11" fillId="0" borderId="0" xfId="0" applyNumberFormat="1" applyFont="1" applyBorder="1" applyAlignment="1">
      <alignment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189E9E"/>
      <color rgb="FFC4C0B3"/>
      <color rgb="FF188E9E"/>
      <color rgb="FF5381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117548</xdr:colOff>
      <xdr:row>0</xdr:row>
      <xdr:rowOff>114728</xdr:rowOff>
    </xdr:from>
    <xdr:to>
      <xdr:col>0</xdr:col>
      <xdr:colOff>1745457</xdr:colOff>
      <xdr:row>0</xdr:row>
      <xdr:rowOff>592710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48" y="114728"/>
          <a:ext cx="1627909" cy="4779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117548</xdr:colOff>
      <xdr:row>0</xdr:row>
      <xdr:rowOff>114728</xdr:rowOff>
    </xdr:from>
    <xdr:to>
      <xdr:col>0</xdr:col>
      <xdr:colOff>1745457</xdr:colOff>
      <xdr:row>0</xdr:row>
      <xdr:rowOff>592710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24D779-7181-49CF-B9AE-CC096C1CFAD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48" y="114728"/>
          <a:ext cx="1627909" cy="4779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117548</xdr:colOff>
      <xdr:row>0</xdr:row>
      <xdr:rowOff>114728</xdr:rowOff>
    </xdr:from>
    <xdr:to>
      <xdr:col>0</xdr:col>
      <xdr:colOff>1745457</xdr:colOff>
      <xdr:row>0</xdr:row>
      <xdr:rowOff>592710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DF9CE88-AE85-4041-90DE-05643C722BC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48" y="114728"/>
          <a:ext cx="1627909" cy="47798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117548</xdr:colOff>
      <xdr:row>0</xdr:row>
      <xdr:rowOff>114728</xdr:rowOff>
    </xdr:from>
    <xdr:to>
      <xdr:col>0</xdr:col>
      <xdr:colOff>1745457</xdr:colOff>
      <xdr:row>0</xdr:row>
      <xdr:rowOff>592710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B4FB1F-40CC-47CB-B37E-323071E7E67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48" y="114728"/>
          <a:ext cx="1627909" cy="4779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117548</xdr:colOff>
      <xdr:row>0</xdr:row>
      <xdr:rowOff>114728</xdr:rowOff>
    </xdr:from>
    <xdr:to>
      <xdr:col>0</xdr:col>
      <xdr:colOff>1745457</xdr:colOff>
      <xdr:row>0</xdr:row>
      <xdr:rowOff>592710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EA1AAB-07B9-49EE-81A3-1A3F2B1D3F8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48" y="114728"/>
          <a:ext cx="1627909" cy="47798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117548</xdr:colOff>
      <xdr:row>0</xdr:row>
      <xdr:rowOff>114728</xdr:rowOff>
    </xdr:from>
    <xdr:to>
      <xdr:col>0</xdr:col>
      <xdr:colOff>1745457</xdr:colOff>
      <xdr:row>0</xdr:row>
      <xdr:rowOff>592710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E69A35-77CA-44CD-8EE0-FFF698337C8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48" y="114728"/>
          <a:ext cx="1627909" cy="4779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9"/>
  <sheetViews>
    <sheetView zoomScale="93" zoomScaleNormal="93" workbookViewId="0">
      <selection activeCell="A8" sqref="A8:XFD12"/>
    </sheetView>
  </sheetViews>
  <sheetFormatPr baseColWidth="10" defaultColWidth="13.7109375" defaultRowHeight="33" customHeight="1" x14ac:dyDescent="0.25"/>
  <cols>
    <col min="1" max="1" width="61.140625" style="1" customWidth="1"/>
    <col min="2" max="2" width="20.42578125" style="1" customWidth="1"/>
    <col min="3" max="3" width="18.28515625" style="1" customWidth="1"/>
    <col min="4" max="5" width="13.28515625" style="1" customWidth="1"/>
    <col min="6" max="6" width="13" style="1" customWidth="1"/>
    <col min="7" max="7" width="12.42578125" style="1" customWidth="1"/>
    <col min="8" max="8" width="17.28515625" style="1" customWidth="1"/>
    <col min="9" max="9" width="2.140625" style="1" customWidth="1"/>
    <col min="10" max="10" width="43.140625" style="1" customWidth="1"/>
    <col min="11" max="16384" width="13.7109375" style="1"/>
  </cols>
  <sheetData>
    <row r="1" spans="1:10" ht="66.75" customHeight="1" thickBot="1" x14ac:dyDescent="0.3">
      <c r="A1" s="13"/>
      <c r="B1" s="46" t="s">
        <v>2</v>
      </c>
      <c r="C1" s="47"/>
      <c r="D1" s="34" t="s">
        <v>65</v>
      </c>
      <c r="E1" s="35"/>
      <c r="F1" s="35"/>
      <c r="G1" s="35"/>
      <c r="H1" s="36"/>
      <c r="I1" s="2"/>
    </row>
    <row r="2" spans="1:10" ht="9.75" customHeight="1" x14ac:dyDescent="0.25">
      <c r="A2" s="59"/>
      <c r="B2" s="60"/>
      <c r="C2" s="60"/>
      <c r="D2" s="61"/>
      <c r="E2" s="61"/>
      <c r="F2" s="61"/>
      <c r="G2" s="61"/>
      <c r="H2" s="61"/>
      <c r="I2" s="2"/>
    </row>
    <row r="3" spans="1:10" ht="36.75" customHeight="1" x14ac:dyDescent="0.25">
      <c r="A3" s="66" t="s">
        <v>84</v>
      </c>
      <c r="B3" s="66"/>
      <c r="C3" s="66"/>
      <c r="D3" s="66"/>
      <c r="E3" s="66"/>
      <c r="F3" s="66"/>
      <c r="G3" s="66"/>
      <c r="H3" s="66"/>
      <c r="I3" s="2"/>
    </row>
    <row r="4" spans="1:10" ht="18" customHeight="1" x14ac:dyDescent="0.25">
      <c r="A4" s="12"/>
      <c r="B4" s="15"/>
      <c r="C4" s="15"/>
      <c r="D4" s="8"/>
      <c r="E4" s="8"/>
      <c r="F4" s="8"/>
      <c r="G4" s="8"/>
      <c r="H4" s="8"/>
      <c r="I4" s="2"/>
    </row>
    <row r="5" spans="1:10" ht="18.75" x14ac:dyDescent="0.25">
      <c r="A5" s="37" t="s">
        <v>3</v>
      </c>
      <c r="B5" s="37"/>
      <c r="C5" s="37"/>
      <c r="D5" s="37"/>
      <c r="E5" s="37"/>
      <c r="F5" s="37"/>
      <c r="G5" s="37"/>
      <c r="H5" s="37"/>
      <c r="J5" s="17" t="s">
        <v>27</v>
      </c>
    </row>
    <row r="6" spans="1:10" s="3" customFormat="1" ht="38.25" customHeight="1" x14ac:dyDescent="0.25">
      <c r="A6" s="38" t="s">
        <v>0</v>
      </c>
      <c r="B6" s="40" t="s">
        <v>61</v>
      </c>
      <c r="C6" s="40" t="s">
        <v>6</v>
      </c>
      <c r="D6" s="42" t="s">
        <v>7</v>
      </c>
      <c r="E6" s="43"/>
      <c r="F6" s="42" t="s">
        <v>9</v>
      </c>
      <c r="G6" s="43"/>
      <c r="H6" s="44" t="s">
        <v>12</v>
      </c>
      <c r="J6" s="18" t="s">
        <v>76</v>
      </c>
    </row>
    <row r="7" spans="1:10" s="3" customFormat="1" ht="53.25" customHeight="1" x14ac:dyDescent="0.25">
      <c r="A7" s="39"/>
      <c r="B7" s="41"/>
      <c r="C7" s="41"/>
      <c r="D7" s="10" t="s">
        <v>10</v>
      </c>
      <c r="E7" s="10" t="s">
        <v>8</v>
      </c>
      <c r="F7" s="10" t="s">
        <v>11</v>
      </c>
      <c r="G7" s="10" t="s">
        <v>8</v>
      </c>
      <c r="H7" s="45"/>
      <c r="J7" s="19" t="s">
        <v>18</v>
      </c>
    </row>
    <row r="8" spans="1:10" ht="39.75" customHeight="1" x14ac:dyDescent="0.25">
      <c r="A8" s="9" t="s">
        <v>5</v>
      </c>
      <c r="B8" s="53">
        <v>22</v>
      </c>
      <c r="C8" s="54">
        <f>B8*12</f>
        <v>264</v>
      </c>
      <c r="D8" s="54">
        <f>3*B8</f>
        <v>66</v>
      </c>
      <c r="E8" s="5"/>
      <c r="F8" s="54">
        <f>(12-3)*B8</f>
        <v>198</v>
      </c>
      <c r="G8" s="6"/>
      <c r="H8" s="55">
        <f>D8*E8+F8*G8</f>
        <v>0</v>
      </c>
      <c r="J8" s="20" t="s">
        <v>47</v>
      </c>
    </row>
    <row r="9" spans="1:10" ht="39.75" customHeight="1" x14ac:dyDescent="0.25">
      <c r="A9" s="9" t="s">
        <v>13</v>
      </c>
      <c r="B9" s="53">
        <v>4</v>
      </c>
      <c r="C9" s="54">
        <f>B9*20</f>
        <v>80</v>
      </c>
      <c r="D9" s="54">
        <f>11*B9</f>
        <v>44</v>
      </c>
      <c r="E9" s="5"/>
      <c r="F9" s="54">
        <f>9*B9</f>
        <v>36</v>
      </c>
      <c r="G9" s="7"/>
      <c r="H9" s="55">
        <f t="shared" ref="H9:H12" si="0">D9*E9+F9*G9</f>
        <v>0</v>
      </c>
      <c r="J9" s="18" t="s">
        <v>46</v>
      </c>
    </row>
    <row r="10" spans="1:10" ht="39.75" customHeight="1" x14ac:dyDescent="0.25">
      <c r="A10" s="9" t="s">
        <v>14</v>
      </c>
      <c r="B10" s="53">
        <v>4</v>
      </c>
      <c r="C10" s="54">
        <f t="shared" ref="C10:C12" si="1">B10*20</f>
        <v>80</v>
      </c>
      <c r="D10" s="54">
        <f t="shared" ref="D10:D12" si="2">11*B10</f>
        <v>44</v>
      </c>
      <c r="E10" s="5"/>
      <c r="F10" s="54">
        <f t="shared" ref="F10:F12" si="3">9*B10</f>
        <v>36</v>
      </c>
      <c r="G10" s="7"/>
      <c r="H10" s="55">
        <f t="shared" si="0"/>
        <v>0</v>
      </c>
      <c r="J10" s="16"/>
    </row>
    <row r="11" spans="1:10" ht="39.75" customHeight="1" x14ac:dyDescent="0.25">
      <c r="A11" s="9" t="s">
        <v>15</v>
      </c>
      <c r="B11" s="53">
        <v>0</v>
      </c>
      <c r="C11" s="54">
        <f t="shared" si="1"/>
        <v>0</v>
      </c>
      <c r="D11" s="54">
        <f t="shared" si="2"/>
        <v>0</v>
      </c>
      <c r="E11" s="5"/>
      <c r="F11" s="54">
        <f t="shared" si="3"/>
        <v>0</v>
      </c>
      <c r="G11" s="7"/>
      <c r="H11" s="55">
        <f t="shared" si="0"/>
        <v>0</v>
      </c>
      <c r="J11" s="16"/>
    </row>
    <row r="12" spans="1:10" ht="39.75" customHeight="1" x14ac:dyDescent="0.25">
      <c r="A12" s="9" t="s">
        <v>17</v>
      </c>
      <c r="B12" s="53">
        <v>1</v>
      </c>
      <c r="C12" s="54">
        <f t="shared" si="1"/>
        <v>20</v>
      </c>
      <c r="D12" s="54">
        <f t="shared" si="2"/>
        <v>11</v>
      </c>
      <c r="E12" s="5"/>
      <c r="F12" s="54">
        <f t="shared" si="3"/>
        <v>9</v>
      </c>
      <c r="G12" s="7"/>
      <c r="H12" s="55">
        <f t="shared" si="0"/>
        <v>0</v>
      </c>
      <c r="J12" s="16"/>
    </row>
    <row r="13" spans="1:10" ht="15" x14ac:dyDescent="0.25">
      <c r="A13" s="9" t="s">
        <v>16</v>
      </c>
      <c r="B13" s="53">
        <f>SUM(B8:B12)</f>
        <v>31</v>
      </c>
      <c r="C13" s="53">
        <f t="shared" ref="C13:F13" si="4">SUM(C8:C12)</f>
        <v>444</v>
      </c>
      <c r="D13" s="53">
        <f t="shared" si="4"/>
        <v>165</v>
      </c>
      <c r="E13" s="24"/>
      <c r="F13" s="53">
        <f t="shared" si="4"/>
        <v>279</v>
      </c>
      <c r="G13" s="24"/>
      <c r="H13" s="23"/>
      <c r="J13" s="16"/>
    </row>
    <row r="14" spans="1:10" ht="18.75" x14ac:dyDescent="0.25">
      <c r="A14" s="37" t="s">
        <v>77</v>
      </c>
      <c r="B14" s="37"/>
      <c r="C14" s="37"/>
      <c r="D14" s="37"/>
      <c r="E14" s="37"/>
      <c r="F14" s="37"/>
      <c r="G14" s="37"/>
      <c r="H14" s="56">
        <f>SUM(H8:H13)</f>
        <v>0</v>
      </c>
    </row>
    <row r="15" spans="1:10" ht="25.5" customHeight="1" x14ac:dyDescent="0.25">
      <c r="A15" s="4"/>
      <c r="B15" s="4"/>
      <c r="C15" s="4"/>
    </row>
    <row r="16" spans="1:10" ht="18.75" x14ac:dyDescent="0.25">
      <c r="A16" s="37" t="s">
        <v>4</v>
      </c>
      <c r="B16" s="37"/>
      <c r="C16" s="37"/>
      <c r="D16" s="37"/>
      <c r="E16" s="37"/>
      <c r="F16" s="37"/>
      <c r="G16" s="37"/>
      <c r="H16" s="37"/>
      <c r="J16" s="17" t="s">
        <v>27</v>
      </c>
    </row>
    <row r="17" spans="1:10" ht="57" customHeight="1" x14ac:dyDescent="0.25">
      <c r="A17" s="21" t="s">
        <v>0</v>
      </c>
      <c r="B17" s="29" t="s">
        <v>62</v>
      </c>
      <c r="C17" s="22" t="s">
        <v>24</v>
      </c>
      <c r="D17" s="32" t="s">
        <v>29</v>
      </c>
      <c r="E17" s="33"/>
      <c r="F17" s="30" t="s">
        <v>30</v>
      </c>
      <c r="G17" s="31"/>
      <c r="J17" s="18" t="s">
        <v>76</v>
      </c>
    </row>
    <row r="18" spans="1:10" ht="15" customHeight="1" x14ac:dyDescent="0.25">
      <c r="A18" s="9" t="s">
        <v>19</v>
      </c>
      <c r="B18" s="53">
        <v>18</v>
      </c>
      <c r="C18" s="54">
        <f>B18</f>
        <v>18</v>
      </c>
      <c r="D18" s="50"/>
      <c r="E18" s="51"/>
      <c r="F18" s="57">
        <f>C18*D18</f>
        <v>0</v>
      </c>
      <c r="G18" s="58"/>
      <c r="J18" s="20" t="s">
        <v>48</v>
      </c>
    </row>
    <row r="19" spans="1:10" ht="15" x14ac:dyDescent="0.25">
      <c r="A19" s="9" t="s">
        <v>20</v>
      </c>
      <c r="B19" s="53">
        <v>12</v>
      </c>
      <c r="C19" s="54">
        <f>B19*2</f>
        <v>24</v>
      </c>
      <c r="D19" s="50"/>
      <c r="E19" s="51"/>
      <c r="F19" s="57">
        <f t="shared" ref="F19:F22" si="5">C19*D19</f>
        <v>0</v>
      </c>
      <c r="G19" s="58"/>
      <c r="J19" s="20"/>
    </row>
    <row r="20" spans="1:10" ht="15" x14ac:dyDescent="0.25">
      <c r="A20" s="9" t="s">
        <v>21</v>
      </c>
      <c r="B20" s="53">
        <v>8</v>
      </c>
      <c r="C20" s="54">
        <f>B20</f>
        <v>8</v>
      </c>
      <c r="D20" s="50"/>
      <c r="E20" s="51"/>
      <c r="F20" s="57">
        <f t="shared" si="5"/>
        <v>0</v>
      </c>
      <c r="G20" s="58"/>
      <c r="J20" s="20" t="s">
        <v>49</v>
      </c>
    </row>
    <row r="21" spans="1:10" ht="15" x14ac:dyDescent="0.25">
      <c r="A21" s="9" t="s">
        <v>22</v>
      </c>
      <c r="B21" s="53">
        <v>1</v>
      </c>
      <c r="C21" s="54">
        <f>B21*2</f>
        <v>2</v>
      </c>
      <c r="D21" s="50"/>
      <c r="E21" s="51"/>
      <c r="F21" s="57">
        <f t="shared" si="5"/>
        <v>0</v>
      </c>
      <c r="G21" s="58"/>
      <c r="J21" s="20" t="s">
        <v>49</v>
      </c>
    </row>
    <row r="22" spans="1:10" ht="15" x14ac:dyDescent="0.25">
      <c r="A22" s="9" t="s">
        <v>23</v>
      </c>
      <c r="B22" s="53">
        <v>1</v>
      </c>
      <c r="C22" s="54">
        <f>B22</f>
        <v>1</v>
      </c>
      <c r="D22" s="50"/>
      <c r="E22" s="51"/>
      <c r="F22" s="57">
        <f t="shared" si="5"/>
        <v>0</v>
      </c>
      <c r="G22" s="58"/>
    </row>
    <row r="23" spans="1:10" ht="15" x14ac:dyDescent="0.25">
      <c r="A23" s="9" t="s">
        <v>16</v>
      </c>
      <c r="B23" s="53">
        <f>SUM(B18:B22)</f>
        <v>40</v>
      </c>
      <c r="C23" s="53">
        <f t="shared" ref="C23" si="6">SUM(C18:C22)</f>
        <v>53</v>
      </c>
      <c r="D23" s="48"/>
      <c r="E23" s="49"/>
      <c r="F23" s="48"/>
      <c r="G23" s="49"/>
    </row>
    <row r="24" spans="1:10" ht="18.75" x14ac:dyDescent="0.25">
      <c r="A24" s="37" t="s">
        <v>78</v>
      </c>
      <c r="B24" s="37"/>
      <c r="C24" s="37"/>
      <c r="D24" s="37"/>
      <c r="E24" s="37"/>
      <c r="F24" s="37"/>
      <c r="G24" s="37"/>
      <c r="H24" s="56">
        <f>SUM(G18:G22)</f>
        <v>0</v>
      </c>
    </row>
    <row r="25" spans="1:10" ht="12" customHeight="1" x14ac:dyDescent="0.25">
      <c r="A25" s="11"/>
      <c r="B25" s="11"/>
      <c r="C25" s="11"/>
      <c r="D25" s="11"/>
      <c r="E25" s="11"/>
      <c r="F25" s="11"/>
      <c r="G25" s="11"/>
      <c r="H25" s="11"/>
    </row>
    <row r="26" spans="1:10" ht="31.5" customHeight="1" x14ac:dyDescent="0.25">
      <c r="A26" s="37" t="s">
        <v>79</v>
      </c>
      <c r="B26" s="37"/>
      <c r="C26" s="37"/>
      <c r="D26" s="37"/>
      <c r="E26" s="37"/>
      <c r="F26" s="37"/>
      <c r="G26" s="37"/>
      <c r="H26" s="56">
        <f>H14+H24</f>
        <v>0</v>
      </c>
    </row>
    <row r="27" spans="1:10" ht="9.75" customHeight="1" x14ac:dyDescent="0.25">
      <c r="A27" s="4"/>
      <c r="B27" s="4"/>
      <c r="C27" s="4"/>
    </row>
    <row r="29" spans="1:10" ht="33" customHeight="1" x14ac:dyDescent="0.25">
      <c r="A29" s="4"/>
      <c r="B29" s="4"/>
      <c r="C29" s="4"/>
    </row>
    <row r="30" spans="1:10" ht="33" customHeight="1" x14ac:dyDescent="0.25">
      <c r="A30" s="4"/>
      <c r="B30" s="4"/>
      <c r="C30" s="4"/>
    </row>
    <row r="31" spans="1:10" ht="33" customHeight="1" x14ac:dyDescent="0.25">
      <c r="A31" s="4"/>
      <c r="B31" s="4"/>
      <c r="C31" s="4"/>
    </row>
    <row r="32" spans="1:10" ht="33" customHeight="1" x14ac:dyDescent="0.25">
      <c r="A32" s="4"/>
      <c r="B32" s="4"/>
      <c r="C32" s="4"/>
    </row>
    <row r="33" spans="1:3" ht="33" customHeight="1" x14ac:dyDescent="0.25">
      <c r="A33" s="4"/>
      <c r="B33" s="4"/>
      <c r="C33" s="4"/>
    </row>
    <row r="34" spans="1:3" ht="33" customHeight="1" x14ac:dyDescent="0.25">
      <c r="A34" s="4"/>
      <c r="B34" s="4"/>
      <c r="C34" s="4"/>
    </row>
    <row r="35" spans="1:3" ht="33" customHeight="1" x14ac:dyDescent="0.25">
      <c r="A35" s="4"/>
      <c r="B35" s="4"/>
      <c r="C35" s="4"/>
    </row>
    <row r="36" spans="1:3" ht="33" customHeight="1" x14ac:dyDescent="0.25">
      <c r="A36" s="4"/>
      <c r="B36" s="4"/>
      <c r="C36" s="4"/>
    </row>
    <row r="37" spans="1:3" ht="33" customHeight="1" x14ac:dyDescent="0.25">
      <c r="A37" s="4"/>
      <c r="B37" s="4"/>
      <c r="C37" s="4"/>
    </row>
    <row r="38" spans="1:3" ht="33" customHeight="1" x14ac:dyDescent="0.25">
      <c r="A38" s="4"/>
      <c r="B38" s="4"/>
      <c r="C38" s="4"/>
    </row>
    <row r="39" spans="1:3" ht="33" customHeight="1" x14ac:dyDescent="0.25">
      <c r="A39" s="4"/>
      <c r="B39" s="4"/>
      <c r="C39" s="4"/>
    </row>
    <row r="40" spans="1:3" ht="33" customHeight="1" x14ac:dyDescent="0.25">
      <c r="A40" s="4"/>
      <c r="B40" s="4"/>
      <c r="C40" s="4"/>
    </row>
    <row r="41" spans="1:3" ht="33" customHeight="1" x14ac:dyDescent="0.25">
      <c r="A41" s="4"/>
      <c r="B41" s="4"/>
      <c r="C41" s="4"/>
    </row>
    <row r="42" spans="1:3" ht="33" customHeight="1" x14ac:dyDescent="0.25">
      <c r="A42" s="4"/>
      <c r="B42" s="4"/>
      <c r="C42" s="4"/>
    </row>
    <row r="43" spans="1:3" ht="33" customHeight="1" x14ac:dyDescent="0.25">
      <c r="A43" s="4"/>
      <c r="B43" s="4"/>
      <c r="C43" s="4"/>
    </row>
    <row r="44" spans="1:3" ht="33" customHeight="1" x14ac:dyDescent="0.25">
      <c r="A44" s="4"/>
      <c r="B44" s="4"/>
      <c r="C44" s="4"/>
    </row>
    <row r="45" spans="1:3" ht="33" customHeight="1" x14ac:dyDescent="0.25">
      <c r="A45" s="4"/>
      <c r="B45" s="4"/>
      <c r="C45" s="4"/>
    </row>
    <row r="46" spans="1:3" ht="33" customHeight="1" x14ac:dyDescent="0.25">
      <c r="A46" s="4"/>
      <c r="B46" s="4"/>
      <c r="C46" s="4"/>
    </row>
    <row r="47" spans="1:3" ht="33" customHeight="1" x14ac:dyDescent="0.25">
      <c r="A47" s="4"/>
      <c r="B47" s="4"/>
      <c r="C47" s="4"/>
    </row>
    <row r="48" spans="1:3" ht="33" customHeight="1" x14ac:dyDescent="0.25">
      <c r="A48" s="4"/>
      <c r="B48" s="4"/>
      <c r="C48" s="4"/>
    </row>
    <row r="49" spans="1:3" ht="33" customHeight="1" x14ac:dyDescent="0.25">
      <c r="A49" s="4"/>
      <c r="B49" s="4"/>
      <c r="C49" s="4"/>
    </row>
    <row r="50" spans="1:3" ht="33" customHeight="1" x14ac:dyDescent="0.25">
      <c r="A50" s="4"/>
      <c r="B50" s="4"/>
      <c r="C50" s="4"/>
    </row>
    <row r="51" spans="1:3" ht="33" customHeight="1" x14ac:dyDescent="0.25">
      <c r="A51" s="4"/>
      <c r="B51" s="4"/>
      <c r="C51" s="4"/>
    </row>
    <row r="52" spans="1:3" ht="33" customHeight="1" x14ac:dyDescent="0.25">
      <c r="A52" s="4"/>
      <c r="B52" s="4"/>
      <c r="C52" s="4"/>
    </row>
    <row r="53" spans="1:3" ht="33" customHeight="1" x14ac:dyDescent="0.25">
      <c r="A53" s="4"/>
      <c r="B53" s="4"/>
      <c r="C53" s="4"/>
    </row>
    <row r="54" spans="1:3" ht="33" customHeight="1" x14ac:dyDescent="0.25">
      <c r="A54" s="4"/>
      <c r="B54" s="4"/>
      <c r="C54" s="4"/>
    </row>
    <row r="55" spans="1:3" ht="33" customHeight="1" x14ac:dyDescent="0.25">
      <c r="A55" s="4"/>
      <c r="B55" s="4"/>
      <c r="C55" s="4"/>
    </row>
    <row r="56" spans="1:3" ht="33" customHeight="1" x14ac:dyDescent="0.25">
      <c r="A56" s="4"/>
      <c r="B56" s="4"/>
      <c r="C56" s="4"/>
    </row>
    <row r="57" spans="1:3" ht="33" customHeight="1" x14ac:dyDescent="0.25">
      <c r="A57" s="4"/>
      <c r="B57" s="4"/>
      <c r="C57" s="4"/>
    </row>
    <row r="58" spans="1:3" ht="33" customHeight="1" x14ac:dyDescent="0.25">
      <c r="A58" s="4"/>
      <c r="B58" s="4"/>
      <c r="C58" s="4"/>
    </row>
    <row r="59" spans="1:3" ht="33" customHeight="1" x14ac:dyDescent="0.25">
      <c r="A59" s="4"/>
      <c r="B59" s="4"/>
      <c r="C59" s="4"/>
    </row>
    <row r="60" spans="1:3" ht="33" customHeight="1" x14ac:dyDescent="0.25">
      <c r="A60" s="4"/>
      <c r="B60" s="4"/>
      <c r="C60" s="4"/>
    </row>
    <row r="61" spans="1:3" ht="33" customHeight="1" x14ac:dyDescent="0.25">
      <c r="A61" s="4"/>
      <c r="B61" s="4"/>
      <c r="C61" s="4"/>
    </row>
    <row r="62" spans="1:3" ht="33" customHeight="1" x14ac:dyDescent="0.25">
      <c r="A62" s="4"/>
      <c r="B62" s="4"/>
      <c r="C62" s="4"/>
    </row>
    <row r="63" spans="1:3" ht="33" customHeight="1" x14ac:dyDescent="0.25">
      <c r="A63" s="4"/>
      <c r="B63" s="4"/>
      <c r="C63" s="4"/>
    </row>
    <row r="64" spans="1:3" ht="33" customHeight="1" x14ac:dyDescent="0.25">
      <c r="A64" s="4"/>
      <c r="B64" s="4"/>
      <c r="C64" s="4"/>
    </row>
    <row r="65" spans="1:3" ht="33" customHeight="1" x14ac:dyDescent="0.25">
      <c r="A65" s="4"/>
      <c r="B65" s="4"/>
      <c r="C65" s="4"/>
    </row>
    <row r="66" spans="1:3" ht="33" customHeight="1" x14ac:dyDescent="0.25">
      <c r="A66" s="4"/>
      <c r="B66" s="4"/>
      <c r="C66" s="4"/>
    </row>
    <row r="67" spans="1:3" ht="33" customHeight="1" x14ac:dyDescent="0.25">
      <c r="A67" s="4"/>
      <c r="B67" s="4"/>
      <c r="C67" s="4"/>
    </row>
    <row r="68" spans="1:3" ht="33" customHeight="1" x14ac:dyDescent="0.25">
      <c r="A68" s="4"/>
      <c r="B68" s="4"/>
      <c r="C68" s="4"/>
    </row>
    <row r="69" spans="1:3" ht="33" customHeight="1" x14ac:dyDescent="0.25">
      <c r="A69" s="4"/>
      <c r="B69" s="4"/>
      <c r="C69" s="4"/>
    </row>
    <row r="70" spans="1:3" ht="33" customHeight="1" x14ac:dyDescent="0.25">
      <c r="A70" s="4"/>
      <c r="B70" s="4"/>
      <c r="C70" s="4"/>
    </row>
    <row r="71" spans="1:3" ht="33" customHeight="1" x14ac:dyDescent="0.25">
      <c r="A71" s="4"/>
      <c r="B71" s="4"/>
      <c r="C71" s="4"/>
    </row>
    <row r="72" spans="1:3" ht="33" customHeight="1" x14ac:dyDescent="0.25">
      <c r="A72" s="4"/>
      <c r="B72" s="4"/>
      <c r="C72" s="4"/>
    </row>
    <row r="73" spans="1:3" ht="33" customHeight="1" x14ac:dyDescent="0.25">
      <c r="A73" s="4"/>
      <c r="B73" s="4"/>
      <c r="C73" s="4"/>
    </row>
    <row r="74" spans="1:3" ht="33" customHeight="1" x14ac:dyDescent="0.25">
      <c r="A74" s="4"/>
      <c r="B74" s="4"/>
      <c r="C74" s="4"/>
    </row>
    <row r="75" spans="1:3" ht="33" customHeight="1" x14ac:dyDescent="0.25">
      <c r="A75" s="4"/>
      <c r="B75" s="4"/>
      <c r="C75" s="4"/>
    </row>
    <row r="76" spans="1:3" ht="33" customHeight="1" x14ac:dyDescent="0.25">
      <c r="A76" s="4"/>
      <c r="B76" s="4"/>
      <c r="C76" s="4"/>
    </row>
    <row r="77" spans="1:3" ht="33" customHeight="1" x14ac:dyDescent="0.25">
      <c r="A77" s="4"/>
      <c r="B77" s="4"/>
      <c r="C77" s="4"/>
    </row>
    <row r="78" spans="1:3" ht="33" customHeight="1" x14ac:dyDescent="0.25">
      <c r="A78" s="4"/>
      <c r="B78" s="4"/>
      <c r="C78" s="4"/>
    </row>
    <row r="79" spans="1:3" ht="33" customHeight="1" x14ac:dyDescent="0.25">
      <c r="A79" s="4"/>
      <c r="B79" s="4"/>
      <c r="C79" s="4"/>
    </row>
    <row r="80" spans="1:3" ht="33" customHeight="1" x14ac:dyDescent="0.25">
      <c r="A80" s="4"/>
      <c r="B80" s="4"/>
      <c r="C80" s="4"/>
    </row>
    <row r="81" spans="1:3" ht="33" customHeight="1" x14ac:dyDescent="0.25">
      <c r="A81" s="4"/>
      <c r="B81" s="4"/>
      <c r="C81" s="4"/>
    </row>
    <row r="82" spans="1:3" ht="33" customHeight="1" x14ac:dyDescent="0.25">
      <c r="A82" s="4"/>
      <c r="B82" s="4"/>
      <c r="C82" s="4"/>
    </row>
    <row r="83" spans="1:3" ht="33" customHeight="1" x14ac:dyDescent="0.25">
      <c r="A83" s="4"/>
      <c r="B83" s="4"/>
      <c r="C83" s="4"/>
    </row>
    <row r="84" spans="1:3" ht="33" customHeight="1" x14ac:dyDescent="0.25">
      <c r="A84" s="4"/>
      <c r="B84" s="4"/>
      <c r="C84" s="4"/>
    </row>
    <row r="85" spans="1:3" ht="33" customHeight="1" x14ac:dyDescent="0.25">
      <c r="A85" s="4"/>
      <c r="B85" s="4"/>
      <c r="C85" s="4"/>
    </row>
    <row r="86" spans="1:3" ht="33" customHeight="1" x14ac:dyDescent="0.25">
      <c r="A86" s="4"/>
      <c r="B86" s="4"/>
      <c r="C86" s="4"/>
    </row>
    <row r="87" spans="1:3" ht="33" customHeight="1" x14ac:dyDescent="0.25">
      <c r="A87" s="4"/>
      <c r="B87" s="4"/>
      <c r="C87" s="4"/>
    </row>
    <row r="88" spans="1:3" ht="33" customHeight="1" x14ac:dyDescent="0.25">
      <c r="A88" s="4"/>
      <c r="B88" s="4"/>
      <c r="C88" s="4"/>
    </row>
    <row r="89" spans="1:3" ht="33" customHeight="1" x14ac:dyDescent="0.25">
      <c r="A89" s="4"/>
      <c r="B89" s="4"/>
      <c r="C89" s="4"/>
    </row>
    <row r="90" spans="1:3" ht="33" customHeight="1" x14ac:dyDescent="0.25">
      <c r="A90" s="4"/>
      <c r="B90" s="4"/>
      <c r="C90" s="4"/>
    </row>
    <row r="91" spans="1:3" ht="33" customHeight="1" x14ac:dyDescent="0.25">
      <c r="A91" s="4"/>
      <c r="B91" s="4"/>
      <c r="C91" s="4"/>
    </row>
    <row r="92" spans="1:3" ht="33" customHeight="1" x14ac:dyDescent="0.25">
      <c r="A92" s="4"/>
      <c r="B92" s="4"/>
      <c r="C92" s="4"/>
    </row>
    <row r="93" spans="1:3" ht="33" customHeight="1" x14ac:dyDescent="0.25">
      <c r="A93" s="4"/>
      <c r="B93" s="4"/>
      <c r="C93" s="4"/>
    </row>
    <row r="94" spans="1:3" ht="33" customHeight="1" x14ac:dyDescent="0.25">
      <c r="A94" s="4"/>
      <c r="B94" s="4"/>
      <c r="C94" s="4"/>
    </row>
    <row r="95" spans="1:3" ht="33" customHeight="1" x14ac:dyDescent="0.25">
      <c r="A95" s="4"/>
      <c r="B95" s="4"/>
      <c r="C95" s="4"/>
    </row>
    <row r="96" spans="1:3" ht="33" customHeight="1" x14ac:dyDescent="0.25">
      <c r="A96" s="4"/>
      <c r="B96" s="4"/>
      <c r="C96" s="4"/>
    </row>
    <row r="97" spans="1:3" ht="33" customHeight="1" x14ac:dyDescent="0.25">
      <c r="A97" s="4"/>
      <c r="B97" s="4"/>
      <c r="C97" s="4"/>
    </row>
    <row r="98" spans="1:3" ht="33" customHeight="1" x14ac:dyDescent="0.25">
      <c r="A98" s="4"/>
      <c r="B98" s="4"/>
      <c r="C98" s="4"/>
    </row>
    <row r="99" spans="1:3" ht="33" customHeight="1" x14ac:dyDescent="0.25">
      <c r="A99" s="4"/>
      <c r="B99" s="4"/>
      <c r="C99" s="4"/>
    </row>
    <row r="100" spans="1:3" ht="33" customHeight="1" x14ac:dyDescent="0.25">
      <c r="A100" s="4"/>
      <c r="B100" s="4"/>
      <c r="C100" s="4"/>
    </row>
    <row r="101" spans="1:3" ht="33" customHeight="1" x14ac:dyDescent="0.25">
      <c r="A101" s="4"/>
      <c r="B101" s="4"/>
      <c r="C101" s="4"/>
    </row>
    <row r="102" spans="1:3" ht="33" customHeight="1" x14ac:dyDescent="0.25">
      <c r="A102" s="4"/>
      <c r="B102" s="4"/>
      <c r="C102" s="4"/>
    </row>
    <row r="103" spans="1:3" ht="33" customHeight="1" x14ac:dyDescent="0.25">
      <c r="A103" s="4"/>
      <c r="B103" s="4"/>
      <c r="C103" s="4"/>
    </row>
    <row r="104" spans="1:3" ht="33" customHeight="1" x14ac:dyDescent="0.25">
      <c r="A104" s="4"/>
      <c r="B104" s="4"/>
      <c r="C104" s="4"/>
    </row>
    <row r="105" spans="1:3" ht="33" customHeight="1" x14ac:dyDescent="0.25">
      <c r="A105" s="4"/>
      <c r="B105" s="4"/>
      <c r="C105" s="4"/>
    </row>
    <row r="106" spans="1:3" ht="33" customHeight="1" x14ac:dyDescent="0.25">
      <c r="A106" s="4"/>
      <c r="B106" s="4"/>
      <c r="C106" s="4"/>
    </row>
    <row r="107" spans="1:3" ht="33" customHeight="1" x14ac:dyDescent="0.25">
      <c r="A107" s="4"/>
      <c r="B107" s="4"/>
      <c r="C107" s="4"/>
    </row>
    <row r="108" spans="1:3" ht="33" customHeight="1" x14ac:dyDescent="0.25">
      <c r="A108" s="4"/>
      <c r="B108" s="4"/>
      <c r="C108" s="4"/>
    </row>
    <row r="109" spans="1:3" ht="33" customHeight="1" x14ac:dyDescent="0.25">
      <c r="A109" s="4"/>
      <c r="B109" s="4"/>
      <c r="C109" s="4"/>
    </row>
    <row r="110" spans="1:3" ht="33" customHeight="1" x14ac:dyDescent="0.25">
      <c r="A110" s="4"/>
      <c r="B110" s="4"/>
      <c r="C110" s="4"/>
    </row>
    <row r="111" spans="1:3" ht="33" customHeight="1" x14ac:dyDescent="0.25">
      <c r="A111" s="4"/>
      <c r="B111" s="4"/>
      <c r="C111" s="4"/>
    </row>
    <row r="112" spans="1:3" ht="33" customHeight="1" x14ac:dyDescent="0.25">
      <c r="A112" s="4"/>
      <c r="B112" s="4"/>
      <c r="C112" s="4"/>
    </row>
    <row r="113" spans="1:3" ht="33" customHeight="1" x14ac:dyDescent="0.25">
      <c r="A113" s="4"/>
      <c r="B113" s="4"/>
      <c r="C113" s="4"/>
    </row>
    <row r="114" spans="1:3" ht="33" customHeight="1" x14ac:dyDescent="0.25">
      <c r="A114" s="4"/>
      <c r="B114" s="4"/>
      <c r="C114" s="4"/>
    </row>
    <row r="115" spans="1:3" ht="33" customHeight="1" x14ac:dyDescent="0.25">
      <c r="A115" s="4"/>
      <c r="B115" s="4"/>
      <c r="C115" s="4"/>
    </row>
    <row r="116" spans="1:3" ht="33" customHeight="1" x14ac:dyDescent="0.25">
      <c r="A116" s="4"/>
      <c r="B116" s="4"/>
      <c r="C116" s="4"/>
    </row>
    <row r="117" spans="1:3" ht="33" customHeight="1" x14ac:dyDescent="0.25">
      <c r="A117" s="4"/>
      <c r="B117" s="4"/>
      <c r="C117" s="4"/>
    </row>
    <row r="118" spans="1:3" ht="33" customHeight="1" x14ac:dyDescent="0.25">
      <c r="A118" s="4"/>
      <c r="B118" s="4"/>
      <c r="C118" s="4"/>
    </row>
    <row r="119" spans="1:3" ht="33" customHeight="1" x14ac:dyDescent="0.25">
      <c r="A119" s="4"/>
      <c r="B119" s="4"/>
      <c r="C119" s="4"/>
    </row>
    <row r="120" spans="1:3" ht="33" customHeight="1" x14ac:dyDescent="0.25">
      <c r="A120" s="4"/>
      <c r="B120" s="4"/>
      <c r="C120" s="4"/>
    </row>
    <row r="121" spans="1:3" ht="33" customHeight="1" x14ac:dyDescent="0.25">
      <c r="A121" s="4"/>
      <c r="B121" s="4"/>
      <c r="C121" s="4"/>
    </row>
    <row r="122" spans="1:3" ht="33" customHeight="1" x14ac:dyDescent="0.25">
      <c r="A122" s="4"/>
      <c r="B122" s="4"/>
      <c r="C122" s="4"/>
    </row>
    <row r="123" spans="1:3" ht="33" customHeight="1" x14ac:dyDescent="0.25">
      <c r="A123" s="4"/>
      <c r="B123" s="4"/>
      <c r="C123" s="4"/>
    </row>
    <row r="124" spans="1:3" ht="33" customHeight="1" x14ac:dyDescent="0.25">
      <c r="A124" s="4"/>
      <c r="B124" s="4"/>
      <c r="C124" s="4"/>
    </row>
    <row r="125" spans="1:3" ht="33" customHeight="1" x14ac:dyDescent="0.25">
      <c r="A125" s="4"/>
      <c r="B125" s="4"/>
      <c r="C125" s="4"/>
    </row>
    <row r="126" spans="1:3" ht="33" customHeight="1" x14ac:dyDescent="0.25">
      <c r="A126" s="4"/>
      <c r="B126" s="4"/>
      <c r="C126" s="4"/>
    </row>
    <row r="127" spans="1:3" ht="33" customHeight="1" x14ac:dyDescent="0.25">
      <c r="A127" s="4"/>
      <c r="B127" s="4"/>
      <c r="C127" s="4"/>
    </row>
    <row r="128" spans="1:3" ht="33" customHeight="1" x14ac:dyDescent="0.25">
      <c r="A128" s="4"/>
      <c r="B128" s="4"/>
      <c r="C128" s="4"/>
    </row>
    <row r="129" spans="1:3" ht="33" customHeight="1" x14ac:dyDescent="0.25">
      <c r="A129" s="4"/>
      <c r="B129" s="4"/>
      <c r="C129" s="4"/>
    </row>
    <row r="130" spans="1:3" ht="33" customHeight="1" x14ac:dyDescent="0.25">
      <c r="A130" s="4"/>
      <c r="B130" s="4"/>
      <c r="C130" s="4"/>
    </row>
    <row r="131" spans="1:3" ht="33" customHeight="1" x14ac:dyDescent="0.25">
      <c r="A131" s="4"/>
      <c r="B131" s="4"/>
      <c r="C131" s="4"/>
    </row>
    <row r="132" spans="1:3" ht="33" customHeight="1" x14ac:dyDescent="0.25">
      <c r="A132" s="4"/>
      <c r="B132" s="4"/>
      <c r="C132" s="4"/>
    </row>
    <row r="133" spans="1:3" ht="33" customHeight="1" x14ac:dyDescent="0.25">
      <c r="A133" s="4"/>
      <c r="B133" s="4"/>
      <c r="C133" s="4"/>
    </row>
    <row r="134" spans="1:3" ht="33" customHeight="1" x14ac:dyDescent="0.25">
      <c r="A134" s="4"/>
      <c r="B134" s="4"/>
      <c r="C134" s="4"/>
    </row>
    <row r="135" spans="1:3" ht="33" customHeight="1" x14ac:dyDescent="0.25">
      <c r="A135" s="4"/>
      <c r="B135" s="4"/>
      <c r="C135" s="4"/>
    </row>
    <row r="136" spans="1:3" ht="33" customHeight="1" x14ac:dyDescent="0.25">
      <c r="A136" s="4"/>
      <c r="B136" s="4"/>
      <c r="C136" s="4"/>
    </row>
    <row r="137" spans="1:3" ht="33" customHeight="1" x14ac:dyDescent="0.25">
      <c r="A137" s="4"/>
      <c r="B137" s="4"/>
      <c r="C137" s="4"/>
    </row>
    <row r="138" spans="1:3" ht="33" customHeight="1" x14ac:dyDescent="0.25">
      <c r="A138" s="4"/>
      <c r="B138" s="4"/>
      <c r="C138" s="4"/>
    </row>
    <row r="139" spans="1:3" ht="33" customHeight="1" x14ac:dyDescent="0.25">
      <c r="A139" s="4"/>
      <c r="B139" s="4"/>
      <c r="C139" s="4"/>
    </row>
    <row r="140" spans="1:3" ht="33" customHeight="1" x14ac:dyDescent="0.25">
      <c r="A140" s="4"/>
      <c r="B140" s="4"/>
      <c r="C140" s="4"/>
    </row>
    <row r="141" spans="1:3" ht="33" customHeight="1" x14ac:dyDescent="0.25">
      <c r="A141" s="4"/>
      <c r="B141" s="4"/>
      <c r="C141" s="4"/>
    </row>
    <row r="142" spans="1:3" ht="33" customHeight="1" x14ac:dyDescent="0.25">
      <c r="A142" s="4"/>
      <c r="B142" s="4"/>
      <c r="C142" s="4"/>
    </row>
    <row r="143" spans="1:3" ht="33" customHeight="1" x14ac:dyDescent="0.25">
      <c r="A143" s="4"/>
      <c r="B143" s="4"/>
      <c r="C143" s="4"/>
    </row>
    <row r="144" spans="1:3" ht="33" customHeight="1" x14ac:dyDescent="0.25">
      <c r="A144" s="4"/>
      <c r="B144" s="4"/>
      <c r="C144" s="4"/>
    </row>
    <row r="145" spans="1:3" ht="33" customHeight="1" x14ac:dyDescent="0.25">
      <c r="A145" s="4"/>
      <c r="B145" s="4"/>
      <c r="C145" s="4"/>
    </row>
    <row r="146" spans="1:3" ht="33" customHeight="1" x14ac:dyDescent="0.25">
      <c r="A146" s="4"/>
      <c r="B146" s="4"/>
      <c r="C146" s="4"/>
    </row>
    <row r="147" spans="1:3" ht="33" customHeight="1" x14ac:dyDescent="0.25">
      <c r="A147" s="4"/>
      <c r="B147" s="4"/>
      <c r="C147" s="4"/>
    </row>
    <row r="148" spans="1:3" ht="33" customHeight="1" x14ac:dyDescent="0.25">
      <c r="A148" s="4"/>
      <c r="B148" s="4"/>
      <c r="C148" s="4"/>
    </row>
    <row r="149" spans="1:3" ht="33" customHeight="1" x14ac:dyDescent="0.25">
      <c r="A149" s="4"/>
      <c r="B149" s="4"/>
      <c r="C149" s="4"/>
    </row>
    <row r="150" spans="1:3" ht="33" customHeight="1" x14ac:dyDescent="0.25">
      <c r="A150" s="4"/>
      <c r="B150" s="4"/>
      <c r="C150" s="4"/>
    </row>
    <row r="151" spans="1:3" ht="33" customHeight="1" x14ac:dyDescent="0.25">
      <c r="A151" s="4"/>
      <c r="B151" s="4"/>
      <c r="C151" s="4"/>
    </row>
    <row r="152" spans="1:3" ht="33" customHeight="1" x14ac:dyDescent="0.25">
      <c r="A152" s="4"/>
      <c r="B152" s="4"/>
      <c r="C152" s="4"/>
    </row>
    <row r="153" spans="1:3" ht="33" customHeight="1" x14ac:dyDescent="0.25">
      <c r="A153" s="4"/>
      <c r="B153" s="4"/>
      <c r="C153" s="4"/>
    </row>
    <row r="154" spans="1:3" ht="33" customHeight="1" x14ac:dyDescent="0.25">
      <c r="A154" s="4"/>
      <c r="B154" s="4"/>
      <c r="C154" s="4"/>
    </row>
    <row r="155" spans="1:3" ht="33" customHeight="1" x14ac:dyDescent="0.25">
      <c r="A155" s="4"/>
      <c r="B155" s="4"/>
      <c r="C155" s="4"/>
    </row>
    <row r="156" spans="1:3" ht="33" customHeight="1" x14ac:dyDescent="0.25">
      <c r="A156" s="4"/>
      <c r="B156" s="4"/>
      <c r="C156" s="4"/>
    </row>
    <row r="157" spans="1:3" ht="33" customHeight="1" x14ac:dyDescent="0.25">
      <c r="A157" s="4"/>
      <c r="B157" s="4"/>
      <c r="C157" s="4"/>
    </row>
    <row r="158" spans="1:3" ht="33" customHeight="1" x14ac:dyDescent="0.25">
      <c r="A158" s="4"/>
      <c r="B158" s="4"/>
      <c r="C158" s="4"/>
    </row>
    <row r="159" spans="1:3" ht="33" customHeight="1" x14ac:dyDescent="0.25">
      <c r="A159" s="4"/>
      <c r="B159" s="4"/>
      <c r="C159" s="4"/>
    </row>
    <row r="160" spans="1:3" ht="33" customHeight="1" x14ac:dyDescent="0.25">
      <c r="A160" s="4"/>
      <c r="B160" s="4"/>
      <c r="C160" s="4"/>
    </row>
    <row r="161" spans="1:3" ht="33" customHeight="1" x14ac:dyDescent="0.25">
      <c r="A161" s="4"/>
      <c r="B161" s="4"/>
      <c r="C161" s="4"/>
    </row>
    <row r="162" spans="1:3" ht="33" customHeight="1" x14ac:dyDescent="0.25">
      <c r="A162" s="4"/>
      <c r="B162" s="4"/>
      <c r="C162" s="4"/>
    </row>
    <row r="163" spans="1:3" ht="33" customHeight="1" x14ac:dyDescent="0.25">
      <c r="A163" s="4"/>
      <c r="B163" s="4"/>
      <c r="C163" s="4"/>
    </row>
    <row r="164" spans="1:3" ht="33" customHeight="1" x14ac:dyDescent="0.25">
      <c r="A164" s="4"/>
      <c r="B164" s="4"/>
      <c r="C164" s="4"/>
    </row>
    <row r="165" spans="1:3" ht="33" customHeight="1" x14ac:dyDescent="0.25">
      <c r="A165" s="4"/>
      <c r="B165" s="4"/>
      <c r="C165" s="4"/>
    </row>
    <row r="166" spans="1:3" ht="33" customHeight="1" x14ac:dyDescent="0.25">
      <c r="A166" s="4"/>
      <c r="B166" s="4"/>
      <c r="C166" s="4"/>
    </row>
    <row r="167" spans="1:3" ht="33" customHeight="1" x14ac:dyDescent="0.25">
      <c r="A167" s="4"/>
      <c r="B167" s="4"/>
      <c r="C167" s="4"/>
    </row>
    <row r="168" spans="1:3" ht="33" customHeight="1" x14ac:dyDescent="0.25">
      <c r="A168" s="4"/>
      <c r="B168" s="4"/>
      <c r="C168" s="4"/>
    </row>
    <row r="169" spans="1:3" ht="33" customHeight="1" x14ac:dyDescent="0.25">
      <c r="A169" s="4"/>
      <c r="B169" s="4"/>
      <c r="C169" s="4"/>
    </row>
    <row r="170" spans="1:3" ht="33" customHeight="1" x14ac:dyDescent="0.25">
      <c r="A170" s="4"/>
      <c r="B170" s="4"/>
      <c r="C170" s="4"/>
    </row>
    <row r="171" spans="1:3" ht="33" customHeight="1" x14ac:dyDescent="0.25">
      <c r="A171" s="4"/>
      <c r="B171" s="4"/>
      <c r="C171" s="4"/>
    </row>
    <row r="172" spans="1:3" ht="33" customHeight="1" x14ac:dyDescent="0.25">
      <c r="A172" s="4"/>
      <c r="B172" s="4"/>
      <c r="C172" s="4"/>
    </row>
    <row r="173" spans="1:3" ht="33" customHeight="1" x14ac:dyDescent="0.25">
      <c r="A173" s="4"/>
      <c r="B173" s="4"/>
      <c r="C173" s="4"/>
    </row>
    <row r="174" spans="1:3" ht="33" customHeight="1" x14ac:dyDescent="0.25">
      <c r="A174" s="4"/>
      <c r="B174" s="4"/>
      <c r="C174" s="4"/>
    </row>
    <row r="175" spans="1:3" ht="33" customHeight="1" x14ac:dyDescent="0.25">
      <c r="A175" s="4"/>
      <c r="B175" s="4"/>
      <c r="C175" s="4"/>
    </row>
    <row r="176" spans="1:3" ht="33" customHeight="1" x14ac:dyDescent="0.25">
      <c r="A176" s="4"/>
      <c r="B176" s="4"/>
      <c r="C176" s="4"/>
    </row>
    <row r="177" spans="1:3" ht="33" customHeight="1" x14ac:dyDescent="0.25">
      <c r="A177" s="4"/>
      <c r="B177" s="4"/>
      <c r="C177" s="4"/>
    </row>
    <row r="178" spans="1:3" ht="33" customHeight="1" x14ac:dyDescent="0.25">
      <c r="A178" s="4"/>
      <c r="B178" s="4"/>
      <c r="C178" s="4"/>
    </row>
    <row r="179" spans="1:3" ht="33" customHeight="1" x14ac:dyDescent="0.25">
      <c r="A179" s="4"/>
      <c r="B179" s="4"/>
      <c r="C179" s="4"/>
    </row>
    <row r="180" spans="1:3" ht="33" customHeight="1" x14ac:dyDescent="0.25">
      <c r="A180" s="4"/>
      <c r="B180" s="4"/>
      <c r="C180" s="4"/>
    </row>
    <row r="181" spans="1:3" ht="33" customHeight="1" x14ac:dyDescent="0.25">
      <c r="A181" s="4"/>
      <c r="B181" s="4"/>
      <c r="C181" s="4"/>
    </row>
    <row r="182" spans="1:3" ht="33" customHeight="1" x14ac:dyDescent="0.25">
      <c r="A182" s="4"/>
      <c r="B182" s="4"/>
      <c r="C182" s="4"/>
    </row>
    <row r="183" spans="1:3" ht="33" customHeight="1" x14ac:dyDescent="0.25">
      <c r="A183" s="4"/>
      <c r="B183" s="4"/>
      <c r="C183" s="4"/>
    </row>
    <row r="184" spans="1:3" ht="33" customHeight="1" x14ac:dyDescent="0.25">
      <c r="A184" s="4"/>
      <c r="B184" s="4"/>
      <c r="C184" s="4"/>
    </row>
    <row r="185" spans="1:3" ht="33" customHeight="1" x14ac:dyDescent="0.25">
      <c r="A185" s="4"/>
      <c r="B185" s="4"/>
      <c r="C185" s="4"/>
    </row>
    <row r="186" spans="1:3" ht="33" customHeight="1" x14ac:dyDescent="0.25">
      <c r="A186" s="4"/>
      <c r="B186" s="4"/>
      <c r="C186" s="4"/>
    </row>
    <row r="187" spans="1:3" ht="33" customHeight="1" x14ac:dyDescent="0.25">
      <c r="A187" s="4"/>
      <c r="B187" s="4"/>
      <c r="C187" s="4"/>
    </row>
    <row r="188" spans="1:3" ht="33" customHeight="1" x14ac:dyDescent="0.25">
      <c r="A188" s="4"/>
      <c r="B188" s="4"/>
      <c r="C188" s="4"/>
    </row>
    <row r="189" spans="1:3" ht="33" customHeight="1" x14ac:dyDescent="0.25">
      <c r="A189" s="4"/>
      <c r="B189" s="4"/>
      <c r="C189" s="4"/>
    </row>
    <row r="190" spans="1:3" ht="33" customHeight="1" x14ac:dyDescent="0.25">
      <c r="A190" s="4"/>
      <c r="B190" s="4"/>
      <c r="C190" s="4"/>
    </row>
    <row r="191" spans="1:3" ht="33" customHeight="1" x14ac:dyDescent="0.25">
      <c r="A191" s="4"/>
      <c r="B191" s="4"/>
      <c r="C191" s="4"/>
    </row>
    <row r="192" spans="1:3" ht="33" customHeight="1" x14ac:dyDescent="0.25">
      <c r="A192" s="4"/>
      <c r="B192" s="4"/>
      <c r="C192" s="4"/>
    </row>
    <row r="193" spans="1:3" ht="33" customHeight="1" x14ac:dyDescent="0.25">
      <c r="A193" s="4"/>
      <c r="B193" s="4"/>
      <c r="C193" s="4"/>
    </row>
    <row r="194" spans="1:3" ht="33" customHeight="1" x14ac:dyDescent="0.25">
      <c r="A194" s="4"/>
      <c r="B194" s="4"/>
      <c r="C194" s="4"/>
    </row>
    <row r="195" spans="1:3" ht="33" customHeight="1" x14ac:dyDescent="0.25">
      <c r="A195" s="4"/>
      <c r="B195" s="4"/>
      <c r="C195" s="4"/>
    </row>
    <row r="196" spans="1:3" ht="33" customHeight="1" x14ac:dyDescent="0.25">
      <c r="A196" s="4"/>
      <c r="B196" s="4"/>
      <c r="C196" s="4"/>
    </row>
    <row r="197" spans="1:3" ht="33" customHeight="1" x14ac:dyDescent="0.25">
      <c r="A197" s="4"/>
      <c r="B197" s="4"/>
      <c r="C197" s="4"/>
    </row>
    <row r="198" spans="1:3" ht="33" customHeight="1" x14ac:dyDescent="0.25">
      <c r="A198" s="4"/>
      <c r="B198" s="4"/>
      <c r="C198" s="4"/>
    </row>
    <row r="199" spans="1:3" ht="33" customHeight="1" x14ac:dyDescent="0.25">
      <c r="A199" s="4"/>
      <c r="B199" s="4"/>
      <c r="C199" s="4"/>
    </row>
    <row r="200" spans="1:3" ht="33" customHeight="1" x14ac:dyDescent="0.25">
      <c r="A200" s="4"/>
      <c r="B200" s="4"/>
      <c r="C200" s="4"/>
    </row>
    <row r="201" spans="1:3" ht="33" customHeight="1" x14ac:dyDescent="0.25">
      <c r="A201" s="4"/>
      <c r="B201" s="4"/>
      <c r="C201" s="4"/>
    </row>
    <row r="202" spans="1:3" ht="33" customHeight="1" x14ac:dyDescent="0.25">
      <c r="A202" s="4"/>
      <c r="B202" s="4"/>
      <c r="C202" s="4"/>
    </row>
    <row r="203" spans="1:3" ht="33" customHeight="1" x14ac:dyDescent="0.25">
      <c r="A203" s="4"/>
      <c r="B203" s="4"/>
      <c r="C203" s="4"/>
    </row>
    <row r="204" spans="1:3" ht="33" customHeight="1" x14ac:dyDescent="0.25">
      <c r="A204" s="4"/>
      <c r="B204" s="4"/>
      <c r="C204" s="4"/>
    </row>
    <row r="205" spans="1:3" ht="33" customHeight="1" x14ac:dyDescent="0.25">
      <c r="A205" s="4"/>
      <c r="B205" s="4"/>
      <c r="C205" s="4"/>
    </row>
    <row r="206" spans="1:3" ht="33" customHeight="1" x14ac:dyDescent="0.25">
      <c r="A206" s="4"/>
      <c r="B206" s="4"/>
      <c r="C206" s="4"/>
    </row>
    <row r="207" spans="1:3" ht="33" customHeight="1" x14ac:dyDescent="0.25">
      <c r="A207" s="4"/>
      <c r="B207" s="4"/>
      <c r="C207" s="4"/>
    </row>
    <row r="208" spans="1:3" ht="33" customHeight="1" x14ac:dyDescent="0.25">
      <c r="A208" s="4"/>
      <c r="B208" s="4"/>
      <c r="C208" s="4"/>
    </row>
    <row r="209" spans="1:3" ht="33" customHeight="1" x14ac:dyDescent="0.25">
      <c r="A209" s="4"/>
      <c r="B209" s="4"/>
      <c r="C209" s="4"/>
    </row>
    <row r="210" spans="1:3" ht="33" customHeight="1" x14ac:dyDescent="0.25">
      <c r="A210" s="4"/>
      <c r="B210" s="4"/>
      <c r="C210" s="4"/>
    </row>
    <row r="211" spans="1:3" ht="33" customHeight="1" x14ac:dyDescent="0.25">
      <c r="A211" s="4"/>
      <c r="B211" s="4"/>
      <c r="C211" s="4"/>
    </row>
    <row r="212" spans="1:3" ht="33" customHeight="1" x14ac:dyDescent="0.25">
      <c r="A212" s="4"/>
      <c r="B212" s="4"/>
      <c r="C212" s="4"/>
    </row>
    <row r="213" spans="1:3" ht="33" customHeight="1" x14ac:dyDescent="0.25">
      <c r="A213" s="4"/>
      <c r="B213" s="4"/>
      <c r="C213" s="4"/>
    </row>
    <row r="214" spans="1:3" ht="33" customHeight="1" x14ac:dyDescent="0.25">
      <c r="A214" s="4"/>
      <c r="B214" s="4"/>
      <c r="C214" s="4"/>
    </row>
    <row r="215" spans="1:3" ht="33" customHeight="1" x14ac:dyDescent="0.25">
      <c r="A215" s="4"/>
      <c r="B215" s="4"/>
      <c r="C215" s="4"/>
    </row>
    <row r="216" spans="1:3" ht="33" customHeight="1" x14ac:dyDescent="0.25">
      <c r="A216" s="4"/>
      <c r="B216" s="4"/>
      <c r="C216" s="4"/>
    </row>
    <row r="217" spans="1:3" ht="33" customHeight="1" x14ac:dyDescent="0.25">
      <c r="A217" s="4"/>
      <c r="B217" s="4"/>
      <c r="C217" s="4"/>
    </row>
    <row r="218" spans="1:3" ht="33" customHeight="1" x14ac:dyDescent="0.25">
      <c r="A218" s="4"/>
      <c r="B218" s="4"/>
      <c r="C218" s="4"/>
    </row>
    <row r="219" spans="1:3" ht="33" customHeight="1" x14ac:dyDescent="0.25">
      <c r="A219" s="4"/>
      <c r="B219" s="4"/>
      <c r="C219" s="4"/>
    </row>
    <row r="220" spans="1:3" ht="33" customHeight="1" x14ac:dyDescent="0.25">
      <c r="A220" s="4"/>
      <c r="B220" s="4"/>
      <c r="C220" s="4"/>
    </row>
    <row r="221" spans="1:3" ht="33" customHeight="1" x14ac:dyDescent="0.25">
      <c r="A221" s="4"/>
      <c r="B221" s="4"/>
      <c r="C221" s="4"/>
    </row>
    <row r="222" spans="1:3" ht="33" customHeight="1" x14ac:dyDescent="0.25">
      <c r="A222" s="4"/>
      <c r="B222" s="4"/>
      <c r="C222" s="4"/>
    </row>
    <row r="223" spans="1:3" ht="33" customHeight="1" x14ac:dyDescent="0.25">
      <c r="A223" s="4"/>
      <c r="B223" s="4"/>
      <c r="C223" s="4"/>
    </row>
    <row r="224" spans="1:3" ht="33" customHeight="1" x14ac:dyDescent="0.25">
      <c r="A224" s="4"/>
      <c r="B224" s="4"/>
      <c r="C224" s="4"/>
    </row>
    <row r="225" spans="1:3" ht="33" customHeight="1" x14ac:dyDescent="0.25">
      <c r="A225" s="4"/>
      <c r="B225" s="4"/>
      <c r="C225" s="4"/>
    </row>
    <row r="226" spans="1:3" ht="33" customHeight="1" x14ac:dyDescent="0.25">
      <c r="A226" s="4"/>
      <c r="B226" s="4"/>
      <c r="C226" s="4"/>
    </row>
    <row r="227" spans="1:3" ht="33" customHeight="1" x14ac:dyDescent="0.25">
      <c r="A227" s="4"/>
      <c r="B227" s="4"/>
      <c r="C227" s="4"/>
    </row>
    <row r="228" spans="1:3" ht="33" customHeight="1" x14ac:dyDescent="0.25">
      <c r="A228" s="4"/>
      <c r="B228" s="4"/>
      <c r="C228" s="4"/>
    </row>
    <row r="229" spans="1:3" ht="33" customHeight="1" x14ac:dyDescent="0.25">
      <c r="A229" s="4"/>
      <c r="B229" s="4"/>
      <c r="C229" s="4"/>
    </row>
    <row r="230" spans="1:3" ht="33" customHeight="1" x14ac:dyDescent="0.25">
      <c r="A230" s="4"/>
      <c r="B230" s="4"/>
      <c r="C230" s="4"/>
    </row>
    <row r="231" spans="1:3" ht="33" customHeight="1" x14ac:dyDescent="0.25">
      <c r="A231" s="4"/>
      <c r="B231" s="4"/>
      <c r="C231" s="4"/>
    </row>
    <row r="232" spans="1:3" ht="33" customHeight="1" x14ac:dyDescent="0.25">
      <c r="A232" s="4"/>
      <c r="B232" s="4"/>
      <c r="C232" s="4"/>
    </row>
    <row r="233" spans="1:3" ht="33" customHeight="1" x14ac:dyDescent="0.25">
      <c r="A233" s="4"/>
      <c r="B233" s="4"/>
      <c r="C233" s="4"/>
    </row>
    <row r="234" spans="1:3" ht="33" customHeight="1" x14ac:dyDescent="0.25">
      <c r="A234" s="4"/>
      <c r="B234" s="4"/>
      <c r="C234" s="4"/>
    </row>
    <row r="235" spans="1:3" ht="33" customHeight="1" x14ac:dyDescent="0.25">
      <c r="A235" s="4"/>
      <c r="B235" s="4"/>
      <c r="C235" s="4"/>
    </row>
    <row r="236" spans="1:3" ht="33" customHeight="1" x14ac:dyDescent="0.25">
      <c r="A236" s="4"/>
      <c r="B236" s="4"/>
      <c r="C236" s="4"/>
    </row>
    <row r="237" spans="1:3" ht="33" customHeight="1" x14ac:dyDescent="0.25">
      <c r="A237" s="4"/>
      <c r="B237" s="4"/>
      <c r="C237" s="4"/>
    </row>
    <row r="238" spans="1:3" ht="33" customHeight="1" x14ac:dyDescent="0.25">
      <c r="A238" s="4"/>
      <c r="B238" s="4"/>
      <c r="C238" s="4"/>
    </row>
    <row r="239" spans="1:3" ht="33" customHeight="1" x14ac:dyDescent="0.25">
      <c r="A239" s="4"/>
      <c r="B239" s="4"/>
      <c r="C239" s="4"/>
    </row>
    <row r="240" spans="1:3" ht="33" customHeight="1" x14ac:dyDescent="0.25">
      <c r="A240" s="4"/>
      <c r="B240" s="4"/>
      <c r="C240" s="4"/>
    </row>
    <row r="241" spans="1:3" ht="33" customHeight="1" x14ac:dyDescent="0.25">
      <c r="A241" s="4"/>
      <c r="B241" s="4"/>
      <c r="C241" s="4"/>
    </row>
    <row r="242" spans="1:3" ht="33" customHeight="1" x14ac:dyDescent="0.25">
      <c r="A242" s="4"/>
      <c r="B242" s="4"/>
      <c r="C242" s="4"/>
    </row>
    <row r="243" spans="1:3" ht="33" customHeight="1" x14ac:dyDescent="0.25">
      <c r="A243" s="4"/>
      <c r="B243" s="4"/>
      <c r="C243" s="4"/>
    </row>
    <row r="244" spans="1:3" ht="33" customHeight="1" x14ac:dyDescent="0.25">
      <c r="A244" s="4"/>
      <c r="B244" s="4"/>
      <c r="C244" s="4"/>
    </row>
    <row r="245" spans="1:3" ht="33" customHeight="1" x14ac:dyDescent="0.25">
      <c r="A245" s="4"/>
      <c r="B245" s="4"/>
      <c r="C245" s="4"/>
    </row>
    <row r="246" spans="1:3" ht="33" customHeight="1" x14ac:dyDescent="0.25">
      <c r="A246" s="4"/>
      <c r="B246" s="4"/>
      <c r="C246" s="4"/>
    </row>
    <row r="247" spans="1:3" ht="33" customHeight="1" x14ac:dyDescent="0.25">
      <c r="A247" s="4"/>
      <c r="B247" s="4"/>
      <c r="C247" s="4"/>
    </row>
    <row r="248" spans="1:3" ht="33" customHeight="1" x14ac:dyDescent="0.25">
      <c r="A248" s="4"/>
      <c r="B248" s="4"/>
      <c r="C248" s="4"/>
    </row>
    <row r="249" spans="1:3" ht="33" customHeight="1" x14ac:dyDescent="0.25">
      <c r="A249" s="4"/>
      <c r="B249" s="4"/>
      <c r="C249" s="4"/>
    </row>
    <row r="250" spans="1:3" ht="33" customHeight="1" x14ac:dyDescent="0.25">
      <c r="A250" s="4"/>
      <c r="B250" s="4"/>
      <c r="C250" s="4"/>
    </row>
    <row r="251" spans="1:3" ht="33" customHeight="1" x14ac:dyDescent="0.25">
      <c r="A251" s="4"/>
      <c r="B251" s="4"/>
      <c r="C251" s="4"/>
    </row>
    <row r="252" spans="1:3" ht="33" customHeight="1" x14ac:dyDescent="0.25">
      <c r="A252" s="4"/>
      <c r="B252" s="4"/>
      <c r="C252" s="4"/>
    </row>
    <row r="253" spans="1:3" ht="33" customHeight="1" x14ac:dyDescent="0.25">
      <c r="A253" s="4"/>
      <c r="B253" s="4"/>
      <c r="C253" s="4"/>
    </row>
    <row r="254" spans="1:3" ht="33" customHeight="1" x14ac:dyDescent="0.25">
      <c r="A254" s="4"/>
      <c r="B254" s="4"/>
      <c r="C254" s="4"/>
    </row>
    <row r="255" spans="1:3" ht="33" customHeight="1" x14ac:dyDescent="0.25">
      <c r="A255" s="4"/>
      <c r="B255" s="4"/>
      <c r="C255" s="4"/>
    </row>
    <row r="256" spans="1:3" ht="33" customHeight="1" x14ac:dyDescent="0.25">
      <c r="A256" s="4"/>
      <c r="B256" s="4"/>
      <c r="C256" s="4"/>
    </row>
    <row r="257" spans="1:3" ht="33" customHeight="1" x14ac:dyDescent="0.25">
      <c r="A257" s="4"/>
      <c r="B257" s="4"/>
      <c r="C257" s="4"/>
    </row>
    <row r="258" spans="1:3" ht="33" customHeight="1" x14ac:dyDescent="0.25">
      <c r="A258" s="4"/>
      <c r="B258" s="4"/>
      <c r="C258" s="4"/>
    </row>
    <row r="259" spans="1:3" ht="33" customHeight="1" x14ac:dyDescent="0.25">
      <c r="A259" s="4"/>
      <c r="B259" s="4"/>
      <c r="C259" s="4"/>
    </row>
    <row r="260" spans="1:3" ht="33" customHeight="1" x14ac:dyDescent="0.25">
      <c r="A260" s="4"/>
      <c r="B260" s="4"/>
      <c r="C260" s="4"/>
    </row>
    <row r="261" spans="1:3" ht="33" customHeight="1" x14ac:dyDescent="0.25">
      <c r="A261" s="4"/>
      <c r="B261" s="4"/>
      <c r="C261" s="4"/>
    </row>
    <row r="262" spans="1:3" ht="33" customHeight="1" x14ac:dyDescent="0.25">
      <c r="A262" s="4"/>
      <c r="B262" s="4"/>
      <c r="C262" s="4"/>
    </row>
    <row r="263" spans="1:3" ht="33" customHeight="1" x14ac:dyDescent="0.25">
      <c r="A263" s="4"/>
      <c r="B263" s="4"/>
      <c r="C263" s="4"/>
    </row>
    <row r="264" spans="1:3" ht="33" customHeight="1" x14ac:dyDescent="0.25">
      <c r="A264" s="4"/>
      <c r="B264" s="4"/>
      <c r="C264" s="4"/>
    </row>
    <row r="265" spans="1:3" ht="33" customHeight="1" x14ac:dyDescent="0.25">
      <c r="A265" s="4"/>
      <c r="B265" s="4"/>
      <c r="C265" s="4"/>
    </row>
    <row r="266" spans="1:3" ht="33" customHeight="1" x14ac:dyDescent="0.25">
      <c r="A266" s="4"/>
      <c r="B266" s="4"/>
      <c r="C266" s="4"/>
    </row>
    <row r="267" spans="1:3" ht="33" customHeight="1" x14ac:dyDescent="0.25">
      <c r="A267" s="4"/>
      <c r="B267" s="4"/>
      <c r="C267" s="4"/>
    </row>
    <row r="268" spans="1:3" ht="33" customHeight="1" x14ac:dyDescent="0.25">
      <c r="A268" s="4"/>
      <c r="B268" s="4"/>
      <c r="C268" s="4"/>
    </row>
    <row r="269" spans="1:3" ht="33" customHeight="1" x14ac:dyDescent="0.25">
      <c r="A269" s="4"/>
      <c r="B269" s="4"/>
      <c r="C269" s="4"/>
    </row>
    <row r="270" spans="1:3" ht="33" customHeight="1" x14ac:dyDescent="0.25">
      <c r="A270" s="4"/>
      <c r="B270" s="4"/>
      <c r="C270" s="4"/>
    </row>
    <row r="271" spans="1:3" ht="33" customHeight="1" x14ac:dyDescent="0.25">
      <c r="A271" s="4"/>
      <c r="B271" s="4"/>
      <c r="C271" s="4"/>
    </row>
    <row r="272" spans="1:3" ht="33" customHeight="1" x14ac:dyDescent="0.25">
      <c r="A272" s="4"/>
      <c r="B272" s="4"/>
      <c r="C272" s="4"/>
    </row>
    <row r="273" spans="1:3" ht="33" customHeight="1" x14ac:dyDescent="0.25">
      <c r="A273" s="4"/>
      <c r="B273" s="4"/>
      <c r="C273" s="4"/>
    </row>
    <row r="274" spans="1:3" ht="33" customHeight="1" x14ac:dyDescent="0.25">
      <c r="A274" s="4"/>
      <c r="B274" s="4"/>
      <c r="C274" s="4"/>
    </row>
    <row r="275" spans="1:3" ht="33" customHeight="1" x14ac:dyDescent="0.25">
      <c r="A275" s="4"/>
      <c r="B275" s="4"/>
      <c r="C275" s="4"/>
    </row>
    <row r="276" spans="1:3" ht="33" customHeight="1" x14ac:dyDescent="0.25">
      <c r="A276" s="4"/>
      <c r="B276" s="4"/>
      <c r="C276" s="4"/>
    </row>
    <row r="277" spans="1:3" ht="33" customHeight="1" x14ac:dyDescent="0.25">
      <c r="A277" s="4"/>
      <c r="B277" s="4"/>
      <c r="C277" s="4"/>
    </row>
    <row r="278" spans="1:3" ht="33" customHeight="1" x14ac:dyDescent="0.25">
      <c r="A278" s="4"/>
      <c r="B278" s="4"/>
      <c r="C278" s="4"/>
    </row>
    <row r="279" spans="1:3" ht="33" customHeight="1" x14ac:dyDescent="0.25">
      <c r="A279" s="4"/>
      <c r="B279" s="4"/>
      <c r="C279" s="4"/>
    </row>
    <row r="280" spans="1:3" ht="33" customHeight="1" x14ac:dyDescent="0.25">
      <c r="A280" s="4"/>
      <c r="B280" s="4"/>
      <c r="C280" s="4"/>
    </row>
    <row r="281" spans="1:3" ht="33" customHeight="1" x14ac:dyDescent="0.25">
      <c r="A281" s="4"/>
      <c r="B281" s="4"/>
      <c r="C281" s="4"/>
    </row>
    <row r="282" spans="1:3" ht="33" customHeight="1" x14ac:dyDescent="0.25">
      <c r="A282" s="4"/>
      <c r="B282" s="4"/>
      <c r="C282" s="4"/>
    </row>
    <row r="283" spans="1:3" ht="33" customHeight="1" x14ac:dyDescent="0.25">
      <c r="A283" s="4"/>
      <c r="B283" s="4"/>
      <c r="C283" s="4"/>
    </row>
    <row r="284" spans="1:3" ht="33" customHeight="1" x14ac:dyDescent="0.25">
      <c r="A284" s="4"/>
      <c r="B284" s="4"/>
      <c r="C284" s="4"/>
    </row>
    <row r="285" spans="1:3" ht="33" customHeight="1" x14ac:dyDescent="0.25">
      <c r="A285" s="4"/>
      <c r="B285" s="4"/>
      <c r="C285" s="4"/>
    </row>
    <row r="286" spans="1:3" ht="33" customHeight="1" x14ac:dyDescent="0.25">
      <c r="A286" s="4"/>
      <c r="B286" s="4"/>
      <c r="C286" s="4"/>
    </row>
    <row r="287" spans="1:3" ht="33" customHeight="1" x14ac:dyDescent="0.25">
      <c r="A287" s="4"/>
      <c r="B287" s="4"/>
      <c r="C287" s="4"/>
    </row>
    <row r="288" spans="1:3" ht="33" customHeight="1" x14ac:dyDescent="0.25">
      <c r="A288" s="4"/>
      <c r="B288" s="4"/>
      <c r="C288" s="4"/>
    </row>
    <row r="289" spans="1:3" ht="33" customHeight="1" x14ac:dyDescent="0.25">
      <c r="A289" s="4"/>
      <c r="B289" s="4"/>
      <c r="C289" s="4"/>
    </row>
    <row r="290" spans="1:3" ht="33" customHeight="1" x14ac:dyDescent="0.25">
      <c r="A290" s="4"/>
      <c r="B290" s="4"/>
      <c r="C290" s="4"/>
    </row>
    <row r="291" spans="1:3" ht="33" customHeight="1" x14ac:dyDescent="0.25">
      <c r="A291" s="4"/>
      <c r="B291" s="4"/>
      <c r="C291" s="4"/>
    </row>
    <row r="292" spans="1:3" ht="33" customHeight="1" x14ac:dyDescent="0.25">
      <c r="A292" s="4"/>
      <c r="B292" s="4"/>
      <c r="C292" s="4"/>
    </row>
    <row r="293" spans="1:3" ht="33" customHeight="1" x14ac:dyDescent="0.25">
      <c r="A293" s="4"/>
      <c r="B293" s="4"/>
      <c r="C293" s="4"/>
    </row>
    <row r="294" spans="1:3" ht="33" customHeight="1" x14ac:dyDescent="0.25">
      <c r="A294" s="4"/>
      <c r="B294" s="4"/>
      <c r="C294" s="4"/>
    </row>
    <row r="295" spans="1:3" ht="33" customHeight="1" x14ac:dyDescent="0.25">
      <c r="A295" s="4"/>
      <c r="B295" s="4"/>
      <c r="C295" s="4"/>
    </row>
    <row r="296" spans="1:3" ht="33" customHeight="1" x14ac:dyDescent="0.25">
      <c r="A296" s="4"/>
      <c r="B296" s="4"/>
      <c r="C296" s="4"/>
    </row>
    <row r="297" spans="1:3" ht="33" customHeight="1" x14ac:dyDescent="0.25">
      <c r="A297" s="4"/>
      <c r="B297" s="4"/>
      <c r="C297" s="4"/>
    </row>
    <row r="298" spans="1:3" ht="33" customHeight="1" x14ac:dyDescent="0.25">
      <c r="A298" s="4"/>
      <c r="B298" s="4"/>
      <c r="C298" s="4"/>
    </row>
    <row r="299" spans="1:3" ht="33" customHeight="1" x14ac:dyDescent="0.25">
      <c r="A299" s="4"/>
      <c r="B299" s="4"/>
      <c r="C299" s="4"/>
    </row>
    <row r="300" spans="1:3" ht="33" customHeight="1" x14ac:dyDescent="0.25">
      <c r="A300" s="4"/>
      <c r="B300" s="4"/>
      <c r="C300" s="4"/>
    </row>
    <row r="301" spans="1:3" ht="33" customHeight="1" x14ac:dyDescent="0.25">
      <c r="A301" s="4"/>
      <c r="B301" s="4"/>
      <c r="C301" s="4"/>
    </row>
    <row r="302" spans="1:3" ht="33" customHeight="1" x14ac:dyDescent="0.25">
      <c r="A302" s="4"/>
      <c r="B302" s="4"/>
      <c r="C302" s="4"/>
    </row>
    <row r="303" spans="1:3" ht="33" customHeight="1" x14ac:dyDescent="0.25">
      <c r="A303" s="4"/>
      <c r="B303" s="4"/>
      <c r="C303" s="4"/>
    </row>
    <row r="304" spans="1:3" ht="33" customHeight="1" x14ac:dyDescent="0.25">
      <c r="A304" s="4"/>
      <c r="B304" s="4"/>
      <c r="C304" s="4"/>
    </row>
    <row r="305" spans="1:3" ht="33" customHeight="1" x14ac:dyDescent="0.25">
      <c r="A305" s="4"/>
      <c r="B305" s="4"/>
      <c r="C305" s="4"/>
    </row>
    <row r="306" spans="1:3" ht="33" customHeight="1" x14ac:dyDescent="0.25">
      <c r="A306" s="4"/>
      <c r="B306" s="4"/>
      <c r="C306" s="4"/>
    </row>
    <row r="307" spans="1:3" ht="33" customHeight="1" x14ac:dyDescent="0.25">
      <c r="A307" s="4"/>
      <c r="B307" s="4"/>
      <c r="C307" s="4"/>
    </row>
    <row r="308" spans="1:3" ht="33" customHeight="1" x14ac:dyDescent="0.25">
      <c r="A308" s="4"/>
      <c r="B308" s="4"/>
      <c r="C308" s="4"/>
    </row>
    <row r="309" spans="1:3" ht="33" customHeight="1" x14ac:dyDescent="0.25">
      <c r="A309" s="4"/>
      <c r="B309" s="4"/>
      <c r="C309" s="4"/>
    </row>
    <row r="310" spans="1:3" ht="33" customHeight="1" x14ac:dyDescent="0.25">
      <c r="A310" s="4"/>
      <c r="B310" s="4"/>
      <c r="C310" s="4"/>
    </row>
    <row r="311" spans="1:3" ht="33" customHeight="1" x14ac:dyDescent="0.25">
      <c r="A311" s="4"/>
      <c r="B311" s="4"/>
      <c r="C311" s="4"/>
    </row>
    <row r="312" spans="1:3" ht="33" customHeight="1" x14ac:dyDescent="0.25">
      <c r="A312" s="4"/>
      <c r="B312" s="4"/>
      <c r="C312" s="4"/>
    </row>
    <row r="313" spans="1:3" ht="33" customHeight="1" x14ac:dyDescent="0.25">
      <c r="A313" s="4"/>
      <c r="B313" s="4"/>
      <c r="C313" s="4"/>
    </row>
    <row r="314" spans="1:3" ht="33" customHeight="1" x14ac:dyDescent="0.25">
      <c r="A314" s="4"/>
      <c r="B314" s="4"/>
      <c r="C314" s="4"/>
    </row>
    <row r="315" spans="1:3" ht="33" customHeight="1" x14ac:dyDescent="0.25">
      <c r="A315" s="4"/>
      <c r="B315" s="4"/>
      <c r="C315" s="4"/>
    </row>
    <row r="316" spans="1:3" ht="33" customHeight="1" x14ac:dyDescent="0.25">
      <c r="A316" s="4"/>
      <c r="B316" s="4"/>
      <c r="C316" s="4"/>
    </row>
    <row r="317" spans="1:3" ht="33" customHeight="1" x14ac:dyDescent="0.25">
      <c r="A317" s="4"/>
      <c r="B317" s="4"/>
      <c r="C317" s="4"/>
    </row>
    <row r="318" spans="1:3" ht="33" customHeight="1" x14ac:dyDescent="0.25">
      <c r="A318" s="4"/>
      <c r="B318" s="4"/>
      <c r="C318" s="4"/>
    </row>
    <row r="319" spans="1:3" ht="33" customHeight="1" x14ac:dyDescent="0.25">
      <c r="A319" s="4"/>
      <c r="B319" s="4"/>
      <c r="C319" s="4"/>
    </row>
    <row r="320" spans="1:3" ht="33" customHeight="1" x14ac:dyDescent="0.25">
      <c r="A320" s="4"/>
      <c r="B320" s="4"/>
      <c r="C320" s="4"/>
    </row>
    <row r="321" spans="1:3" ht="33" customHeight="1" x14ac:dyDescent="0.25">
      <c r="A321" s="4"/>
      <c r="B321" s="4"/>
      <c r="C321" s="4"/>
    </row>
    <row r="322" spans="1:3" ht="33" customHeight="1" x14ac:dyDescent="0.25">
      <c r="A322" s="4"/>
      <c r="B322" s="4"/>
      <c r="C322" s="4"/>
    </row>
    <row r="323" spans="1:3" ht="33" customHeight="1" x14ac:dyDescent="0.25">
      <c r="A323" s="4"/>
      <c r="B323" s="4"/>
      <c r="C323" s="4"/>
    </row>
    <row r="324" spans="1:3" ht="33" customHeight="1" x14ac:dyDescent="0.25">
      <c r="A324" s="4"/>
      <c r="B324" s="4"/>
      <c r="C324" s="4"/>
    </row>
    <row r="325" spans="1:3" ht="33" customHeight="1" x14ac:dyDescent="0.25">
      <c r="A325" s="4"/>
      <c r="B325" s="4"/>
      <c r="C325" s="4"/>
    </row>
    <row r="326" spans="1:3" ht="33" customHeight="1" x14ac:dyDescent="0.25">
      <c r="A326" s="4"/>
      <c r="B326" s="4"/>
      <c r="C326" s="4"/>
    </row>
    <row r="327" spans="1:3" ht="33" customHeight="1" x14ac:dyDescent="0.25">
      <c r="A327" s="4"/>
      <c r="B327" s="4"/>
      <c r="C327" s="4"/>
    </row>
    <row r="328" spans="1:3" ht="33" customHeight="1" x14ac:dyDescent="0.25">
      <c r="A328" s="4"/>
      <c r="B328" s="4"/>
      <c r="C328" s="4"/>
    </row>
    <row r="329" spans="1:3" ht="33" customHeight="1" x14ac:dyDescent="0.25">
      <c r="A329" s="4"/>
      <c r="B329" s="4"/>
      <c r="C329" s="4"/>
    </row>
    <row r="330" spans="1:3" ht="33" customHeight="1" x14ac:dyDescent="0.25">
      <c r="A330" s="4"/>
      <c r="B330" s="4"/>
      <c r="C330" s="4"/>
    </row>
    <row r="331" spans="1:3" ht="33" customHeight="1" x14ac:dyDescent="0.25">
      <c r="A331" s="4"/>
      <c r="B331" s="4"/>
      <c r="C331" s="4"/>
    </row>
    <row r="332" spans="1:3" ht="33" customHeight="1" x14ac:dyDescent="0.25">
      <c r="A332" s="4"/>
      <c r="B332" s="4"/>
      <c r="C332" s="4"/>
    </row>
    <row r="333" spans="1:3" ht="33" customHeight="1" x14ac:dyDescent="0.25">
      <c r="A333" s="4"/>
      <c r="B333" s="4"/>
      <c r="C333" s="4"/>
    </row>
    <row r="334" spans="1:3" ht="33" customHeight="1" x14ac:dyDescent="0.25">
      <c r="A334" s="4"/>
      <c r="B334" s="4"/>
      <c r="C334" s="4"/>
    </row>
    <row r="335" spans="1:3" ht="33" customHeight="1" x14ac:dyDescent="0.25">
      <c r="A335" s="4"/>
      <c r="B335" s="4"/>
      <c r="C335" s="4"/>
    </row>
    <row r="336" spans="1:3" ht="33" customHeight="1" x14ac:dyDescent="0.25">
      <c r="A336" s="4"/>
      <c r="B336" s="4"/>
      <c r="C336" s="4"/>
    </row>
    <row r="337" spans="1:3" ht="33" customHeight="1" x14ac:dyDescent="0.25">
      <c r="A337" s="4"/>
      <c r="B337" s="4"/>
      <c r="C337" s="4"/>
    </row>
    <row r="338" spans="1:3" ht="33" customHeight="1" x14ac:dyDescent="0.25">
      <c r="A338" s="4"/>
      <c r="B338" s="4"/>
      <c r="C338" s="4"/>
    </row>
    <row r="339" spans="1:3" ht="33" customHeight="1" x14ac:dyDescent="0.25">
      <c r="A339" s="4"/>
      <c r="B339" s="4"/>
      <c r="C339" s="4"/>
    </row>
    <row r="340" spans="1:3" ht="33" customHeight="1" x14ac:dyDescent="0.25">
      <c r="A340" s="4"/>
      <c r="B340" s="4"/>
      <c r="C340" s="4"/>
    </row>
    <row r="341" spans="1:3" ht="33" customHeight="1" x14ac:dyDescent="0.25">
      <c r="A341" s="4"/>
      <c r="B341" s="4"/>
      <c r="C341" s="4"/>
    </row>
    <row r="342" spans="1:3" ht="33" customHeight="1" x14ac:dyDescent="0.25">
      <c r="A342" s="4"/>
      <c r="B342" s="4"/>
      <c r="C342" s="4"/>
    </row>
    <row r="343" spans="1:3" ht="33" customHeight="1" x14ac:dyDescent="0.25">
      <c r="A343" s="4"/>
      <c r="B343" s="4"/>
      <c r="C343" s="4"/>
    </row>
    <row r="344" spans="1:3" ht="33" customHeight="1" x14ac:dyDescent="0.25">
      <c r="A344" s="4"/>
      <c r="B344" s="4"/>
      <c r="C344" s="4"/>
    </row>
    <row r="345" spans="1:3" ht="33" customHeight="1" x14ac:dyDescent="0.25">
      <c r="A345" s="4"/>
      <c r="B345" s="4"/>
      <c r="C345" s="4"/>
    </row>
    <row r="346" spans="1:3" ht="33" customHeight="1" x14ac:dyDescent="0.25">
      <c r="A346" s="4"/>
      <c r="B346" s="4"/>
      <c r="C346" s="4"/>
    </row>
    <row r="347" spans="1:3" ht="33" customHeight="1" x14ac:dyDescent="0.25">
      <c r="A347" s="4"/>
      <c r="B347" s="4"/>
      <c r="C347" s="4"/>
    </row>
    <row r="348" spans="1:3" ht="33" customHeight="1" x14ac:dyDescent="0.25">
      <c r="A348" s="4"/>
      <c r="B348" s="4"/>
      <c r="C348" s="4"/>
    </row>
    <row r="349" spans="1:3" ht="33" customHeight="1" x14ac:dyDescent="0.25">
      <c r="A349" s="4"/>
      <c r="B349" s="4"/>
      <c r="C349" s="4"/>
    </row>
    <row r="350" spans="1:3" ht="33" customHeight="1" x14ac:dyDescent="0.25">
      <c r="A350" s="4"/>
      <c r="B350" s="4"/>
      <c r="C350" s="4"/>
    </row>
    <row r="351" spans="1:3" ht="33" customHeight="1" x14ac:dyDescent="0.25">
      <c r="A351" s="4"/>
      <c r="B351" s="4"/>
      <c r="C351" s="4"/>
    </row>
    <row r="352" spans="1:3" ht="33" customHeight="1" x14ac:dyDescent="0.25">
      <c r="A352" s="4"/>
      <c r="B352" s="4"/>
      <c r="C352" s="4"/>
    </row>
    <row r="353" spans="1:3" ht="33" customHeight="1" x14ac:dyDescent="0.25">
      <c r="A353" s="4"/>
      <c r="B353" s="4"/>
      <c r="C353" s="4"/>
    </row>
    <row r="354" spans="1:3" ht="33" customHeight="1" x14ac:dyDescent="0.25">
      <c r="A354" s="4"/>
      <c r="B354" s="4"/>
      <c r="C354" s="4"/>
    </row>
    <row r="355" spans="1:3" ht="33" customHeight="1" x14ac:dyDescent="0.25">
      <c r="A355" s="4"/>
      <c r="B355" s="4"/>
      <c r="C355" s="4"/>
    </row>
    <row r="356" spans="1:3" ht="33" customHeight="1" x14ac:dyDescent="0.25">
      <c r="A356" s="4"/>
      <c r="B356" s="4"/>
      <c r="C356" s="4"/>
    </row>
    <row r="357" spans="1:3" ht="33" customHeight="1" x14ac:dyDescent="0.25">
      <c r="A357" s="4"/>
      <c r="B357" s="4"/>
      <c r="C357" s="4"/>
    </row>
    <row r="358" spans="1:3" ht="33" customHeight="1" x14ac:dyDescent="0.25">
      <c r="A358" s="4"/>
      <c r="B358" s="4"/>
      <c r="C358" s="4"/>
    </row>
    <row r="359" spans="1:3" ht="33" customHeight="1" x14ac:dyDescent="0.25">
      <c r="A359" s="4"/>
      <c r="B359" s="4"/>
      <c r="C359" s="4"/>
    </row>
  </sheetData>
  <mergeCells count="28">
    <mergeCell ref="A3:H3"/>
    <mergeCell ref="F23:G23"/>
    <mergeCell ref="D18:E18"/>
    <mergeCell ref="D19:E19"/>
    <mergeCell ref="D20:E20"/>
    <mergeCell ref="D21:E21"/>
    <mergeCell ref="D22:E22"/>
    <mergeCell ref="F18:G18"/>
    <mergeCell ref="F19:G19"/>
    <mergeCell ref="F20:G20"/>
    <mergeCell ref="F21:G21"/>
    <mergeCell ref="F22:G22"/>
    <mergeCell ref="F17:G17"/>
    <mergeCell ref="D17:E17"/>
    <mergeCell ref="D1:H1"/>
    <mergeCell ref="A26:G26"/>
    <mergeCell ref="A24:G24"/>
    <mergeCell ref="A5:H5"/>
    <mergeCell ref="A16:H16"/>
    <mergeCell ref="A14:G14"/>
    <mergeCell ref="A6:A7"/>
    <mergeCell ref="B6:B7"/>
    <mergeCell ref="C6:C7"/>
    <mergeCell ref="D6:E6"/>
    <mergeCell ref="F6:G6"/>
    <mergeCell ref="H6:H7"/>
    <mergeCell ref="B1:C1"/>
    <mergeCell ref="D23:E23"/>
  </mergeCells>
  <phoneticPr fontId="9" type="noConversion"/>
  <pageMargins left="0.7" right="0.7" top="0.75" bottom="0.75" header="0.3" footer="0.3"/>
  <pageSetup paperSize="9" scale="6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33491-0D81-417F-9E37-1F66459F2ADC}">
  <sheetPr>
    <pageSetUpPr fitToPage="1"/>
  </sheetPr>
  <dimension ref="A1:J362"/>
  <sheetViews>
    <sheetView zoomScale="93" zoomScaleNormal="93" workbookViewId="0">
      <selection activeCell="A8" sqref="A8:XFD12"/>
    </sheetView>
  </sheetViews>
  <sheetFormatPr baseColWidth="10" defaultColWidth="13.7109375" defaultRowHeight="33" customHeight="1" x14ac:dyDescent="0.25"/>
  <cols>
    <col min="1" max="1" width="61.140625" style="1" customWidth="1"/>
    <col min="2" max="2" width="20.42578125" style="1" customWidth="1"/>
    <col min="3" max="3" width="18.28515625" style="1" customWidth="1"/>
    <col min="4" max="5" width="13.28515625" style="1" customWidth="1"/>
    <col min="6" max="6" width="13" style="1" customWidth="1"/>
    <col min="7" max="7" width="12.42578125" style="1" customWidth="1"/>
    <col min="8" max="8" width="17.28515625" style="1" customWidth="1"/>
    <col min="9" max="9" width="2.140625" style="1" customWidth="1"/>
    <col min="10" max="10" width="43.140625" style="1" customWidth="1"/>
    <col min="11" max="16384" width="13.7109375" style="1"/>
  </cols>
  <sheetData>
    <row r="1" spans="1:10" ht="66.75" customHeight="1" thickBot="1" x14ac:dyDescent="0.3">
      <c r="A1" s="14"/>
      <c r="B1" s="46" t="s">
        <v>2</v>
      </c>
      <c r="C1" s="47"/>
      <c r="D1" s="34" t="s">
        <v>56</v>
      </c>
      <c r="E1" s="35"/>
      <c r="F1" s="35"/>
      <c r="G1" s="35"/>
      <c r="H1" s="36"/>
      <c r="I1" s="2"/>
    </row>
    <row r="2" spans="1:10" ht="17.25" customHeight="1" x14ac:dyDescent="0.25">
      <c r="A2" s="59"/>
      <c r="B2" s="60"/>
      <c r="C2" s="60"/>
      <c r="D2" s="61"/>
      <c r="E2" s="61"/>
      <c r="F2" s="61"/>
      <c r="G2" s="61"/>
      <c r="H2" s="61"/>
      <c r="I2" s="2"/>
    </row>
    <row r="3" spans="1:10" ht="45.75" customHeight="1" x14ac:dyDescent="0.25">
      <c r="A3" s="66" t="s">
        <v>84</v>
      </c>
      <c r="B3" s="66"/>
      <c r="C3" s="66"/>
      <c r="D3" s="66"/>
      <c r="E3" s="66"/>
      <c r="F3" s="66"/>
      <c r="G3" s="66"/>
      <c r="H3" s="66"/>
      <c r="I3" s="2"/>
    </row>
    <row r="4" spans="1:10" ht="17.25" customHeight="1" x14ac:dyDescent="0.25">
      <c r="A4" s="12"/>
      <c r="B4" s="15"/>
      <c r="C4" s="15"/>
      <c r="D4" s="8"/>
      <c r="E4" s="8"/>
      <c r="F4" s="8"/>
      <c r="G4" s="8"/>
      <c r="H4" s="8"/>
      <c r="I4" s="2"/>
    </row>
    <row r="5" spans="1:10" ht="18.75" x14ac:dyDescent="0.25">
      <c r="A5" s="37" t="s">
        <v>3</v>
      </c>
      <c r="B5" s="37"/>
      <c r="C5" s="37"/>
      <c r="D5" s="37"/>
      <c r="E5" s="37"/>
      <c r="F5" s="37"/>
      <c r="G5" s="37"/>
      <c r="H5" s="37"/>
      <c r="J5" s="17" t="s">
        <v>27</v>
      </c>
    </row>
    <row r="6" spans="1:10" s="3" customFormat="1" ht="38.25" customHeight="1" x14ac:dyDescent="0.25">
      <c r="A6" s="38" t="s">
        <v>0</v>
      </c>
      <c r="B6" s="40" t="s">
        <v>61</v>
      </c>
      <c r="C6" s="40" t="s">
        <v>6</v>
      </c>
      <c r="D6" s="42" t="s">
        <v>7</v>
      </c>
      <c r="E6" s="43"/>
      <c r="F6" s="42" t="s">
        <v>9</v>
      </c>
      <c r="G6" s="43"/>
      <c r="H6" s="44" t="s">
        <v>12</v>
      </c>
      <c r="J6" s="18" t="s">
        <v>50</v>
      </c>
    </row>
    <row r="7" spans="1:10" s="3" customFormat="1" ht="53.25" customHeight="1" x14ac:dyDescent="0.25">
      <c r="A7" s="39"/>
      <c r="B7" s="41"/>
      <c r="C7" s="41"/>
      <c r="D7" s="10" t="s">
        <v>10</v>
      </c>
      <c r="E7" s="10" t="s">
        <v>8</v>
      </c>
      <c r="F7" s="10" t="s">
        <v>11</v>
      </c>
      <c r="G7" s="10" t="s">
        <v>8</v>
      </c>
      <c r="H7" s="45"/>
      <c r="J7" s="19" t="s">
        <v>18</v>
      </c>
    </row>
    <row r="8" spans="1:10" ht="39.75" customHeight="1" x14ac:dyDescent="0.25">
      <c r="A8" s="9" t="s">
        <v>5</v>
      </c>
      <c r="B8" s="53">
        <v>252</v>
      </c>
      <c r="C8" s="54">
        <f>B8*12</f>
        <v>3024</v>
      </c>
      <c r="D8" s="54">
        <f>3*B8</f>
        <v>756</v>
      </c>
      <c r="E8" s="5"/>
      <c r="F8" s="54">
        <f>(12-3)*B8</f>
        <v>2268</v>
      </c>
      <c r="G8" s="6"/>
      <c r="H8" s="62">
        <f>D8*E8+F8*G8</f>
        <v>0</v>
      </c>
      <c r="J8" s="20" t="s">
        <v>25</v>
      </c>
    </row>
    <row r="9" spans="1:10" ht="39.75" customHeight="1" x14ac:dyDescent="0.25">
      <c r="A9" s="9" t="s">
        <v>13</v>
      </c>
      <c r="B9" s="53">
        <v>51</v>
      </c>
      <c r="C9" s="54">
        <f>B9*20</f>
        <v>1020</v>
      </c>
      <c r="D9" s="54">
        <f>11*B9</f>
        <v>561</v>
      </c>
      <c r="E9" s="5"/>
      <c r="F9" s="54">
        <f>9*B9</f>
        <v>459</v>
      </c>
      <c r="G9" s="7"/>
      <c r="H9" s="62">
        <f t="shared" ref="H9:H12" si="0">D9*E9+F9*G9</f>
        <v>0</v>
      </c>
      <c r="J9" s="18" t="s">
        <v>26</v>
      </c>
    </row>
    <row r="10" spans="1:10" ht="39.75" customHeight="1" x14ac:dyDescent="0.25">
      <c r="A10" s="9" t="s">
        <v>14</v>
      </c>
      <c r="B10" s="53">
        <v>51</v>
      </c>
      <c r="C10" s="54">
        <f t="shared" ref="C10:C12" si="1">B10*20</f>
        <v>1020</v>
      </c>
      <c r="D10" s="54">
        <f t="shared" ref="D10:D12" si="2">11*B10</f>
        <v>561</v>
      </c>
      <c r="E10" s="5"/>
      <c r="F10" s="54">
        <f t="shared" ref="F10:F12" si="3">9*B10</f>
        <v>459</v>
      </c>
      <c r="G10" s="7"/>
      <c r="H10" s="62">
        <f t="shared" si="0"/>
        <v>0</v>
      </c>
      <c r="J10" s="16"/>
    </row>
    <row r="11" spans="1:10" ht="39.75" customHeight="1" x14ac:dyDescent="0.25">
      <c r="A11" s="9" t="s">
        <v>15</v>
      </c>
      <c r="B11" s="53">
        <v>1</v>
      </c>
      <c r="C11" s="54">
        <f t="shared" si="1"/>
        <v>20</v>
      </c>
      <c r="D11" s="54">
        <f t="shared" si="2"/>
        <v>11</v>
      </c>
      <c r="E11" s="5"/>
      <c r="F11" s="54">
        <f t="shared" si="3"/>
        <v>9</v>
      </c>
      <c r="G11" s="7"/>
      <c r="H11" s="62">
        <f t="shared" si="0"/>
        <v>0</v>
      </c>
      <c r="J11" s="18" t="s">
        <v>51</v>
      </c>
    </row>
    <row r="12" spans="1:10" ht="39.75" customHeight="1" x14ac:dyDescent="0.25">
      <c r="A12" s="9" t="s">
        <v>17</v>
      </c>
      <c r="B12" s="53">
        <v>10</v>
      </c>
      <c r="C12" s="54">
        <f t="shared" si="1"/>
        <v>200</v>
      </c>
      <c r="D12" s="54">
        <f t="shared" si="2"/>
        <v>110</v>
      </c>
      <c r="E12" s="5"/>
      <c r="F12" s="54">
        <f t="shared" si="3"/>
        <v>90</v>
      </c>
      <c r="G12" s="7"/>
      <c r="H12" s="62">
        <f t="shared" si="0"/>
        <v>0</v>
      </c>
      <c r="J12" s="18" t="s">
        <v>52</v>
      </c>
    </row>
    <row r="13" spans="1:10" ht="15" x14ac:dyDescent="0.25">
      <c r="A13" s="9" t="s">
        <v>16</v>
      </c>
      <c r="B13" s="53">
        <f>SUM(B8:B12)</f>
        <v>365</v>
      </c>
      <c r="C13" s="53">
        <f t="shared" ref="C13:F13" si="4">SUM(C8:C12)</f>
        <v>5284</v>
      </c>
      <c r="D13" s="53">
        <f t="shared" si="4"/>
        <v>1999</v>
      </c>
      <c r="E13" s="24"/>
      <c r="F13" s="53">
        <f t="shared" si="4"/>
        <v>3285</v>
      </c>
      <c r="G13" s="24"/>
      <c r="H13" s="23"/>
      <c r="J13" s="16"/>
    </row>
    <row r="14" spans="1:10" ht="18.75" x14ac:dyDescent="0.25">
      <c r="A14" s="37" t="s">
        <v>31</v>
      </c>
      <c r="B14" s="37"/>
      <c r="C14" s="37"/>
      <c r="D14" s="37"/>
      <c r="E14" s="37"/>
      <c r="F14" s="37"/>
      <c r="G14" s="37"/>
      <c r="H14" s="63">
        <f>SUM(H8:H13)</f>
        <v>0</v>
      </c>
    </row>
    <row r="15" spans="1:10" ht="18.75" x14ac:dyDescent="0.25">
      <c r="A15" s="52" t="s">
        <v>34</v>
      </c>
      <c r="B15" s="52"/>
      <c r="C15" s="52"/>
      <c r="D15" s="52"/>
      <c r="E15" s="52"/>
      <c r="F15" s="52"/>
      <c r="G15" s="52"/>
      <c r="H15" s="63">
        <f>H14/12</f>
        <v>0</v>
      </c>
    </row>
    <row r="16" spans="1:10" ht="25.5" customHeight="1" x14ac:dyDescent="0.25">
      <c r="A16" s="4"/>
      <c r="B16" s="4"/>
      <c r="C16" s="4"/>
    </row>
    <row r="17" spans="1:10" ht="18.75" x14ac:dyDescent="0.25">
      <c r="A17" s="37" t="s">
        <v>4</v>
      </c>
      <c r="B17" s="37"/>
      <c r="C17" s="37"/>
      <c r="D17" s="37"/>
      <c r="E17" s="37"/>
      <c r="F17" s="37"/>
      <c r="G17" s="37"/>
      <c r="H17" s="37"/>
      <c r="J17" s="17" t="s">
        <v>27</v>
      </c>
    </row>
    <row r="18" spans="1:10" ht="52.5" customHeight="1" x14ac:dyDescent="0.25">
      <c r="A18" s="28" t="s">
        <v>0</v>
      </c>
      <c r="B18" s="29" t="s">
        <v>62</v>
      </c>
      <c r="C18" s="29" t="s">
        <v>24</v>
      </c>
      <c r="D18" s="32" t="s">
        <v>29</v>
      </c>
      <c r="E18" s="33"/>
      <c r="F18" s="30" t="s">
        <v>30</v>
      </c>
      <c r="G18" s="31"/>
      <c r="J18" s="18" t="s">
        <v>50</v>
      </c>
    </row>
    <row r="19" spans="1:10" ht="15" customHeight="1" x14ac:dyDescent="0.25">
      <c r="A19" s="9" t="s">
        <v>19</v>
      </c>
      <c r="B19" s="53">
        <f>50+51+51+51-6</f>
        <v>197</v>
      </c>
      <c r="C19" s="54">
        <f>B19</f>
        <v>197</v>
      </c>
      <c r="D19" s="50"/>
      <c r="E19" s="51"/>
      <c r="F19" s="64">
        <f>C19*D19</f>
        <v>0</v>
      </c>
      <c r="G19" s="65"/>
      <c r="J19" s="20" t="s">
        <v>53</v>
      </c>
    </row>
    <row r="20" spans="1:10" ht="15" x14ac:dyDescent="0.25">
      <c r="A20" s="9" t="s">
        <v>20</v>
      </c>
      <c r="B20" s="53">
        <f>49+52+52-5</f>
        <v>148</v>
      </c>
      <c r="C20" s="54">
        <f>B20*2</f>
        <v>296</v>
      </c>
      <c r="D20" s="50"/>
      <c r="E20" s="51"/>
      <c r="F20" s="64">
        <f t="shared" ref="F20:F23" si="5">C20*D20</f>
        <v>0</v>
      </c>
      <c r="G20" s="65"/>
      <c r="J20" s="20" t="s">
        <v>54</v>
      </c>
    </row>
    <row r="21" spans="1:10" ht="15" x14ac:dyDescent="0.25">
      <c r="A21" s="9" t="s">
        <v>21</v>
      </c>
      <c r="B21" s="53">
        <f>52+52-2</f>
        <v>102</v>
      </c>
      <c r="C21" s="54">
        <f>B21</f>
        <v>102</v>
      </c>
      <c r="D21" s="50"/>
      <c r="E21" s="51"/>
      <c r="F21" s="64">
        <f t="shared" si="5"/>
        <v>0</v>
      </c>
      <c r="G21" s="65"/>
      <c r="J21" s="20" t="s">
        <v>28</v>
      </c>
    </row>
    <row r="22" spans="1:10" ht="15" x14ac:dyDescent="0.25">
      <c r="A22" s="9" t="s">
        <v>22</v>
      </c>
      <c r="B22" s="53">
        <v>11</v>
      </c>
      <c r="C22" s="54">
        <f>B22*2</f>
        <v>22</v>
      </c>
      <c r="D22" s="50"/>
      <c r="E22" s="51"/>
      <c r="F22" s="64">
        <f t="shared" si="5"/>
        <v>0</v>
      </c>
      <c r="G22" s="65"/>
      <c r="J22" s="20" t="s">
        <v>55</v>
      </c>
    </row>
    <row r="23" spans="1:10" ht="15" x14ac:dyDescent="0.25">
      <c r="A23" s="9" t="s">
        <v>23</v>
      </c>
      <c r="B23" s="53">
        <v>11</v>
      </c>
      <c r="C23" s="54">
        <f>B23</f>
        <v>11</v>
      </c>
      <c r="D23" s="50"/>
      <c r="E23" s="51"/>
      <c r="F23" s="64">
        <f t="shared" si="5"/>
        <v>0</v>
      </c>
      <c r="G23" s="65"/>
      <c r="J23" s="20" t="s">
        <v>55</v>
      </c>
    </row>
    <row r="24" spans="1:10" ht="15" x14ac:dyDescent="0.25">
      <c r="A24" s="9" t="s">
        <v>16</v>
      </c>
      <c r="B24" s="53">
        <f>SUM(B19:B23)</f>
        <v>469</v>
      </c>
      <c r="C24" s="53">
        <f t="shared" ref="C24" si="6">SUM(C19:C23)</f>
        <v>628</v>
      </c>
      <c r="D24" s="48"/>
      <c r="E24" s="49"/>
      <c r="F24" s="48"/>
      <c r="G24" s="49"/>
    </row>
    <row r="25" spans="1:10" ht="18.75" x14ac:dyDescent="0.25">
      <c r="A25" s="37" t="s">
        <v>32</v>
      </c>
      <c r="B25" s="37"/>
      <c r="C25" s="37"/>
      <c r="D25" s="37"/>
      <c r="E25" s="37"/>
      <c r="F25" s="37"/>
      <c r="G25" s="37"/>
      <c r="H25" s="63">
        <f>SUM(G19:G23)</f>
        <v>0</v>
      </c>
    </row>
    <row r="26" spans="1:10" ht="18.75" x14ac:dyDescent="0.25">
      <c r="A26" s="52" t="s">
        <v>35</v>
      </c>
      <c r="B26" s="52"/>
      <c r="C26" s="52"/>
      <c r="D26" s="52"/>
      <c r="E26" s="52"/>
      <c r="F26" s="52"/>
      <c r="G26" s="52"/>
      <c r="H26" s="63">
        <f>H25/12</f>
        <v>0</v>
      </c>
    </row>
    <row r="27" spans="1:10" ht="36.75" customHeight="1" x14ac:dyDescent="0.25">
      <c r="A27" s="11"/>
      <c r="B27" s="11"/>
      <c r="C27" s="11"/>
      <c r="D27" s="11"/>
      <c r="E27" s="11"/>
      <c r="F27" s="11"/>
      <c r="G27" s="11"/>
      <c r="H27" s="11"/>
    </row>
    <row r="28" spans="1:10" ht="18.75" x14ac:dyDescent="0.25">
      <c r="A28" s="37" t="s">
        <v>33</v>
      </c>
      <c r="B28" s="37"/>
      <c r="C28" s="37"/>
      <c r="D28" s="37"/>
      <c r="E28" s="37"/>
      <c r="F28" s="37"/>
      <c r="G28" s="37"/>
      <c r="H28" s="63">
        <f>H14+H25</f>
        <v>0</v>
      </c>
    </row>
    <row r="29" spans="1:10" ht="18" customHeight="1" x14ac:dyDescent="0.25">
      <c r="A29" s="52" t="s">
        <v>36</v>
      </c>
      <c r="B29" s="52"/>
      <c r="C29" s="52"/>
      <c r="D29" s="52"/>
      <c r="E29" s="52"/>
      <c r="F29" s="52"/>
      <c r="G29" s="52"/>
      <c r="H29" s="63">
        <f>H28/12</f>
        <v>0</v>
      </c>
    </row>
    <row r="30" spans="1:10" ht="33" customHeight="1" x14ac:dyDescent="0.25">
      <c r="A30" s="4"/>
      <c r="B30" s="4"/>
      <c r="C30" s="4"/>
    </row>
    <row r="31" spans="1:10" ht="33" customHeight="1" x14ac:dyDescent="0.25">
      <c r="A31" s="4"/>
      <c r="B31" s="4"/>
      <c r="C31" s="4"/>
    </row>
    <row r="32" spans="1:10" ht="33" customHeight="1" x14ac:dyDescent="0.25">
      <c r="A32" s="4"/>
      <c r="B32" s="4"/>
      <c r="C32" s="4"/>
    </row>
    <row r="33" spans="1:3" ht="33" customHeight="1" x14ac:dyDescent="0.25">
      <c r="A33" s="4"/>
      <c r="B33" s="4"/>
      <c r="C33" s="4"/>
    </row>
    <row r="34" spans="1:3" ht="33" customHeight="1" x14ac:dyDescent="0.25">
      <c r="A34" s="4"/>
      <c r="B34" s="4"/>
      <c r="C34" s="4"/>
    </row>
    <row r="35" spans="1:3" ht="33" customHeight="1" x14ac:dyDescent="0.25">
      <c r="A35" s="4"/>
      <c r="B35" s="4"/>
      <c r="C35" s="4"/>
    </row>
    <row r="36" spans="1:3" ht="33" customHeight="1" x14ac:dyDescent="0.25">
      <c r="A36" s="4"/>
      <c r="B36" s="4"/>
      <c r="C36" s="4"/>
    </row>
    <row r="37" spans="1:3" ht="33" customHeight="1" x14ac:dyDescent="0.25">
      <c r="A37" s="4"/>
      <c r="B37" s="4"/>
      <c r="C37" s="4"/>
    </row>
    <row r="38" spans="1:3" ht="33" customHeight="1" x14ac:dyDescent="0.25">
      <c r="A38" s="4"/>
      <c r="B38" s="4"/>
      <c r="C38" s="4"/>
    </row>
    <row r="39" spans="1:3" ht="33" customHeight="1" x14ac:dyDescent="0.25">
      <c r="A39" s="4"/>
      <c r="B39" s="4"/>
      <c r="C39" s="4"/>
    </row>
    <row r="40" spans="1:3" ht="33" customHeight="1" x14ac:dyDescent="0.25">
      <c r="A40" s="4"/>
      <c r="B40" s="4"/>
      <c r="C40" s="4"/>
    </row>
    <row r="41" spans="1:3" ht="33" customHeight="1" x14ac:dyDescent="0.25">
      <c r="A41" s="4"/>
      <c r="B41" s="4"/>
      <c r="C41" s="4"/>
    </row>
    <row r="42" spans="1:3" ht="33" customHeight="1" x14ac:dyDescent="0.25">
      <c r="A42" s="4"/>
      <c r="B42" s="4"/>
      <c r="C42" s="4"/>
    </row>
    <row r="43" spans="1:3" ht="33" customHeight="1" x14ac:dyDescent="0.25">
      <c r="A43" s="4"/>
      <c r="B43" s="4"/>
      <c r="C43" s="4"/>
    </row>
    <row r="44" spans="1:3" ht="33" customHeight="1" x14ac:dyDescent="0.25">
      <c r="A44" s="4"/>
      <c r="B44" s="4"/>
      <c r="C44" s="4"/>
    </row>
    <row r="45" spans="1:3" ht="33" customHeight="1" x14ac:dyDescent="0.25">
      <c r="A45" s="4"/>
      <c r="B45" s="4"/>
      <c r="C45" s="4"/>
    </row>
    <row r="46" spans="1:3" ht="33" customHeight="1" x14ac:dyDescent="0.25">
      <c r="A46" s="4"/>
      <c r="B46" s="4"/>
      <c r="C46" s="4"/>
    </row>
    <row r="47" spans="1:3" ht="33" customHeight="1" x14ac:dyDescent="0.25">
      <c r="A47" s="4"/>
      <c r="B47" s="4"/>
      <c r="C47" s="4"/>
    </row>
    <row r="48" spans="1:3" ht="33" customHeight="1" x14ac:dyDescent="0.25">
      <c r="A48" s="4"/>
      <c r="B48" s="4"/>
      <c r="C48" s="4"/>
    </row>
    <row r="49" spans="1:3" ht="33" customHeight="1" x14ac:dyDescent="0.25">
      <c r="A49" s="4"/>
      <c r="B49" s="4"/>
      <c r="C49" s="4"/>
    </row>
    <row r="50" spans="1:3" ht="33" customHeight="1" x14ac:dyDescent="0.25">
      <c r="A50" s="4"/>
      <c r="B50" s="4"/>
      <c r="C50" s="4"/>
    </row>
    <row r="51" spans="1:3" ht="33" customHeight="1" x14ac:dyDescent="0.25">
      <c r="A51" s="4"/>
      <c r="B51" s="4"/>
      <c r="C51" s="4"/>
    </row>
    <row r="52" spans="1:3" ht="33" customHeight="1" x14ac:dyDescent="0.25">
      <c r="A52" s="4"/>
      <c r="B52" s="4"/>
      <c r="C52" s="4"/>
    </row>
    <row r="53" spans="1:3" ht="33" customHeight="1" x14ac:dyDescent="0.25">
      <c r="A53" s="4"/>
      <c r="B53" s="4"/>
      <c r="C53" s="4"/>
    </row>
    <row r="54" spans="1:3" ht="33" customHeight="1" x14ac:dyDescent="0.25">
      <c r="A54" s="4"/>
      <c r="B54" s="4"/>
      <c r="C54" s="4"/>
    </row>
    <row r="55" spans="1:3" ht="33" customHeight="1" x14ac:dyDescent="0.25">
      <c r="A55" s="4"/>
      <c r="B55" s="4"/>
      <c r="C55" s="4"/>
    </row>
    <row r="56" spans="1:3" ht="33" customHeight="1" x14ac:dyDescent="0.25">
      <c r="A56" s="4"/>
      <c r="B56" s="4"/>
      <c r="C56" s="4"/>
    </row>
    <row r="57" spans="1:3" ht="33" customHeight="1" x14ac:dyDescent="0.25">
      <c r="A57" s="4"/>
      <c r="B57" s="4"/>
      <c r="C57" s="4"/>
    </row>
    <row r="58" spans="1:3" ht="33" customHeight="1" x14ac:dyDescent="0.25">
      <c r="A58" s="4"/>
      <c r="B58" s="4"/>
      <c r="C58" s="4"/>
    </row>
    <row r="59" spans="1:3" ht="33" customHeight="1" x14ac:dyDescent="0.25">
      <c r="A59" s="4"/>
      <c r="B59" s="4"/>
      <c r="C59" s="4"/>
    </row>
    <row r="60" spans="1:3" ht="33" customHeight="1" x14ac:dyDescent="0.25">
      <c r="A60" s="4"/>
      <c r="B60" s="4"/>
      <c r="C60" s="4"/>
    </row>
    <row r="61" spans="1:3" ht="33" customHeight="1" x14ac:dyDescent="0.25">
      <c r="A61" s="4"/>
      <c r="B61" s="4"/>
      <c r="C61" s="4"/>
    </row>
    <row r="62" spans="1:3" ht="33" customHeight="1" x14ac:dyDescent="0.25">
      <c r="A62" s="4"/>
      <c r="B62" s="4"/>
      <c r="C62" s="4"/>
    </row>
    <row r="63" spans="1:3" ht="33" customHeight="1" x14ac:dyDescent="0.25">
      <c r="A63" s="4"/>
      <c r="B63" s="4"/>
      <c r="C63" s="4"/>
    </row>
    <row r="64" spans="1:3" ht="33" customHeight="1" x14ac:dyDescent="0.25">
      <c r="A64" s="4"/>
      <c r="B64" s="4"/>
      <c r="C64" s="4"/>
    </row>
    <row r="65" spans="1:3" ht="33" customHeight="1" x14ac:dyDescent="0.25">
      <c r="A65" s="4"/>
      <c r="B65" s="4"/>
      <c r="C65" s="4"/>
    </row>
    <row r="66" spans="1:3" ht="33" customHeight="1" x14ac:dyDescent="0.25">
      <c r="A66" s="4"/>
      <c r="B66" s="4"/>
      <c r="C66" s="4"/>
    </row>
    <row r="67" spans="1:3" ht="33" customHeight="1" x14ac:dyDescent="0.25">
      <c r="A67" s="4"/>
      <c r="B67" s="4"/>
      <c r="C67" s="4"/>
    </row>
    <row r="68" spans="1:3" ht="33" customHeight="1" x14ac:dyDescent="0.25">
      <c r="A68" s="4"/>
      <c r="B68" s="4"/>
      <c r="C68" s="4"/>
    </row>
    <row r="69" spans="1:3" ht="33" customHeight="1" x14ac:dyDescent="0.25">
      <c r="A69" s="4"/>
      <c r="B69" s="4"/>
      <c r="C69" s="4"/>
    </row>
    <row r="70" spans="1:3" ht="33" customHeight="1" x14ac:dyDescent="0.25">
      <c r="A70" s="4"/>
      <c r="B70" s="4"/>
      <c r="C70" s="4"/>
    </row>
    <row r="71" spans="1:3" ht="33" customHeight="1" x14ac:dyDescent="0.25">
      <c r="A71" s="4"/>
      <c r="B71" s="4"/>
      <c r="C71" s="4"/>
    </row>
    <row r="72" spans="1:3" ht="33" customHeight="1" x14ac:dyDescent="0.25">
      <c r="A72" s="4"/>
      <c r="B72" s="4"/>
      <c r="C72" s="4"/>
    </row>
    <row r="73" spans="1:3" ht="33" customHeight="1" x14ac:dyDescent="0.25">
      <c r="A73" s="4"/>
      <c r="B73" s="4"/>
      <c r="C73" s="4"/>
    </row>
    <row r="74" spans="1:3" ht="33" customHeight="1" x14ac:dyDescent="0.25">
      <c r="A74" s="4"/>
      <c r="B74" s="4"/>
      <c r="C74" s="4"/>
    </row>
    <row r="75" spans="1:3" ht="33" customHeight="1" x14ac:dyDescent="0.25">
      <c r="A75" s="4"/>
      <c r="B75" s="4"/>
      <c r="C75" s="4"/>
    </row>
    <row r="76" spans="1:3" ht="33" customHeight="1" x14ac:dyDescent="0.25">
      <c r="A76" s="4"/>
      <c r="B76" s="4"/>
      <c r="C76" s="4"/>
    </row>
    <row r="77" spans="1:3" ht="33" customHeight="1" x14ac:dyDescent="0.25">
      <c r="A77" s="4"/>
      <c r="B77" s="4"/>
      <c r="C77" s="4"/>
    </row>
    <row r="78" spans="1:3" ht="33" customHeight="1" x14ac:dyDescent="0.25">
      <c r="A78" s="4"/>
      <c r="B78" s="4"/>
      <c r="C78" s="4"/>
    </row>
    <row r="79" spans="1:3" ht="33" customHeight="1" x14ac:dyDescent="0.25">
      <c r="A79" s="4"/>
      <c r="B79" s="4"/>
      <c r="C79" s="4"/>
    </row>
    <row r="80" spans="1:3" ht="33" customHeight="1" x14ac:dyDescent="0.25">
      <c r="A80" s="4"/>
      <c r="B80" s="4"/>
      <c r="C80" s="4"/>
    </row>
    <row r="81" spans="1:3" ht="33" customHeight="1" x14ac:dyDescent="0.25">
      <c r="A81" s="4"/>
      <c r="B81" s="4"/>
      <c r="C81" s="4"/>
    </row>
    <row r="82" spans="1:3" ht="33" customHeight="1" x14ac:dyDescent="0.25">
      <c r="A82" s="4"/>
      <c r="B82" s="4"/>
      <c r="C82" s="4"/>
    </row>
    <row r="83" spans="1:3" ht="33" customHeight="1" x14ac:dyDescent="0.25">
      <c r="A83" s="4"/>
      <c r="B83" s="4"/>
      <c r="C83" s="4"/>
    </row>
    <row r="84" spans="1:3" ht="33" customHeight="1" x14ac:dyDescent="0.25">
      <c r="A84" s="4"/>
      <c r="B84" s="4"/>
      <c r="C84" s="4"/>
    </row>
    <row r="85" spans="1:3" ht="33" customHeight="1" x14ac:dyDescent="0.25">
      <c r="A85" s="4"/>
      <c r="B85" s="4"/>
      <c r="C85" s="4"/>
    </row>
    <row r="86" spans="1:3" ht="33" customHeight="1" x14ac:dyDescent="0.25">
      <c r="A86" s="4"/>
      <c r="B86" s="4"/>
      <c r="C86" s="4"/>
    </row>
    <row r="87" spans="1:3" ht="33" customHeight="1" x14ac:dyDescent="0.25">
      <c r="A87" s="4"/>
      <c r="B87" s="4"/>
      <c r="C87" s="4"/>
    </row>
    <row r="88" spans="1:3" ht="33" customHeight="1" x14ac:dyDescent="0.25">
      <c r="A88" s="4"/>
      <c r="B88" s="4"/>
      <c r="C88" s="4"/>
    </row>
    <row r="89" spans="1:3" ht="33" customHeight="1" x14ac:dyDescent="0.25">
      <c r="A89" s="4"/>
      <c r="B89" s="4"/>
      <c r="C89" s="4"/>
    </row>
    <row r="90" spans="1:3" ht="33" customHeight="1" x14ac:dyDescent="0.25">
      <c r="A90" s="4"/>
      <c r="B90" s="4"/>
      <c r="C90" s="4"/>
    </row>
    <row r="91" spans="1:3" ht="33" customHeight="1" x14ac:dyDescent="0.25">
      <c r="A91" s="4"/>
      <c r="B91" s="4"/>
      <c r="C91" s="4"/>
    </row>
    <row r="92" spans="1:3" ht="33" customHeight="1" x14ac:dyDescent="0.25">
      <c r="A92" s="4"/>
      <c r="B92" s="4"/>
      <c r="C92" s="4"/>
    </row>
    <row r="93" spans="1:3" ht="33" customHeight="1" x14ac:dyDescent="0.25">
      <c r="A93" s="4"/>
      <c r="B93" s="4"/>
      <c r="C93" s="4"/>
    </row>
    <row r="94" spans="1:3" ht="33" customHeight="1" x14ac:dyDescent="0.25">
      <c r="A94" s="4"/>
      <c r="B94" s="4"/>
      <c r="C94" s="4"/>
    </row>
    <row r="95" spans="1:3" ht="33" customHeight="1" x14ac:dyDescent="0.25">
      <c r="A95" s="4"/>
      <c r="B95" s="4"/>
      <c r="C95" s="4"/>
    </row>
    <row r="96" spans="1:3" ht="33" customHeight="1" x14ac:dyDescent="0.25">
      <c r="A96" s="4"/>
      <c r="B96" s="4"/>
      <c r="C96" s="4"/>
    </row>
    <row r="97" spans="1:3" ht="33" customHeight="1" x14ac:dyDescent="0.25">
      <c r="A97" s="4"/>
      <c r="B97" s="4"/>
      <c r="C97" s="4"/>
    </row>
    <row r="98" spans="1:3" ht="33" customHeight="1" x14ac:dyDescent="0.25">
      <c r="A98" s="4"/>
      <c r="B98" s="4"/>
      <c r="C98" s="4"/>
    </row>
    <row r="99" spans="1:3" ht="33" customHeight="1" x14ac:dyDescent="0.25">
      <c r="A99" s="4"/>
      <c r="B99" s="4"/>
      <c r="C99" s="4"/>
    </row>
    <row r="100" spans="1:3" ht="33" customHeight="1" x14ac:dyDescent="0.25">
      <c r="A100" s="4"/>
      <c r="B100" s="4"/>
      <c r="C100" s="4"/>
    </row>
    <row r="101" spans="1:3" ht="33" customHeight="1" x14ac:dyDescent="0.25">
      <c r="A101" s="4"/>
      <c r="B101" s="4"/>
      <c r="C101" s="4"/>
    </row>
    <row r="102" spans="1:3" ht="33" customHeight="1" x14ac:dyDescent="0.25">
      <c r="A102" s="4"/>
      <c r="B102" s="4"/>
      <c r="C102" s="4"/>
    </row>
    <row r="103" spans="1:3" ht="33" customHeight="1" x14ac:dyDescent="0.25">
      <c r="A103" s="4"/>
      <c r="B103" s="4"/>
      <c r="C103" s="4"/>
    </row>
    <row r="104" spans="1:3" ht="33" customHeight="1" x14ac:dyDescent="0.25">
      <c r="A104" s="4"/>
      <c r="B104" s="4"/>
      <c r="C104" s="4"/>
    </row>
    <row r="105" spans="1:3" ht="33" customHeight="1" x14ac:dyDescent="0.25">
      <c r="A105" s="4"/>
      <c r="B105" s="4"/>
      <c r="C105" s="4"/>
    </row>
    <row r="106" spans="1:3" ht="33" customHeight="1" x14ac:dyDescent="0.25">
      <c r="A106" s="4"/>
      <c r="B106" s="4"/>
      <c r="C106" s="4"/>
    </row>
    <row r="107" spans="1:3" ht="33" customHeight="1" x14ac:dyDescent="0.25">
      <c r="A107" s="4"/>
      <c r="B107" s="4"/>
      <c r="C107" s="4"/>
    </row>
    <row r="108" spans="1:3" ht="33" customHeight="1" x14ac:dyDescent="0.25">
      <c r="A108" s="4"/>
      <c r="B108" s="4"/>
      <c r="C108" s="4"/>
    </row>
    <row r="109" spans="1:3" ht="33" customHeight="1" x14ac:dyDescent="0.25">
      <c r="A109" s="4"/>
      <c r="B109" s="4"/>
      <c r="C109" s="4"/>
    </row>
    <row r="110" spans="1:3" ht="33" customHeight="1" x14ac:dyDescent="0.25">
      <c r="A110" s="4"/>
      <c r="B110" s="4"/>
      <c r="C110" s="4"/>
    </row>
    <row r="111" spans="1:3" ht="33" customHeight="1" x14ac:dyDescent="0.25">
      <c r="A111" s="4"/>
      <c r="B111" s="4"/>
      <c r="C111" s="4"/>
    </row>
    <row r="112" spans="1:3" ht="33" customHeight="1" x14ac:dyDescent="0.25">
      <c r="A112" s="4"/>
      <c r="B112" s="4"/>
      <c r="C112" s="4"/>
    </row>
    <row r="113" spans="1:3" ht="33" customHeight="1" x14ac:dyDescent="0.25">
      <c r="A113" s="4"/>
      <c r="B113" s="4"/>
      <c r="C113" s="4"/>
    </row>
    <row r="114" spans="1:3" ht="33" customHeight="1" x14ac:dyDescent="0.25">
      <c r="A114" s="4"/>
      <c r="B114" s="4"/>
      <c r="C114" s="4"/>
    </row>
    <row r="115" spans="1:3" ht="33" customHeight="1" x14ac:dyDescent="0.25">
      <c r="A115" s="4"/>
      <c r="B115" s="4"/>
      <c r="C115" s="4"/>
    </row>
    <row r="116" spans="1:3" ht="33" customHeight="1" x14ac:dyDescent="0.25">
      <c r="A116" s="4"/>
      <c r="B116" s="4"/>
      <c r="C116" s="4"/>
    </row>
    <row r="117" spans="1:3" ht="33" customHeight="1" x14ac:dyDescent="0.25">
      <c r="A117" s="4"/>
      <c r="B117" s="4"/>
      <c r="C117" s="4"/>
    </row>
    <row r="118" spans="1:3" ht="33" customHeight="1" x14ac:dyDescent="0.25">
      <c r="A118" s="4"/>
      <c r="B118" s="4"/>
      <c r="C118" s="4"/>
    </row>
    <row r="119" spans="1:3" ht="33" customHeight="1" x14ac:dyDescent="0.25">
      <c r="A119" s="4"/>
      <c r="B119" s="4"/>
      <c r="C119" s="4"/>
    </row>
    <row r="120" spans="1:3" ht="33" customHeight="1" x14ac:dyDescent="0.25">
      <c r="A120" s="4"/>
      <c r="B120" s="4"/>
      <c r="C120" s="4"/>
    </row>
    <row r="121" spans="1:3" ht="33" customHeight="1" x14ac:dyDescent="0.25">
      <c r="A121" s="4"/>
      <c r="B121" s="4"/>
      <c r="C121" s="4"/>
    </row>
    <row r="122" spans="1:3" ht="33" customHeight="1" x14ac:dyDescent="0.25">
      <c r="A122" s="4"/>
      <c r="B122" s="4"/>
      <c r="C122" s="4"/>
    </row>
    <row r="123" spans="1:3" ht="33" customHeight="1" x14ac:dyDescent="0.25">
      <c r="A123" s="4"/>
      <c r="B123" s="4"/>
      <c r="C123" s="4"/>
    </row>
    <row r="124" spans="1:3" ht="33" customHeight="1" x14ac:dyDescent="0.25">
      <c r="A124" s="4"/>
      <c r="B124" s="4"/>
      <c r="C124" s="4"/>
    </row>
    <row r="125" spans="1:3" ht="33" customHeight="1" x14ac:dyDescent="0.25">
      <c r="A125" s="4"/>
      <c r="B125" s="4"/>
      <c r="C125" s="4"/>
    </row>
    <row r="126" spans="1:3" ht="33" customHeight="1" x14ac:dyDescent="0.25">
      <c r="A126" s="4"/>
      <c r="B126" s="4"/>
      <c r="C126" s="4"/>
    </row>
    <row r="127" spans="1:3" ht="33" customHeight="1" x14ac:dyDescent="0.25">
      <c r="A127" s="4"/>
      <c r="B127" s="4"/>
      <c r="C127" s="4"/>
    </row>
    <row r="128" spans="1:3" ht="33" customHeight="1" x14ac:dyDescent="0.25">
      <c r="A128" s="4"/>
      <c r="B128" s="4"/>
      <c r="C128" s="4"/>
    </row>
    <row r="129" spans="1:3" ht="33" customHeight="1" x14ac:dyDescent="0.25">
      <c r="A129" s="4"/>
      <c r="B129" s="4"/>
      <c r="C129" s="4"/>
    </row>
    <row r="130" spans="1:3" ht="33" customHeight="1" x14ac:dyDescent="0.25">
      <c r="A130" s="4"/>
      <c r="B130" s="4"/>
      <c r="C130" s="4"/>
    </row>
    <row r="131" spans="1:3" ht="33" customHeight="1" x14ac:dyDescent="0.25">
      <c r="A131" s="4"/>
      <c r="B131" s="4"/>
      <c r="C131" s="4"/>
    </row>
    <row r="132" spans="1:3" ht="33" customHeight="1" x14ac:dyDescent="0.25">
      <c r="A132" s="4"/>
      <c r="B132" s="4"/>
      <c r="C132" s="4"/>
    </row>
    <row r="133" spans="1:3" ht="33" customHeight="1" x14ac:dyDescent="0.25">
      <c r="A133" s="4"/>
      <c r="B133" s="4"/>
      <c r="C133" s="4"/>
    </row>
    <row r="134" spans="1:3" ht="33" customHeight="1" x14ac:dyDescent="0.25">
      <c r="A134" s="4"/>
      <c r="B134" s="4"/>
      <c r="C134" s="4"/>
    </row>
    <row r="135" spans="1:3" ht="33" customHeight="1" x14ac:dyDescent="0.25">
      <c r="A135" s="4"/>
      <c r="B135" s="4"/>
      <c r="C135" s="4"/>
    </row>
    <row r="136" spans="1:3" ht="33" customHeight="1" x14ac:dyDescent="0.25">
      <c r="A136" s="4"/>
      <c r="B136" s="4"/>
      <c r="C136" s="4"/>
    </row>
    <row r="137" spans="1:3" ht="33" customHeight="1" x14ac:dyDescent="0.25">
      <c r="A137" s="4"/>
      <c r="B137" s="4"/>
      <c r="C137" s="4"/>
    </row>
    <row r="138" spans="1:3" ht="33" customHeight="1" x14ac:dyDescent="0.25">
      <c r="A138" s="4"/>
      <c r="B138" s="4"/>
      <c r="C138" s="4"/>
    </row>
    <row r="139" spans="1:3" ht="33" customHeight="1" x14ac:dyDescent="0.25">
      <c r="A139" s="4"/>
      <c r="B139" s="4"/>
      <c r="C139" s="4"/>
    </row>
    <row r="140" spans="1:3" ht="33" customHeight="1" x14ac:dyDescent="0.25">
      <c r="A140" s="4"/>
      <c r="B140" s="4"/>
      <c r="C140" s="4"/>
    </row>
    <row r="141" spans="1:3" ht="33" customHeight="1" x14ac:dyDescent="0.25">
      <c r="A141" s="4"/>
      <c r="B141" s="4"/>
      <c r="C141" s="4"/>
    </row>
    <row r="142" spans="1:3" ht="33" customHeight="1" x14ac:dyDescent="0.25">
      <c r="A142" s="4"/>
      <c r="B142" s="4"/>
      <c r="C142" s="4"/>
    </row>
    <row r="143" spans="1:3" ht="33" customHeight="1" x14ac:dyDescent="0.25">
      <c r="A143" s="4"/>
      <c r="B143" s="4"/>
      <c r="C143" s="4"/>
    </row>
    <row r="144" spans="1:3" ht="33" customHeight="1" x14ac:dyDescent="0.25">
      <c r="A144" s="4"/>
      <c r="B144" s="4"/>
      <c r="C144" s="4"/>
    </row>
    <row r="145" spans="1:3" ht="33" customHeight="1" x14ac:dyDescent="0.25">
      <c r="A145" s="4"/>
      <c r="B145" s="4"/>
      <c r="C145" s="4"/>
    </row>
    <row r="146" spans="1:3" ht="33" customHeight="1" x14ac:dyDescent="0.25">
      <c r="A146" s="4"/>
      <c r="B146" s="4"/>
      <c r="C146" s="4"/>
    </row>
    <row r="147" spans="1:3" ht="33" customHeight="1" x14ac:dyDescent="0.25">
      <c r="A147" s="4"/>
      <c r="B147" s="4"/>
      <c r="C147" s="4"/>
    </row>
    <row r="148" spans="1:3" ht="33" customHeight="1" x14ac:dyDescent="0.25">
      <c r="A148" s="4"/>
      <c r="B148" s="4"/>
      <c r="C148" s="4"/>
    </row>
    <row r="149" spans="1:3" ht="33" customHeight="1" x14ac:dyDescent="0.25">
      <c r="A149" s="4"/>
      <c r="B149" s="4"/>
      <c r="C149" s="4"/>
    </row>
    <row r="150" spans="1:3" ht="33" customHeight="1" x14ac:dyDescent="0.25">
      <c r="A150" s="4"/>
      <c r="B150" s="4"/>
      <c r="C150" s="4"/>
    </row>
    <row r="151" spans="1:3" ht="33" customHeight="1" x14ac:dyDescent="0.25">
      <c r="A151" s="4"/>
      <c r="B151" s="4"/>
      <c r="C151" s="4"/>
    </row>
    <row r="152" spans="1:3" ht="33" customHeight="1" x14ac:dyDescent="0.25">
      <c r="A152" s="4"/>
      <c r="B152" s="4"/>
      <c r="C152" s="4"/>
    </row>
    <row r="153" spans="1:3" ht="33" customHeight="1" x14ac:dyDescent="0.25">
      <c r="A153" s="4"/>
      <c r="B153" s="4"/>
      <c r="C153" s="4"/>
    </row>
    <row r="154" spans="1:3" ht="33" customHeight="1" x14ac:dyDescent="0.25">
      <c r="A154" s="4"/>
      <c r="B154" s="4"/>
      <c r="C154" s="4"/>
    </row>
    <row r="155" spans="1:3" ht="33" customHeight="1" x14ac:dyDescent="0.25">
      <c r="A155" s="4"/>
      <c r="B155" s="4"/>
      <c r="C155" s="4"/>
    </row>
    <row r="156" spans="1:3" ht="33" customHeight="1" x14ac:dyDescent="0.25">
      <c r="A156" s="4"/>
      <c r="B156" s="4"/>
      <c r="C156" s="4"/>
    </row>
    <row r="157" spans="1:3" ht="33" customHeight="1" x14ac:dyDescent="0.25">
      <c r="A157" s="4"/>
      <c r="B157" s="4"/>
      <c r="C157" s="4"/>
    </row>
    <row r="158" spans="1:3" ht="33" customHeight="1" x14ac:dyDescent="0.25">
      <c r="A158" s="4"/>
      <c r="B158" s="4"/>
      <c r="C158" s="4"/>
    </row>
    <row r="159" spans="1:3" ht="33" customHeight="1" x14ac:dyDescent="0.25">
      <c r="A159" s="4"/>
      <c r="B159" s="4"/>
      <c r="C159" s="4"/>
    </row>
    <row r="160" spans="1:3" ht="33" customHeight="1" x14ac:dyDescent="0.25">
      <c r="A160" s="4"/>
      <c r="B160" s="4"/>
      <c r="C160" s="4"/>
    </row>
    <row r="161" spans="1:3" ht="33" customHeight="1" x14ac:dyDescent="0.25">
      <c r="A161" s="4"/>
      <c r="B161" s="4"/>
      <c r="C161" s="4"/>
    </row>
    <row r="162" spans="1:3" ht="33" customHeight="1" x14ac:dyDescent="0.25">
      <c r="A162" s="4"/>
      <c r="B162" s="4"/>
      <c r="C162" s="4"/>
    </row>
    <row r="163" spans="1:3" ht="33" customHeight="1" x14ac:dyDescent="0.25">
      <c r="A163" s="4"/>
      <c r="B163" s="4"/>
      <c r="C163" s="4"/>
    </row>
    <row r="164" spans="1:3" ht="33" customHeight="1" x14ac:dyDescent="0.25">
      <c r="A164" s="4"/>
      <c r="B164" s="4"/>
      <c r="C164" s="4"/>
    </row>
    <row r="165" spans="1:3" ht="33" customHeight="1" x14ac:dyDescent="0.25">
      <c r="A165" s="4"/>
      <c r="B165" s="4"/>
      <c r="C165" s="4"/>
    </row>
    <row r="166" spans="1:3" ht="33" customHeight="1" x14ac:dyDescent="0.25">
      <c r="A166" s="4"/>
      <c r="B166" s="4"/>
      <c r="C166" s="4"/>
    </row>
    <row r="167" spans="1:3" ht="33" customHeight="1" x14ac:dyDescent="0.25">
      <c r="A167" s="4"/>
      <c r="B167" s="4"/>
      <c r="C167" s="4"/>
    </row>
    <row r="168" spans="1:3" ht="33" customHeight="1" x14ac:dyDescent="0.25">
      <c r="A168" s="4"/>
      <c r="B168" s="4"/>
      <c r="C168" s="4"/>
    </row>
    <row r="169" spans="1:3" ht="33" customHeight="1" x14ac:dyDescent="0.25">
      <c r="A169" s="4"/>
      <c r="B169" s="4"/>
      <c r="C169" s="4"/>
    </row>
    <row r="170" spans="1:3" ht="33" customHeight="1" x14ac:dyDescent="0.25">
      <c r="A170" s="4"/>
      <c r="B170" s="4"/>
      <c r="C170" s="4"/>
    </row>
    <row r="171" spans="1:3" ht="33" customHeight="1" x14ac:dyDescent="0.25">
      <c r="A171" s="4"/>
      <c r="B171" s="4"/>
      <c r="C171" s="4"/>
    </row>
    <row r="172" spans="1:3" ht="33" customHeight="1" x14ac:dyDescent="0.25">
      <c r="A172" s="4"/>
      <c r="B172" s="4"/>
      <c r="C172" s="4"/>
    </row>
    <row r="173" spans="1:3" ht="33" customHeight="1" x14ac:dyDescent="0.25">
      <c r="A173" s="4"/>
      <c r="B173" s="4"/>
      <c r="C173" s="4"/>
    </row>
    <row r="174" spans="1:3" ht="33" customHeight="1" x14ac:dyDescent="0.25">
      <c r="A174" s="4"/>
      <c r="B174" s="4"/>
      <c r="C174" s="4"/>
    </row>
    <row r="175" spans="1:3" ht="33" customHeight="1" x14ac:dyDescent="0.25">
      <c r="A175" s="4"/>
      <c r="B175" s="4"/>
      <c r="C175" s="4"/>
    </row>
    <row r="176" spans="1:3" ht="33" customHeight="1" x14ac:dyDescent="0.25">
      <c r="A176" s="4"/>
      <c r="B176" s="4"/>
      <c r="C176" s="4"/>
    </row>
    <row r="177" spans="1:3" ht="33" customHeight="1" x14ac:dyDescent="0.25">
      <c r="A177" s="4"/>
      <c r="B177" s="4"/>
      <c r="C177" s="4"/>
    </row>
    <row r="178" spans="1:3" ht="33" customHeight="1" x14ac:dyDescent="0.25">
      <c r="A178" s="4"/>
      <c r="B178" s="4"/>
      <c r="C178" s="4"/>
    </row>
    <row r="179" spans="1:3" ht="33" customHeight="1" x14ac:dyDescent="0.25">
      <c r="A179" s="4"/>
      <c r="B179" s="4"/>
      <c r="C179" s="4"/>
    </row>
    <row r="180" spans="1:3" ht="33" customHeight="1" x14ac:dyDescent="0.25">
      <c r="A180" s="4"/>
      <c r="B180" s="4"/>
      <c r="C180" s="4"/>
    </row>
    <row r="181" spans="1:3" ht="33" customHeight="1" x14ac:dyDescent="0.25">
      <c r="A181" s="4"/>
      <c r="B181" s="4"/>
      <c r="C181" s="4"/>
    </row>
    <row r="182" spans="1:3" ht="33" customHeight="1" x14ac:dyDescent="0.25">
      <c r="A182" s="4"/>
      <c r="B182" s="4"/>
      <c r="C182" s="4"/>
    </row>
    <row r="183" spans="1:3" ht="33" customHeight="1" x14ac:dyDescent="0.25">
      <c r="A183" s="4"/>
      <c r="B183" s="4"/>
      <c r="C183" s="4"/>
    </row>
    <row r="184" spans="1:3" ht="33" customHeight="1" x14ac:dyDescent="0.25">
      <c r="A184" s="4"/>
      <c r="B184" s="4"/>
      <c r="C184" s="4"/>
    </row>
    <row r="185" spans="1:3" ht="33" customHeight="1" x14ac:dyDescent="0.25">
      <c r="A185" s="4"/>
      <c r="B185" s="4"/>
      <c r="C185" s="4"/>
    </row>
    <row r="186" spans="1:3" ht="33" customHeight="1" x14ac:dyDescent="0.25">
      <c r="A186" s="4"/>
      <c r="B186" s="4"/>
      <c r="C186" s="4"/>
    </row>
    <row r="187" spans="1:3" ht="33" customHeight="1" x14ac:dyDescent="0.25">
      <c r="A187" s="4"/>
      <c r="B187" s="4"/>
      <c r="C187" s="4"/>
    </row>
    <row r="188" spans="1:3" ht="33" customHeight="1" x14ac:dyDescent="0.25">
      <c r="A188" s="4"/>
      <c r="B188" s="4"/>
      <c r="C188" s="4"/>
    </row>
    <row r="189" spans="1:3" ht="33" customHeight="1" x14ac:dyDescent="0.25">
      <c r="A189" s="4"/>
      <c r="B189" s="4"/>
      <c r="C189" s="4"/>
    </row>
    <row r="190" spans="1:3" ht="33" customHeight="1" x14ac:dyDescent="0.25">
      <c r="A190" s="4"/>
      <c r="B190" s="4"/>
      <c r="C190" s="4"/>
    </row>
    <row r="191" spans="1:3" ht="33" customHeight="1" x14ac:dyDescent="0.25">
      <c r="A191" s="4"/>
      <c r="B191" s="4"/>
      <c r="C191" s="4"/>
    </row>
    <row r="192" spans="1:3" ht="33" customHeight="1" x14ac:dyDescent="0.25">
      <c r="A192" s="4"/>
      <c r="B192" s="4"/>
      <c r="C192" s="4"/>
    </row>
    <row r="193" spans="1:3" ht="33" customHeight="1" x14ac:dyDescent="0.25">
      <c r="A193" s="4"/>
      <c r="B193" s="4"/>
      <c r="C193" s="4"/>
    </row>
    <row r="194" spans="1:3" ht="33" customHeight="1" x14ac:dyDescent="0.25">
      <c r="A194" s="4"/>
      <c r="B194" s="4"/>
      <c r="C194" s="4"/>
    </row>
    <row r="195" spans="1:3" ht="33" customHeight="1" x14ac:dyDescent="0.25">
      <c r="A195" s="4"/>
      <c r="B195" s="4"/>
      <c r="C195" s="4"/>
    </row>
    <row r="196" spans="1:3" ht="33" customHeight="1" x14ac:dyDescent="0.25">
      <c r="A196" s="4"/>
      <c r="B196" s="4"/>
      <c r="C196" s="4"/>
    </row>
    <row r="197" spans="1:3" ht="33" customHeight="1" x14ac:dyDescent="0.25">
      <c r="A197" s="4"/>
      <c r="B197" s="4"/>
      <c r="C197" s="4"/>
    </row>
    <row r="198" spans="1:3" ht="33" customHeight="1" x14ac:dyDescent="0.25">
      <c r="A198" s="4"/>
      <c r="B198" s="4"/>
      <c r="C198" s="4"/>
    </row>
    <row r="199" spans="1:3" ht="33" customHeight="1" x14ac:dyDescent="0.25">
      <c r="A199" s="4"/>
      <c r="B199" s="4"/>
      <c r="C199" s="4"/>
    </row>
    <row r="200" spans="1:3" ht="33" customHeight="1" x14ac:dyDescent="0.25">
      <c r="A200" s="4"/>
      <c r="B200" s="4"/>
      <c r="C200" s="4"/>
    </row>
    <row r="201" spans="1:3" ht="33" customHeight="1" x14ac:dyDescent="0.25">
      <c r="A201" s="4"/>
      <c r="B201" s="4"/>
      <c r="C201" s="4"/>
    </row>
    <row r="202" spans="1:3" ht="33" customHeight="1" x14ac:dyDescent="0.25">
      <c r="A202" s="4"/>
      <c r="B202" s="4"/>
      <c r="C202" s="4"/>
    </row>
    <row r="203" spans="1:3" ht="33" customHeight="1" x14ac:dyDescent="0.25">
      <c r="A203" s="4"/>
      <c r="B203" s="4"/>
      <c r="C203" s="4"/>
    </row>
    <row r="204" spans="1:3" ht="33" customHeight="1" x14ac:dyDescent="0.25">
      <c r="A204" s="4"/>
      <c r="B204" s="4"/>
      <c r="C204" s="4"/>
    </row>
    <row r="205" spans="1:3" ht="33" customHeight="1" x14ac:dyDescent="0.25">
      <c r="A205" s="4"/>
      <c r="B205" s="4"/>
      <c r="C205" s="4"/>
    </row>
    <row r="206" spans="1:3" ht="33" customHeight="1" x14ac:dyDescent="0.25">
      <c r="A206" s="4"/>
      <c r="B206" s="4"/>
      <c r="C206" s="4"/>
    </row>
    <row r="207" spans="1:3" ht="33" customHeight="1" x14ac:dyDescent="0.25">
      <c r="A207" s="4"/>
      <c r="B207" s="4"/>
      <c r="C207" s="4"/>
    </row>
    <row r="208" spans="1:3" ht="33" customHeight="1" x14ac:dyDescent="0.25">
      <c r="A208" s="4"/>
      <c r="B208" s="4"/>
      <c r="C208" s="4"/>
    </row>
    <row r="209" spans="1:3" ht="33" customHeight="1" x14ac:dyDescent="0.25">
      <c r="A209" s="4"/>
      <c r="B209" s="4"/>
      <c r="C209" s="4"/>
    </row>
    <row r="210" spans="1:3" ht="33" customHeight="1" x14ac:dyDescent="0.25">
      <c r="A210" s="4"/>
      <c r="B210" s="4"/>
      <c r="C210" s="4"/>
    </row>
    <row r="211" spans="1:3" ht="33" customHeight="1" x14ac:dyDescent="0.25">
      <c r="A211" s="4"/>
      <c r="B211" s="4"/>
      <c r="C211" s="4"/>
    </row>
    <row r="212" spans="1:3" ht="33" customHeight="1" x14ac:dyDescent="0.25">
      <c r="A212" s="4"/>
      <c r="B212" s="4"/>
      <c r="C212" s="4"/>
    </row>
    <row r="213" spans="1:3" ht="33" customHeight="1" x14ac:dyDescent="0.25">
      <c r="A213" s="4"/>
      <c r="B213" s="4"/>
      <c r="C213" s="4"/>
    </row>
    <row r="214" spans="1:3" ht="33" customHeight="1" x14ac:dyDescent="0.25">
      <c r="A214" s="4"/>
      <c r="B214" s="4"/>
      <c r="C214" s="4"/>
    </row>
    <row r="215" spans="1:3" ht="33" customHeight="1" x14ac:dyDescent="0.25">
      <c r="A215" s="4"/>
      <c r="B215" s="4"/>
      <c r="C215" s="4"/>
    </row>
    <row r="216" spans="1:3" ht="33" customHeight="1" x14ac:dyDescent="0.25">
      <c r="A216" s="4"/>
      <c r="B216" s="4"/>
      <c r="C216" s="4"/>
    </row>
    <row r="217" spans="1:3" ht="33" customHeight="1" x14ac:dyDescent="0.25">
      <c r="A217" s="4"/>
      <c r="B217" s="4"/>
      <c r="C217" s="4"/>
    </row>
    <row r="218" spans="1:3" ht="33" customHeight="1" x14ac:dyDescent="0.25">
      <c r="A218" s="4"/>
      <c r="B218" s="4"/>
      <c r="C218" s="4"/>
    </row>
    <row r="219" spans="1:3" ht="33" customHeight="1" x14ac:dyDescent="0.25">
      <c r="A219" s="4"/>
      <c r="B219" s="4"/>
      <c r="C219" s="4"/>
    </row>
    <row r="220" spans="1:3" ht="33" customHeight="1" x14ac:dyDescent="0.25">
      <c r="A220" s="4"/>
      <c r="B220" s="4"/>
      <c r="C220" s="4"/>
    </row>
    <row r="221" spans="1:3" ht="33" customHeight="1" x14ac:dyDescent="0.25">
      <c r="A221" s="4"/>
      <c r="B221" s="4"/>
      <c r="C221" s="4"/>
    </row>
    <row r="222" spans="1:3" ht="33" customHeight="1" x14ac:dyDescent="0.25">
      <c r="A222" s="4"/>
      <c r="B222" s="4"/>
      <c r="C222" s="4"/>
    </row>
    <row r="223" spans="1:3" ht="33" customHeight="1" x14ac:dyDescent="0.25">
      <c r="A223" s="4"/>
      <c r="B223" s="4"/>
      <c r="C223" s="4"/>
    </row>
    <row r="224" spans="1:3" ht="33" customHeight="1" x14ac:dyDescent="0.25">
      <c r="A224" s="4"/>
      <c r="B224" s="4"/>
      <c r="C224" s="4"/>
    </row>
    <row r="225" spans="1:3" ht="33" customHeight="1" x14ac:dyDescent="0.25">
      <c r="A225" s="4"/>
      <c r="B225" s="4"/>
      <c r="C225" s="4"/>
    </row>
    <row r="226" spans="1:3" ht="33" customHeight="1" x14ac:dyDescent="0.25">
      <c r="A226" s="4"/>
      <c r="B226" s="4"/>
      <c r="C226" s="4"/>
    </row>
    <row r="227" spans="1:3" ht="33" customHeight="1" x14ac:dyDescent="0.25">
      <c r="A227" s="4"/>
      <c r="B227" s="4"/>
      <c r="C227" s="4"/>
    </row>
    <row r="228" spans="1:3" ht="33" customHeight="1" x14ac:dyDescent="0.25">
      <c r="A228" s="4"/>
      <c r="B228" s="4"/>
      <c r="C228" s="4"/>
    </row>
    <row r="229" spans="1:3" ht="33" customHeight="1" x14ac:dyDescent="0.25">
      <c r="A229" s="4"/>
      <c r="B229" s="4"/>
      <c r="C229" s="4"/>
    </row>
    <row r="230" spans="1:3" ht="33" customHeight="1" x14ac:dyDescent="0.25">
      <c r="A230" s="4"/>
      <c r="B230" s="4"/>
      <c r="C230" s="4"/>
    </row>
    <row r="231" spans="1:3" ht="33" customHeight="1" x14ac:dyDescent="0.25">
      <c r="A231" s="4"/>
      <c r="B231" s="4"/>
      <c r="C231" s="4"/>
    </row>
    <row r="232" spans="1:3" ht="33" customHeight="1" x14ac:dyDescent="0.25">
      <c r="A232" s="4"/>
      <c r="B232" s="4"/>
      <c r="C232" s="4"/>
    </row>
    <row r="233" spans="1:3" ht="33" customHeight="1" x14ac:dyDescent="0.25">
      <c r="A233" s="4"/>
      <c r="B233" s="4"/>
      <c r="C233" s="4"/>
    </row>
    <row r="234" spans="1:3" ht="33" customHeight="1" x14ac:dyDescent="0.25">
      <c r="A234" s="4"/>
      <c r="B234" s="4"/>
      <c r="C234" s="4"/>
    </row>
    <row r="235" spans="1:3" ht="33" customHeight="1" x14ac:dyDescent="0.25">
      <c r="A235" s="4"/>
      <c r="B235" s="4"/>
      <c r="C235" s="4"/>
    </row>
    <row r="236" spans="1:3" ht="33" customHeight="1" x14ac:dyDescent="0.25">
      <c r="A236" s="4"/>
      <c r="B236" s="4"/>
      <c r="C236" s="4"/>
    </row>
    <row r="237" spans="1:3" ht="33" customHeight="1" x14ac:dyDescent="0.25">
      <c r="A237" s="4"/>
      <c r="B237" s="4"/>
      <c r="C237" s="4"/>
    </row>
    <row r="238" spans="1:3" ht="33" customHeight="1" x14ac:dyDescent="0.25">
      <c r="A238" s="4"/>
      <c r="B238" s="4"/>
      <c r="C238" s="4"/>
    </row>
    <row r="239" spans="1:3" ht="33" customHeight="1" x14ac:dyDescent="0.25">
      <c r="A239" s="4"/>
      <c r="B239" s="4"/>
      <c r="C239" s="4"/>
    </row>
    <row r="240" spans="1:3" ht="33" customHeight="1" x14ac:dyDescent="0.25">
      <c r="A240" s="4"/>
      <c r="B240" s="4"/>
      <c r="C240" s="4"/>
    </row>
    <row r="241" spans="1:3" ht="33" customHeight="1" x14ac:dyDescent="0.25">
      <c r="A241" s="4"/>
      <c r="B241" s="4"/>
      <c r="C241" s="4"/>
    </row>
    <row r="242" spans="1:3" ht="33" customHeight="1" x14ac:dyDescent="0.25">
      <c r="A242" s="4"/>
      <c r="B242" s="4"/>
      <c r="C242" s="4"/>
    </row>
    <row r="243" spans="1:3" ht="33" customHeight="1" x14ac:dyDescent="0.25">
      <c r="A243" s="4"/>
      <c r="B243" s="4"/>
      <c r="C243" s="4"/>
    </row>
    <row r="244" spans="1:3" ht="33" customHeight="1" x14ac:dyDescent="0.25">
      <c r="A244" s="4"/>
      <c r="B244" s="4"/>
      <c r="C244" s="4"/>
    </row>
    <row r="245" spans="1:3" ht="33" customHeight="1" x14ac:dyDescent="0.25">
      <c r="A245" s="4"/>
      <c r="B245" s="4"/>
      <c r="C245" s="4"/>
    </row>
    <row r="246" spans="1:3" ht="33" customHeight="1" x14ac:dyDescent="0.25">
      <c r="A246" s="4"/>
      <c r="B246" s="4"/>
      <c r="C246" s="4"/>
    </row>
    <row r="247" spans="1:3" ht="33" customHeight="1" x14ac:dyDescent="0.25">
      <c r="A247" s="4"/>
      <c r="B247" s="4"/>
      <c r="C247" s="4"/>
    </row>
    <row r="248" spans="1:3" ht="33" customHeight="1" x14ac:dyDescent="0.25">
      <c r="A248" s="4"/>
      <c r="B248" s="4"/>
      <c r="C248" s="4"/>
    </row>
    <row r="249" spans="1:3" ht="33" customHeight="1" x14ac:dyDescent="0.25">
      <c r="A249" s="4"/>
      <c r="B249" s="4"/>
      <c r="C249" s="4"/>
    </row>
    <row r="250" spans="1:3" ht="33" customHeight="1" x14ac:dyDescent="0.25">
      <c r="A250" s="4"/>
      <c r="B250" s="4"/>
      <c r="C250" s="4"/>
    </row>
    <row r="251" spans="1:3" ht="33" customHeight="1" x14ac:dyDescent="0.25">
      <c r="A251" s="4"/>
      <c r="B251" s="4"/>
      <c r="C251" s="4"/>
    </row>
    <row r="252" spans="1:3" ht="33" customHeight="1" x14ac:dyDescent="0.25">
      <c r="A252" s="4"/>
      <c r="B252" s="4"/>
      <c r="C252" s="4"/>
    </row>
    <row r="253" spans="1:3" ht="33" customHeight="1" x14ac:dyDescent="0.25">
      <c r="A253" s="4"/>
      <c r="B253" s="4"/>
      <c r="C253" s="4"/>
    </row>
    <row r="254" spans="1:3" ht="33" customHeight="1" x14ac:dyDescent="0.25">
      <c r="A254" s="4"/>
      <c r="B254" s="4"/>
      <c r="C254" s="4"/>
    </row>
    <row r="255" spans="1:3" ht="33" customHeight="1" x14ac:dyDescent="0.25">
      <c r="A255" s="4"/>
      <c r="B255" s="4"/>
      <c r="C255" s="4"/>
    </row>
    <row r="256" spans="1:3" ht="33" customHeight="1" x14ac:dyDescent="0.25">
      <c r="A256" s="4"/>
      <c r="B256" s="4"/>
      <c r="C256" s="4"/>
    </row>
    <row r="257" spans="1:3" ht="33" customHeight="1" x14ac:dyDescent="0.25">
      <c r="A257" s="4"/>
      <c r="B257" s="4"/>
      <c r="C257" s="4"/>
    </row>
    <row r="258" spans="1:3" ht="33" customHeight="1" x14ac:dyDescent="0.25">
      <c r="A258" s="4"/>
      <c r="B258" s="4"/>
      <c r="C258" s="4"/>
    </row>
    <row r="259" spans="1:3" ht="33" customHeight="1" x14ac:dyDescent="0.25">
      <c r="A259" s="4"/>
      <c r="B259" s="4"/>
      <c r="C259" s="4"/>
    </row>
    <row r="260" spans="1:3" ht="33" customHeight="1" x14ac:dyDescent="0.25">
      <c r="A260" s="4"/>
      <c r="B260" s="4"/>
      <c r="C260" s="4"/>
    </row>
    <row r="261" spans="1:3" ht="33" customHeight="1" x14ac:dyDescent="0.25">
      <c r="A261" s="4"/>
      <c r="B261" s="4"/>
      <c r="C261" s="4"/>
    </row>
    <row r="262" spans="1:3" ht="33" customHeight="1" x14ac:dyDescent="0.25">
      <c r="A262" s="4"/>
      <c r="B262" s="4"/>
      <c r="C262" s="4"/>
    </row>
    <row r="263" spans="1:3" ht="33" customHeight="1" x14ac:dyDescent="0.25">
      <c r="A263" s="4"/>
      <c r="B263" s="4"/>
      <c r="C263" s="4"/>
    </row>
    <row r="264" spans="1:3" ht="33" customHeight="1" x14ac:dyDescent="0.25">
      <c r="A264" s="4"/>
      <c r="B264" s="4"/>
      <c r="C264" s="4"/>
    </row>
    <row r="265" spans="1:3" ht="33" customHeight="1" x14ac:dyDescent="0.25">
      <c r="A265" s="4"/>
      <c r="B265" s="4"/>
      <c r="C265" s="4"/>
    </row>
    <row r="266" spans="1:3" ht="33" customHeight="1" x14ac:dyDescent="0.25">
      <c r="A266" s="4"/>
      <c r="B266" s="4"/>
      <c r="C266" s="4"/>
    </row>
    <row r="267" spans="1:3" ht="33" customHeight="1" x14ac:dyDescent="0.25">
      <c r="A267" s="4"/>
      <c r="B267" s="4"/>
      <c r="C267" s="4"/>
    </row>
    <row r="268" spans="1:3" ht="33" customHeight="1" x14ac:dyDescent="0.25">
      <c r="A268" s="4"/>
      <c r="B268" s="4"/>
      <c r="C268" s="4"/>
    </row>
    <row r="269" spans="1:3" ht="33" customHeight="1" x14ac:dyDescent="0.25">
      <c r="A269" s="4"/>
      <c r="B269" s="4"/>
      <c r="C269" s="4"/>
    </row>
    <row r="270" spans="1:3" ht="33" customHeight="1" x14ac:dyDescent="0.25">
      <c r="A270" s="4"/>
      <c r="B270" s="4"/>
      <c r="C270" s="4"/>
    </row>
    <row r="271" spans="1:3" ht="33" customHeight="1" x14ac:dyDescent="0.25">
      <c r="A271" s="4"/>
      <c r="B271" s="4"/>
      <c r="C271" s="4"/>
    </row>
    <row r="272" spans="1:3" ht="33" customHeight="1" x14ac:dyDescent="0.25">
      <c r="A272" s="4"/>
      <c r="B272" s="4"/>
      <c r="C272" s="4"/>
    </row>
    <row r="273" spans="1:3" ht="33" customHeight="1" x14ac:dyDescent="0.25">
      <c r="A273" s="4"/>
      <c r="B273" s="4"/>
      <c r="C273" s="4"/>
    </row>
    <row r="274" spans="1:3" ht="33" customHeight="1" x14ac:dyDescent="0.25">
      <c r="A274" s="4"/>
      <c r="B274" s="4"/>
      <c r="C274" s="4"/>
    </row>
    <row r="275" spans="1:3" ht="33" customHeight="1" x14ac:dyDescent="0.25">
      <c r="A275" s="4"/>
      <c r="B275" s="4"/>
      <c r="C275" s="4"/>
    </row>
    <row r="276" spans="1:3" ht="33" customHeight="1" x14ac:dyDescent="0.25">
      <c r="A276" s="4"/>
      <c r="B276" s="4"/>
      <c r="C276" s="4"/>
    </row>
    <row r="277" spans="1:3" ht="33" customHeight="1" x14ac:dyDescent="0.25">
      <c r="A277" s="4"/>
      <c r="B277" s="4"/>
      <c r="C277" s="4"/>
    </row>
    <row r="278" spans="1:3" ht="33" customHeight="1" x14ac:dyDescent="0.25">
      <c r="A278" s="4"/>
      <c r="B278" s="4"/>
      <c r="C278" s="4"/>
    </row>
    <row r="279" spans="1:3" ht="33" customHeight="1" x14ac:dyDescent="0.25">
      <c r="A279" s="4"/>
      <c r="B279" s="4"/>
      <c r="C279" s="4"/>
    </row>
    <row r="280" spans="1:3" ht="33" customHeight="1" x14ac:dyDescent="0.25">
      <c r="A280" s="4"/>
      <c r="B280" s="4"/>
      <c r="C280" s="4"/>
    </row>
    <row r="281" spans="1:3" ht="33" customHeight="1" x14ac:dyDescent="0.25">
      <c r="A281" s="4"/>
      <c r="B281" s="4"/>
      <c r="C281" s="4"/>
    </row>
    <row r="282" spans="1:3" ht="33" customHeight="1" x14ac:dyDescent="0.25">
      <c r="A282" s="4"/>
      <c r="B282" s="4"/>
      <c r="C282" s="4"/>
    </row>
    <row r="283" spans="1:3" ht="33" customHeight="1" x14ac:dyDescent="0.25">
      <c r="A283" s="4"/>
      <c r="B283" s="4"/>
      <c r="C283" s="4"/>
    </row>
    <row r="284" spans="1:3" ht="33" customHeight="1" x14ac:dyDescent="0.25">
      <c r="A284" s="4"/>
      <c r="B284" s="4"/>
      <c r="C284" s="4"/>
    </row>
    <row r="285" spans="1:3" ht="33" customHeight="1" x14ac:dyDescent="0.25">
      <c r="A285" s="4"/>
      <c r="B285" s="4"/>
      <c r="C285" s="4"/>
    </row>
    <row r="286" spans="1:3" ht="33" customHeight="1" x14ac:dyDescent="0.25">
      <c r="A286" s="4"/>
      <c r="B286" s="4"/>
      <c r="C286" s="4"/>
    </row>
    <row r="287" spans="1:3" ht="33" customHeight="1" x14ac:dyDescent="0.25">
      <c r="A287" s="4"/>
      <c r="B287" s="4"/>
      <c r="C287" s="4"/>
    </row>
    <row r="288" spans="1:3" ht="33" customHeight="1" x14ac:dyDescent="0.25">
      <c r="A288" s="4"/>
      <c r="B288" s="4"/>
      <c r="C288" s="4"/>
    </row>
    <row r="289" spans="1:3" ht="33" customHeight="1" x14ac:dyDescent="0.25">
      <c r="A289" s="4"/>
      <c r="B289" s="4"/>
      <c r="C289" s="4"/>
    </row>
    <row r="290" spans="1:3" ht="33" customHeight="1" x14ac:dyDescent="0.25">
      <c r="A290" s="4"/>
      <c r="B290" s="4"/>
      <c r="C290" s="4"/>
    </row>
    <row r="291" spans="1:3" ht="33" customHeight="1" x14ac:dyDescent="0.25">
      <c r="A291" s="4"/>
      <c r="B291" s="4"/>
      <c r="C291" s="4"/>
    </row>
    <row r="292" spans="1:3" ht="33" customHeight="1" x14ac:dyDescent="0.25">
      <c r="A292" s="4"/>
      <c r="B292" s="4"/>
      <c r="C292" s="4"/>
    </row>
    <row r="293" spans="1:3" ht="33" customHeight="1" x14ac:dyDescent="0.25">
      <c r="A293" s="4"/>
      <c r="B293" s="4"/>
      <c r="C293" s="4"/>
    </row>
    <row r="294" spans="1:3" ht="33" customHeight="1" x14ac:dyDescent="0.25">
      <c r="A294" s="4"/>
      <c r="B294" s="4"/>
      <c r="C294" s="4"/>
    </row>
    <row r="295" spans="1:3" ht="33" customHeight="1" x14ac:dyDescent="0.25">
      <c r="A295" s="4"/>
      <c r="B295" s="4"/>
      <c r="C295" s="4"/>
    </row>
    <row r="296" spans="1:3" ht="33" customHeight="1" x14ac:dyDescent="0.25">
      <c r="A296" s="4"/>
      <c r="B296" s="4"/>
      <c r="C296" s="4"/>
    </row>
    <row r="297" spans="1:3" ht="33" customHeight="1" x14ac:dyDescent="0.25">
      <c r="A297" s="4"/>
      <c r="B297" s="4"/>
      <c r="C297" s="4"/>
    </row>
    <row r="298" spans="1:3" ht="33" customHeight="1" x14ac:dyDescent="0.25">
      <c r="A298" s="4"/>
      <c r="B298" s="4"/>
      <c r="C298" s="4"/>
    </row>
    <row r="299" spans="1:3" ht="33" customHeight="1" x14ac:dyDescent="0.25">
      <c r="A299" s="4"/>
      <c r="B299" s="4"/>
      <c r="C299" s="4"/>
    </row>
    <row r="300" spans="1:3" ht="33" customHeight="1" x14ac:dyDescent="0.25">
      <c r="A300" s="4"/>
      <c r="B300" s="4"/>
      <c r="C300" s="4"/>
    </row>
    <row r="301" spans="1:3" ht="33" customHeight="1" x14ac:dyDescent="0.25">
      <c r="A301" s="4"/>
      <c r="B301" s="4"/>
      <c r="C301" s="4"/>
    </row>
    <row r="302" spans="1:3" ht="33" customHeight="1" x14ac:dyDescent="0.25">
      <c r="A302" s="4"/>
      <c r="B302" s="4"/>
      <c r="C302" s="4"/>
    </row>
    <row r="303" spans="1:3" ht="33" customHeight="1" x14ac:dyDescent="0.25">
      <c r="A303" s="4"/>
      <c r="B303" s="4"/>
      <c r="C303" s="4"/>
    </row>
    <row r="304" spans="1:3" ht="33" customHeight="1" x14ac:dyDescent="0.25">
      <c r="A304" s="4"/>
      <c r="B304" s="4"/>
      <c r="C304" s="4"/>
    </row>
    <row r="305" spans="1:3" ht="33" customHeight="1" x14ac:dyDescent="0.25">
      <c r="A305" s="4"/>
      <c r="B305" s="4"/>
      <c r="C305" s="4"/>
    </row>
    <row r="306" spans="1:3" ht="33" customHeight="1" x14ac:dyDescent="0.25">
      <c r="A306" s="4"/>
      <c r="B306" s="4"/>
      <c r="C306" s="4"/>
    </row>
    <row r="307" spans="1:3" ht="33" customHeight="1" x14ac:dyDescent="0.25">
      <c r="A307" s="4"/>
      <c r="B307" s="4"/>
      <c r="C307" s="4"/>
    </row>
    <row r="308" spans="1:3" ht="33" customHeight="1" x14ac:dyDescent="0.25">
      <c r="A308" s="4"/>
      <c r="B308" s="4"/>
      <c r="C308" s="4"/>
    </row>
    <row r="309" spans="1:3" ht="33" customHeight="1" x14ac:dyDescent="0.25">
      <c r="A309" s="4"/>
      <c r="B309" s="4"/>
      <c r="C309" s="4"/>
    </row>
    <row r="310" spans="1:3" ht="33" customHeight="1" x14ac:dyDescent="0.25">
      <c r="A310" s="4"/>
      <c r="B310" s="4"/>
      <c r="C310" s="4"/>
    </row>
    <row r="311" spans="1:3" ht="33" customHeight="1" x14ac:dyDescent="0.25">
      <c r="A311" s="4"/>
      <c r="B311" s="4"/>
      <c r="C311" s="4"/>
    </row>
    <row r="312" spans="1:3" ht="33" customHeight="1" x14ac:dyDescent="0.25">
      <c r="A312" s="4"/>
      <c r="B312" s="4"/>
      <c r="C312" s="4"/>
    </row>
    <row r="313" spans="1:3" ht="33" customHeight="1" x14ac:dyDescent="0.25">
      <c r="A313" s="4"/>
      <c r="B313" s="4"/>
      <c r="C313" s="4"/>
    </row>
    <row r="314" spans="1:3" ht="33" customHeight="1" x14ac:dyDescent="0.25">
      <c r="A314" s="4"/>
      <c r="B314" s="4"/>
      <c r="C314" s="4"/>
    </row>
    <row r="315" spans="1:3" ht="33" customHeight="1" x14ac:dyDescent="0.25">
      <c r="A315" s="4"/>
      <c r="B315" s="4"/>
      <c r="C315" s="4"/>
    </row>
    <row r="316" spans="1:3" ht="33" customHeight="1" x14ac:dyDescent="0.25">
      <c r="A316" s="4"/>
      <c r="B316" s="4"/>
      <c r="C316" s="4"/>
    </row>
    <row r="317" spans="1:3" ht="33" customHeight="1" x14ac:dyDescent="0.25">
      <c r="A317" s="4"/>
      <c r="B317" s="4"/>
      <c r="C317" s="4"/>
    </row>
    <row r="318" spans="1:3" ht="33" customHeight="1" x14ac:dyDescent="0.25">
      <c r="A318" s="4"/>
      <c r="B318" s="4"/>
      <c r="C318" s="4"/>
    </row>
    <row r="319" spans="1:3" ht="33" customHeight="1" x14ac:dyDescent="0.25">
      <c r="A319" s="4"/>
      <c r="B319" s="4"/>
      <c r="C319" s="4"/>
    </row>
    <row r="320" spans="1:3" ht="33" customHeight="1" x14ac:dyDescent="0.25">
      <c r="A320" s="4"/>
      <c r="B320" s="4"/>
      <c r="C320" s="4"/>
    </row>
    <row r="321" spans="1:3" ht="33" customHeight="1" x14ac:dyDescent="0.25">
      <c r="A321" s="4"/>
      <c r="B321" s="4"/>
      <c r="C321" s="4"/>
    </row>
    <row r="322" spans="1:3" ht="33" customHeight="1" x14ac:dyDescent="0.25">
      <c r="A322" s="4"/>
      <c r="B322" s="4"/>
      <c r="C322" s="4"/>
    </row>
    <row r="323" spans="1:3" ht="33" customHeight="1" x14ac:dyDescent="0.25">
      <c r="A323" s="4"/>
      <c r="B323" s="4"/>
      <c r="C323" s="4"/>
    </row>
    <row r="324" spans="1:3" ht="33" customHeight="1" x14ac:dyDescent="0.25">
      <c r="A324" s="4"/>
      <c r="B324" s="4"/>
      <c r="C324" s="4"/>
    </row>
    <row r="325" spans="1:3" ht="33" customHeight="1" x14ac:dyDescent="0.25">
      <c r="A325" s="4"/>
      <c r="B325" s="4"/>
      <c r="C325" s="4"/>
    </row>
    <row r="326" spans="1:3" ht="33" customHeight="1" x14ac:dyDescent="0.25">
      <c r="A326" s="4"/>
      <c r="B326" s="4"/>
      <c r="C326" s="4"/>
    </row>
    <row r="327" spans="1:3" ht="33" customHeight="1" x14ac:dyDescent="0.25">
      <c r="A327" s="4"/>
      <c r="B327" s="4"/>
      <c r="C327" s="4"/>
    </row>
    <row r="328" spans="1:3" ht="33" customHeight="1" x14ac:dyDescent="0.25">
      <c r="A328" s="4"/>
      <c r="B328" s="4"/>
      <c r="C328" s="4"/>
    </row>
    <row r="329" spans="1:3" ht="33" customHeight="1" x14ac:dyDescent="0.25">
      <c r="A329" s="4"/>
      <c r="B329" s="4"/>
      <c r="C329" s="4"/>
    </row>
    <row r="330" spans="1:3" ht="33" customHeight="1" x14ac:dyDescent="0.25">
      <c r="A330" s="4"/>
      <c r="B330" s="4"/>
      <c r="C330" s="4"/>
    </row>
    <row r="331" spans="1:3" ht="33" customHeight="1" x14ac:dyDescent="0.25">
      <c r="A331" s="4"/>
      <c r="B331" s="4"/>
      <c r="C331" s="4"/>
    </row>
    <row r="332" spans="1:3" ht="33" customHeight="1" x14ac:dyDescent="0.25">
      <c r="A332" s="4"/>
      <c r="B332" s="4"/>
      <c r="C332" s="4"/>
    </row>
    <row r="333" spans="1:3" ht="33" customHeight="1" x14ac:dyDescent="0.25">
      <c r="A333" s="4"/>
      <c r="B333" s="4"/>
      <c r="C333" s="4"/>
    </row>
    <row r="334" spans="1:3" ht="33" customHeight="1" x14ac:dyDescent="0.25">
      <c r="A334" s="4"/>
      <c r="B334" s="4"/>
      <c r="C334" s="4"/>
    </row>
    <row r="335" spans="1:3" ht="33" customHeight="1" x14ac:dyDescent="0.25">
      <c r="A335" s="4"/>
      <c r="B335" s="4"/>
      <c r="C335" s="4"/>
    </row>
    <row r="336" spans="1:3" ht="33" customHeight="1" x14ac:dyDescent="0.25">
      <c r="A336" s="4"/>
      <c r="B336" s="4"/>
      <c r="C336" s="4"/>
    </row>
    <row r="337" spans="1:3" ht="33" customHeight="1" x14ac:dyDescent="0.25">
      <c r="A337" s="4"/>
      <c r="B337" s="4"/>
      <c r="C337" s="4"/>
    </row>
    <row r="338" spans="1:3" ht="33" customHeight="1" x14ac:dyDescent="0.25">
      <c r="A338" s="4"/>
      <c r="B338" s="4"/>
      <c r="C338" s="4"/>
    </row>
    <row r="339" spans="1:3" ht="33" customHeight="1" x14ac:dyDescent="0.25">
      <c r="A339" s="4"/>
      <c r="B339" s="4"/>
      <c r="C339" s="4"/>
    </row>
    <row r="340" spans="1:3" ht="33" customHeight="1" x14ac:dyDescent="0.25">
      <c r="A340" s="4"/>
      <c r="B340" s="4"/>
      <c r="C340" s="4"/>
    </row>
    <row r="341" spans="1:3" ht="33" customHeight="1" x14ac:dyDescent="0.25">
      <c r="A341" s="4"/>
      <c r="B341" s="4"/>
      <c r="C341" s="4"/>
    </row>
    <row r="342" spans="1:3" ht="33" customHeight="1" x14ac:dyDescent="0.25">
      <c r="A342" s="4"/>
      <c r="B342" s="4"/>
      <c r="C342" s="4"/>
    </row>
    <row r="343" spans="1:3" ht="33" customHeight="1" x14ac:dyDescent="0.25">
      <c r="A343" s="4"/>
      <c r="B343" s="4"/>
      <c r="C343" s="4"/>
    </row>
    <row r="344" spans="1:3" ht="33" customHeight="1" x14ac:dyDescent="0.25">
      <c r="A344" s="4"/>
      <c r="B344" s="4"/>
      <c r="C344" s="4"/>
    </row>
    <row r="345" spans="1:3" ht="33" customHeight="1" x14ac:dyDescent="0.25">
      <c r="A345" s="4"/>
      <c r="B345" s="4"/>
      <c r="C345" s="4"/>
    </row>
    <row r="346" spans="1:3" ht="33" customHeight="1" x14ac:dyDescent="0.25">
      <c r="A346" s="4"/>
      <c r="B346" s="4"/>
      <c r="C346" s="4"/>
    </row>
    <row r="347" spans="1:3" ht="33" customHeight="1" x14ac:dyDescent="0.25">
      <c r="A347" s="4"/>
      <c r="B347" s="4"/>
      <c r="C347" s="4"/>
    </row>
    <row r="348" spans="1:3" ht="33" customHeight="1" x14ac:dyDescent="0.25">
      <c r="A348" s="4"/>
      <c r="B348" s="4"/>
      <c r="C348" s="4"/>
    </row>
    <row r="349" spans="1:3" ht="33" customHeight="1" x14ac:dyDescent="0.25">
      <c r="A349" s="4"/>
      <c r="B349" s="4"/>
      <c r="C349" s="4"/>
    </row>
    <row r="350" spans="1:3" ht="33" customHeight="1" x14ac:dyDescent="0.25">
      <c r="A350" s="4"/>
      <c r="B350" s="4"/>
      <c r="C350" s="4"/>
    </row>
    <row r="351" spans="1:3" ht="33" customHeight="1" x14ac:dyDescent="0.25">
      <c r="A351" s="4"/>
      <c r="B351" s="4"/>
      <c r="C351" s="4"/>
    </row>
    <row r="352" spans="1:3" ht="33" customHeight="1" x14ac:dyDescent="0.25">
      <c r="A352" s="4"/>
      <c r="B352" s="4"/>
      <c r="C352" s="4"/>
    </row>
    <row r="353" spans="1:3" ht="33" customHeight="1" x14ac:dyDescent="0.25">
      <c r="A353" s="4"/>
      <c r="B353" s="4"/>
      <c r="C353" s="4"/>
    </row>
    <row r="354" spans="1:3" ht="33" customHeight="1" x14ac:dyDescent="0.25">
      <c r="A354" s="4"/>
      <c r="B354" s="4"/>
      <c r="C354" s="4"/>
    </row>
    <row r="355" spans="1:3" ht="33" customHeight="1" x14ac:dyDescent="0.25">
      <c r="A355" s="4"/>
      <c r="B355" s="4"/>
      <c r="C355" s="4"/>
    </row>
    <row r="356" spans="1:3" ht="33" customHeight="1" x14ac:dyDescent="0.25">
      <c r="A356" s="4"/>
      <c r="B356" s="4"/>
      <c r="C356" s="4"/>
    </row>
    <row r="357" spans="1:3" ht="33" customHeight="1" x14ac:dyDescent="0.25">
      <c r="A357" s="4"/>
      <c r="B357" s="4"/>
      <c r="C357" s="4"/>
    </row>
    <row r="358" spans="1:3" ht="33" customHeight="1" x14ac:dyDescent="0.25">
      <c r="A358" s="4"/>
      <c r="B358" s="4"/>
      <c r="C358" s="4"/>
    </row>
    <row r="359" spans="1:3" ht="33" customHeight="1" x14ac:dyDescent="0.25">
      <c r="A359" s="4"/>
      <c r="B359" s="4"/>
      <c r="C359" s="4"/>
    </row>
    <row r="360" spans="1:3" ht="33" customHeight="1" x14ac:dyDescent="0.25">
      <c r="A360" s="4"/>
      <c r="B360" s="4"/>
      <c r="C360" s="4"/>
    </row>
    <row r="361" spans="1:3" ht="33" customHeight="1" x14ac:dyDescent="0.25">
      <c r="A361" s="4"/>
      <c r="B361" s="4"/>
      <c r="C361" s="4"/>
    </row>
    <row r="362" spans="1:3" ht="33" customHeight="1" x14ac:dyDescent="0.25">
      <c r="A362" s="4"/>
      <c r="B362" s="4"/>
      <c r="C362" s="4"/>
    </row>
  </sheetData>
  <mergeCells count="31">
    <mergeCell ref="A3:H3"/>
    <mergeCell ref="D19:E19"/>
    <mergeCell ref="F19:G19"/>
    <mergeCell ref="B1:C1"/>
    <mergeCell ref="D1:H1"/>
    <mergeCell ref="A5:H5"/>
    <mergeCell ref="A6:A7"/>
    <mergeCell ref="B6:B7"/>
    <mergeCell ref="C6:C7"/>
    <mergeCell ref="D6:E6"/>
    <mergeCell ref="F6:G6"/>
    <mergeCell ref="H6:H7"/>
    <mergeCell ref="A14:G14"/>
    <mergeCell ref="A15:G15"/>
    <mergeCell ref="A17:H17"/>
    <mergeCell ref="D18:E18"/>
    <mergeCell ref="F18:G18"/>
    <mergeCell ref="D20:E20"/>
    <mergeCell ref="F20:G20"/>
    <mergeCell ref="D21:E21"/>
    <mergeCell ref="F21:G21"/>
    <mergeCell ref="D22:E22"/>
    <mergeCell ref="F22:G22"/>
    <mergeCell ref="A28:G28"/>
    <mergeCell ref="A29:G29"/>
    <mergeCell ref="D23:E23"/>
    <mergeCell ref="F23:G23"/>
    <mergeCell ref="D24:E24"/>
    <mergeCell ref="F24:G24"/>
    <mergeCell ref="A25:G25"/>
    <mergeCell ref="A26:G26"/>
  </mergeCells>
  <phoneticPr fontId="9" type="noConversion"/>
  <pageMargins left="0.7" right="0.7" top="0.75" bottom="0.75" header="0.3" footer="0.3"/>
  <pageSetup paperSize="9" scale="6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04820-92DA-419A-A6D3-F6A17D70A166}">
  <sheetPr>
    <pageSetUpPr fitToPage="1"/>
  </sheetPr>
  <dimension ref="A1:J362"/>
  <sheetViews>
    <sheetView zoomScale="93" zoomScaleNormal="93" workbookViewId="0">
      <selection activeCell="A8" sqref="A8:XFD12"/>
    </sheetView>
  </sheetViews>
  <sheetFormatPr baseColWidth="10" defaultColWidth="13.7109375" defaultRowHeight="33" customHeight="1" x14ac:dyDescent="0.25"/>
  <cols>
    <col min="1" max="1" width="61.140625" style="1" customWidth="1"/>
    <col min="2" max="2" width="20.42578125" style="1" customWidth="1"/>
    <col min="3" max="3" width="18.28515625" style="1" customWidth="1"/>
    <col min="4" max="5" width="13.28515625" style="1" customWidth="1"/>
    <col min="6" max="6" width="13" style="1" customWidth="1"/>
    <col min="7" max="7" width="12.42578125" style="1" customWidth="1"/>
    <col min="8" max="8" width="17.28515625" style="1" customWidth="1"/>
    <col min="9" max="9" width="2.140625" style="1" customWidth="1"/>
    <col min="10" max="10" width="43.140625" style="1" customWidth="1"/>
    <col min="11" max="16384" width="13.7109375" style="1"/>
  </cols>
  <sheetData>
    <row r="1" spans="1:10" ht="66.75" customHeight="1" thickBot="1" x14ac:dyDescent="0.3">
      <c r="A1" s="14"/>
      <c r="B1" s="46" t="s">
        <v>2</v>
      </c>
      <c r="C1" s="47"/>
      <c r="D1" s="34" t="s">
        <v>57</v>
      </c>
      <c r="E1" s="35"/>
      <c r="F1" s="35"/>
      <c r="G1" s="35"/>
      <c r="H1" s="36"/>
      <c r="I1" s="2"/>
    </row>
    <row r="2" spans="1:10" ht="21" customHeight="1" x14ac:dyDescent="0.25">
      <c r="A2" s="59"/>
      <c r="B2" s="60"/>
      <c r="C2" s="60"/>
      <c r="D2" s="61"/>
      <c r="E2" s="61"/>
      <c r="F2" s="61"/>
      <c r="G2" s="61"/>
      <c r="H2" s="61"/>
      <c r="I2" s="2"/>
    </row>
    <row r="3" spans="1:10" ht="46.5" customHeight="1" x14ac:dyDescent="0.25">
      <c r="A3" s="66" t="s">
        <v>84</v>
      </c>
      <c r="B3" s="66"/>
      <c r="C3" s="66"/>
      <c r="D3" s="66"/>
      <c r="E3" s="66"/>
      <c r="F3" s="66"/>
      <c r="G3" s="66"/>
      <c r="H3" s="66"/>
      <c r="I3" s="2"/>
    </row>
    <row r="4" spans="1:10" ht="21" customHeight="1" x14ac:dyDescent="0.25">
      <c r="A4" s="12"/>
      <c r="B4" s="15"/>
      <c r="C4" s="15"/>
      <c r="D4" s="8"/>
      <c r="E4" s="8"/>
      <c r="F4" s="8"/>
      <c r="G4" s="8"/>
      <c r="H4" s="8"/>
      <c r="I4" s="2"/>
    </row>
    <row r="5" spans="1:10" ht="18.75" x14ac:dyDescent="0.25">
      <c r="A5" s="37" t="s">
        <v>3</v>
      </c>
      <c r="B5" s="37"/>
      <c r="C5" s="37"/>
      <c r="D5" s="37"/>
      <c r="E5" s="37"/>
      <c r="F5" s="37"/>
      <c r="G5" s="37"/>
      <c r="H5" s="37"/>
      <c r="J5" s="17" t="s">
        <v>27</v>
      </c>
    </row>
    <row r="6" spans="1:10" s="3" customFormat="1" ht="38.25" customHeight="1" x14ac:dyDescent="0.25">
      <c r="A6" s="38" t="s">
        <v>0</v>
      </c>
      <c r="B6" s="40" t="s">
        <v>61</v>
      </c>
      <c r="C6" s="40" t="s">
        <v>6</v>
      </c>
      <c r="D6" s="42" t="s">
        <v>7</v>
      </c>
      <c r="E6" s="43"/>
      <c r="F6" s="42" t="s">
        <v>9</v>
      </c>
      <c r="G6" s="43"/>
      <c r="H6" s="44" t="s">
        <v>12</v>
      </c>
      <c r="J6" s="18" t="s">
        <v>58</v>
      </c>
    </row>
    <row r="7" spans="1:10" s="3" customFormat="1" ht="59.25" customHeight="1" x14ac:dyDescent="0.25">
      <c r="A7" s="39"/>
      <c r="B7" s="41"/>
      <c r="C7" s="41"/>
      <c r="D7" s="10" t="s">
        <v>10</v>
      </c>
      <c r="E7" s="10" t="s">
        <v>8</v>
      </c>
      <c r="F7" s="10" t="s">
        <v>11</v>
      </c>
      <c r="G7" s="10" t="s">
        <v>8</v>
      </c>
      <c r="H7" s="45"/>
      <c r="J7" s="19" t="s">
        <v>18</v>
      </c>
    </row>
    <row r="8" spans="1:10" ht="36.75" customHeight="1" x14ac:dyDescent="0.25">
      <c r="A8" s="9" t="s">
        <v>5</v>
      </c>
      <c r="B8" s="53">
        <f>254</f>
        <v>254</v>
      </c>
      <c r="C8" s="54">
        <f>B8*12</f>
        <v>3048</v>
      </c>
      <c r="D8" s="54">
        <f>3*B8</f>
        <v>762</v>
      </c>
      <c r="E8" s="5"/>
      <c r="F8" s="54">
        <f>(12-3)*B8</f>
        <v>2286</v>
      </c>
      <c r="G8" s="6"/>
      <c r="H8" s="62">
        <f>D8*E8+F8*G8</f>
        <v>0</v>
      </c>
      <c r="J8" s="20" t="s">
        <v>25</v>
      </c>
    </row>
    <row r="9" spans="1:10" ht="36.75" customHeight="1" x14ac:dyDescent="0.25">
      <c r="A9" s="9" t="s">
        <v>13</v>
      </c>
      <c r="B9" s="53">
        <f>52-3</f>
        <v>49</v>
      </c>
      <c r="C9" s="54">
        <f>B9*20</f>
        <v>980</v>
      </c>
      <c r="D9" s="54">
        <f>11*B9</f>
        <v>539</v>
      </c>
      <c r="E9" s="5"/>
      <c r="F9" s="54">
        <f>9*B9</f>
        <v>441</v>
      </c>
      <c r="G9" s="7"/>
      <c r="H9" s="62">
        <f t="shared" ref="H9:H12" si="0">D9*E9+F9*G9</f>
        <v>0</v>
      </c>
      <c r="J9" s="18" t="s">
        <v>59</v>
      </c>
    </row>
    <row r="10" spans="1:10" ht="36.75" customHeight="1" x14ac:dyDescent="0.25">
      <c r="A10" s="9" t="s">
        <v>14</v>
      </c>
      <c r="B10" s="53">
        <f>52-1</f>
        <v>51</v>
      </c>
      <c r="C10" s="54">
        <f t="shared" ref="C10:C12" si="1">B10*20</f>
        <v>1020</v>
      </c>
      <c r="D10" s="54">
        <f t="shared" ref="D10:D12" si="2">11*B10</f>
        <v>561</v>
      </c>
      <c r="E10" s="5"/>
      <c r="F10" s="54">
        <f t="shared" ref="F10:F12" si="3">9*B10</f>
        <v>459</v>
      </c>
      <c r="G10" s="7"/>
      <c r="H10" s="62">
        <f t="shared" si="0"/>
        <v>0</v>
      </c>
      <c r="J10" s="18" t="s">
        <v>60</v>
      </c>
    </row>
    <row r="11" spans="1:10" ht="36.75" customHeight="1" x14ac:dyDescent="0.25">
      <c r="A11" s="9" t="s">
        <v>15</v>
      </c>
      <c r="B11" s="53">
        <v>1</v>
      </c>
      <c r="C11" s="54">
        <f t="shared" si="1"/>
        <v>20</v>
      </c>
      <c r="D11" s="54">
        <f t="shared" si="2"/>
        <v>11</v>
      </c>
      <c r="E11" s="5"/>
      <c r="F11" s="54">
        <f t="shared" si="3"/>
        <v>9</v>
      </c>
      <c r="G11" s="7"/>
      <c r="H11" s="62">
        <f t="shared" si="0"/>
        <v>0</v>
      </c>
      <c r="J11" s="18" t="s">
        <v>51</v>
      </c>
    </row>
    <row r="12" spans="1:10" ht="36.75" customHeight="1" x14ac:dyDescent="0.25">
      <c r="A12" s="9" t="s">
        <v>17</v>
      </c>
      <c r="B12" s="53">
        <f>11-1</f>
        <v>10</v>
      </c>
      <c r="C12" s="54">
        <f t="shared" si="1"/>
        <v>200</v>
      </c>
      <c r="D12" s="54">
        <f t="shared" si="2"/>
        <v>110</v>
      </c>
      <c r="E12" s="5"/>
      <c r="F12" s="54">
        <f t="shared" si="3"/>
        <v>90</v>
      </c>
      <c r="G12" s="7"/>
      <c r="H12" s="62">
        <f t="shared" si="0"/>
        <v>0</v>
      </c>
      <c r="J12" s="16"/>
    </row>
    <row r="13" spans="1:10" ht="15" x14ac:dyDescent="0.25">
      <c r="A13" s="9" t="s">
        <v>16</v>
      </c>
      <c r="B13" s="53">
        <f>SUM(B8:B12)</f>
        <v>365</v>
      </c>
      <c r="C13" s="53">
        <f t="shared" ref="C13:F13" si="4">SUM(C8:C12)</f>
        <v>5268</v>
      </c>
      <c r="D13" s="53">
        <f t="shared" si="4"/>
        <v>1983</v>
      </c>
      <c r="E13" s="24"/>
      <c r="F13" s="53">
        <f t="shared" si="4"/>
        <v>3285</v>
      </c>
      <c r="G13" s="24"/>
      <c r="H13" s="23"/>
      <c r="J13" s="16"/>
    </row>
    <row r="14" spans="1:10" ht="18.75" x14ac:dyDescent="0.25">
      <c r="A14" s="37" t="s">
        <v>31</v>
      </c>
      <c r="B14" s="37"/>
      <c r="C14" s="37"/>
      <c r="D14" s="37"/>
      <c r="E14" s="37"/>
      <c r="F14" s="37"/>
      <c r="G14" s="37"/>
      <c r="H14" s="63">
        <f>SUM(H8:H13)</f>
        <v>0</v>
      </c>
    </row>
    <row r="15" spans="1:10" ht="18.75" x14ac:dyDescent="0.25">
      <c r="A15" s="52" t="s">
        <v>34</v>
      </c>
      <c r="B15" s="52"/>
      <c r="C15" s="52"/>
      <c r="D15" s="52"/>
      <c r="E15" s="52"/>
      <c r="F15" s="52"/>
      <c r="G15" s="52"/>
      <c r="H15" s="63">
        <f>H14/12</f>
        <v>0</v>
      </c>
    </row>
    <row r="16" spans="1:10" ht="25.5" customHeight="1" x14ac:dyDescent="0.25">
      <c r="A16" s="4"/>
      <c r="B16" s="4"/>
      <c r="C16" s="4"/>
    </row>
    <row r="17" spans="1:10" ht="18.75" x14ac:dyDescent="0.25">
      <c r="A17" s="37" t="s">
        <v>4</v>
      </c>
      <c r="B17" s="37"/>
      <c r="C17" s="37"/>
      <c r="D17" s="37"/>
      <c r="E17" s="37"/>
      <c r="F17" s="37"/>
      <c r="G17" s="37"/>
      <c r="H17" s="37"/>
      <c r="J17" s="17" t="s">
        <v>27</v>
      </c>
    </row>
    <row r="18" spans="1:10" ht="62.25" customHeight="1" x14ac:dyDescent="0.25">
      <c r="A18" s="28" t="s">
        <v>0</v>
      </c>
      <c r="B18" s="29" t="s">
        <v>62</v>
      </c>
      <c r="C18" s="29" t="s">
        <v>24</v>
      </c>
      <c r="D18" s="32" t="s">
        <v>29</v>
      </c>
      <c r="E18" s="33"/>
      <c r="F18" s="30" t="s">
        <v>30</v>
      </c>
      <c r="G18" s="31"/>
      <c r="J18" s="18" t="s">
        <v>58</v>
      </c>
    </row>
    <row r="19" spans="1:10" ht="15" customHeight="1" x14ac:dyDescent="0.25">
      <c r="A19" s="9" t="s">
        <v>19</v>
      </c>
      <c r="B19" s="53">
        <f>49+52+51+50</f>
        <v>202</v>
      </c>
      <c r="C19" s="54">
        <f>B19</f>
        <v>202</v>
      </c>
      <c r="D19" s="50"/>
      <c r="E19" s="51"/>
      <c r="F19" s="64">
        <f>C19*D19</f>
        <v>0</v>
      </c>
      <c r="G19" s="65"/>
      <c r="J19" s="20"/>
    </row>
    <row r="20" spans="1:10" ht="15" x14ac:dyDescent="0.25">
      <c r="A20" s="9" t="s">
        <v>20</v>
      </c>
      <c r="B20" s="53">
        <f>52+52+52-3-1</f>
        <v>152</v>
      </c>
      <c r="C20" s="54">
        <f>B20*2</f>
        <v>304</v>
      </c>
      <c r="D20" s="50"/>
      <c r="E20" s="51"/>
      <c r="F20" s="64">
        <f t="shared" ref="F20:F23" si="5">C20*D20</f>
        <v>0</v>
      </c>
      <c r="G20" s="65"/>
      <c r="J20" s="20" t="s">
        <v>63</v>
      </c>
    </row>
    <row r="21" spans="1:10" ht="15" x14ac:dyDescent="0.25">
      <c r="A21" s="9" t="s">
        <v>21</v>
      </c>
      <c r="B21" s="53">
        <f>52+52-4</f>
        <v>100</v>
      </c>
      <c r="C21" s="54">
        <f>B21</f>
        <v>100</v>
      </c>
      <c r="D21" s="50"/>
      <c r="E21" s="51"/>
      <c r="F21" s="64">
        <f t="shared" si="5"/>
        <v>0</v>
      </c>
      <c r="G21" s="65"/>
      <c r="J21" s="20" t="s">
        <v>63</v>
      </c>
    </row>
    <row r="22" spans="1:10" ht="15" x14ac:dyDescent="0.25">
      <c r="A22" s="9" t="s">
        <v>22</v>
      </c>
      <c r="B22" s="53">
        <v>11</v>
      </c>
      <c r="C22" s="54">
        <f>B22*2</f>
        <v>22</v>
      </c>
      <c r="D22" s="50"/>
      <c r="E22" s="51"/>
      <c r="F22" s="64">
        <f t="shared" si="5"/>
        <v>0</v>
      </c>
      <c r="G22" s="65"/>
      <c r="J22" s="20" t="s">
        <v>64</v>
      </c>
    </row>
    <row r="23" spans="1:10" ht="15" x14ac:dyDescent="0.25">
      <c r="A23" s="9" t="s">
        <v>23</v>
      </c>
      <c r="B23" s="53">
        <v>11</v>
      </c>
      <c r="C23" s="54">
        <f>B23</f>
        <v>11</v>
      </c>
      <c r="D23" s="50"/>
      <c r="E23" s="51"/>
      <c r="F23" s="64">
        <f t="shared" si="5"/>
        <v>0</v>
      </c>
      <c r="G23" s="65"/>
      <c r="J23" s="20" t="s">
        <v>64</v>
      </c>
    </row>
    <row r="24" spans="1:10" ht="15" x14ac:dyDescent="0.25">
      <c r="A24" s="9" t="s">
        <v>16</v>
      </c>
      <c r="B24" s="53">
        <f>SUM(B19:B23)</f>
        <v>476</v>
      </c>
      <c r="C24" s="53">
        <f t="shared" ref="C24" si="6">SUM(C19:C23)</f>
        <v>639</v>
      </c>
      <c r="D24" s="48"/>
      <c r="E24" s="49"/>
      <c r="F24" s="48"/>
      <c r="G24" s="49"/>
    </row>
    <row r="25" spans="1:10" ht="18.75" x14ac:dyDescent="0.25">
      <c r="A25" s="37" t="s">
        <v>32</v>
      </c>
      <c r="B25" s="37"/>
      <c r="C25" s="37"/>
      <c r="D25" s="37"/>
      <c r="E25" s="37"/>
      <c r="F25" s="37"/>
      <c r="G25" s="37"/>
      <c r="H25" s="63">
        <f>SUM(G19:G23)</f>
        <v>0</v>
      </c>
    </row>
    <row r="26" spans="1:10" ht="18.75" x14ac:dyDescent="0.25">
      <c r="A26" s="52" t="s">
        <v>35</v>
      </c>
      <c r="B26" s="52"/>
      <c r="C26" s="52"/>
      <c r="D26" s="52"/>
      <c r="E26" s="52"/>
      <c r="F26" s="52"/>
      <c r="G26" s="52"/>
      <c r="H26" s="63">
        <f>H25/12</f>
        <v>0</v>
      </c>
    </row>
    <row r="27" spans="1:10" ht="36.75" customHeight="1" x14ac:dyDescent="0.25">
      <c r="A27" s="11"/>
      <c r="B27" s="11"/>
      <c r="C27" s="11"/>
      <c r="D27" s="11"/>
      <c r="E27" s="11"/>
      <c r="F27" s="11"/>
      <c r="G27" s="11"/>
      <c r="H27" s="11"/>
    </row>
    <row r="28" spans="1:10" ht="18.75" x14ac:dyDescent="0.25">
      <c r="A28" s="37" t="s">
        <v>33</v>
      </c>
      <c r="B28" s="37"/>
      <c r="C28" s="37"/>
      <c r="D28" s="37"/>
      <c r="E28" s="37"/>
      <c r="F28" s="37"/>
      <c r="G28" s="37"/>
      <c r="H28" s="63">
        <f>H14+H25</f>
        <v>0</v>
      </c>
    </row>
    <row r="29" spans="1:10" ht="18" customHeight="1" x14ac:dyDescent="0.25">
      <c r="A29" s="52" t="s">
        <v>36</v>
      </c>
      <c r="B29" s="52"/>
      <c r="C29" s="52"/>
      <c r="D29" s="52"/>
      <c r="E29" s="52"/>
      <c r="F29" s="52"/>
      <c r="G29" s="52"/>
      <c r="H29" s="63">
        <f>H28/12</f>
        <v>0</v>
      </c>
    </row>
    <row r="30" spans="1:10" ht="33" customHeight="1" x14ac:dyDescent="0.25">
      <c r="A30" s="4"/>
      <c r="B30" s="4"/>
      <c r="C30" s="4"/>
    </row>
    <row r="31" spans="1:10" ht="33" customHeight="1" x14ac:dyDescent="0.25">
      <c r="A31" s="4"/>
      <c r="B31" s="4"/>
      <c r="C31" s="4"/>
    </row>
    <row r="32" spans="1:10" ht="33" customHeight="1" x14ac:dyDescent="0.25">
      <c r="A32" s="4"/>
      <c r="B32" s="4"/>
      <c r="C32" s="4"/>
    </row>
    <row r="33" spans="1:3" ht="33" customHeight="1" x14ac:dyDescent="0.25">
      <c r="A33" s="4"/>
      <c r="B33" s="4"/>
      <c r="C33" s="4"/>
    </row>
    <row r="34" spans="1:3" ht="33" customHeight="1" x14ac:dyDescent="0.25">
      <c r="A34" s="4"/>
      <c r="B34" s="4"/>
      <c r="C34" s="4"/>
    </row>
    <row r="35" spans="1:3" ht="33" customHeight="1" x14ac:dyDescent="0.25">
      <c r="A35" s="4"/>
      <c r="B35" s="4"/>
      <c r="C35" s="4"/>
    </row>
    <row r="36" spans="1:3" ht="33" customHeight="1" x14ac:dyDescent="0.25">
      <c r="A36" s="4"/>
      <c r="B36" s="4"/>
      <c r="C36" s="4"/>
    </row>
    <row r="37" spans="1:3" ht="33" customHeight="1" x14ac:dyDescent="0.25">
      <c r="A37" s="4"/>
      <c r="B37" s="4"/>
      <c r="C37" s="4"/>
    </row>
    <row r="38" spans="1:3" ht="33" customHeight="1" x14ac:dyDescent="0.25">
      <c r="A38" s="4"/>
      <c r="B38" s="4"/>
      <c r="C38" s="4"/>
    </row>
    <row r="39" spans="1:3" ht="33" customHeight="1" x14ac:dyDescent="0.25">
      <c r="A39" s="4"/>
      <c r="B39" s="4"/>
      <c r="C39" s="4"/>
    </row>
    <row r="40" spans="1:3" ht="33" customHeight="1" x14ac:dyDescent="0.25">
      <c r="A40" s="4"/>
      <c r="B40" s="4"/>
      <c r="C40" s="4"/>
    </row>
    <row r="41" spans="1:3" ht="33" customHeight="1" x14ac:dyDescent="0.25">
      <c r="A41" s="4"/>
      <c r="B41" s="4"/>
      <c r="C41" s="4"/>
    </row>
    <row r="42" spans="1:3" ht="33" customHeight="1" x14ac:dyDescent="0.25">
      <c r="A42" s="4"/>
      <c r="B42" s="4"/>
      <c r="C42" s="4"/>
    </row>
    <row r="43" spans="1:3" ht="33" customHeight="1" x14ac:dyDescent="0.25">
      <c r="A43" s="4"/>
      <c r="B43" s="4"/>
      <c r="C43" s="4"/>
    </row>
    <row r="44" spans="1:3" ht="33" customHeight="1" x14ac:dyDescent="0.25">
      <c r="A44" s="4"/>
      <c r="B44" s="4"/>
      <c r="C44" s="4"/>
    </row>
    <row r="45" spans="1:3" ht="33" customHeight="1" x14ac:dyDescent="0.25">
      <c r="A45" s="4"/>
      <c r="B45" s="4"/>
      <c r="C45" s="4"/>
    </row>
    <row r="46" spans="1:3" ht="33" customHeight="1" x14ac:dyDescent="0.25">
      <c r="A46" s="4"/>
      <c r="B46" s="4"/>
      <c r="C46" s="4"/>
    </row>
    <row r="47" spans="1:3" ht="33" customHeight="1" x14ac:dyDescent="0.25">
      <c r="A47" s="4"/>
      <c r="B47" s="4"/>
      <c r="C47" s="4"/>
    </row>
    <row r="48" spans="1:3" ht="33" customHeight="1" x14ac:dyDescent="0.25">
      <c r="A48" s="4"/>
      <c r="B48" s="4"/>
      <c r="C48" s="4"/>
    </row>
    <row r="49" spans="1:3" ht="33" customHeight="1" x14ac:dyDescent="0.25">
      <c r="A49" s="4"/>
      <c r="B49" s="4"/>
      <c r="C49" s="4"/>
    </row>
    <row r="50" spans="1:3" ht="33" customHeight="1" x14ac:dyDescent="0.25">
      <c r="A50" s="4"/>
      <c r="B50" s="4"/>
      <c r="C50" s="4"/>
    </row>
    <row r="51" spans="1:3" ht="33" customHeight="1" x14ac:dyDescent="0.25">
      <c r="A51" s="4"/>
      <c r="B51" s="4"/>
      <c r="C51" s="4"/>
    </row>
    <row r="52" spans="1:3" ht="33" customHeight="1" x14ac:dyDescent="0.25">
      <c r="A52" s="4"/>
      <c r="B52" s="4"/>
      <c r="C52" s="4"/>
    </row>
    <row r="53" spans="1:3" ht="33" customHeight="1" x14ac:dyDescent="0.25">
      <c r="A53" s="4"/>
      <c r="B53" s="4"/>
      <c r="C53" s="4"/>
    </row>
    <row r="54" spans="1:3" ht="33" customHeight="1" x14ac:dyDescent="0.25">
      <c r="A54" s="4"/>
      <c r="B54" s="4"/>
      <c r="C54" s="4"/>
    </row>
    <row r="55" spans="1:3" ht="33" customHeight="1" x14ac:dyDescent="0.25">
      <c r="A55" s="4"/>
      <c r="B55" s="4"/>
      <c r="C55" s="4"/>
    </row>
    <row r="56" spans="1:3" ht="33" customHeight="1" x14ac:dyDescent="0.25">
      <c r="A56" s="4"/>
      <c r="B56" s="4"/>
      <c r="C56" s="4"/>
    </row>
    <row r="57" spans="1:3" ht="33" customHeight="1" x14ac:dyDescent="0.25">
      <c r="A57" s="4"/>
      <c r="B57" s="4"/>
      <c r="C57" s="4"/>
    </row>
    <row r="58" spans="1:3" ht="33" customHeight="1" x14ac:dyDescent="0.25">
      <c r="A58" s="4"/>
      <c r="B58" s="4"/>
      <c r="C58" s="4"/>
    </row>
    <row r="59" spans="1:3" ht="33" customHeight="1" x14ac:dyDescent="0.25">
      <c r="A59" s="4"/>
      <c r="B59" s="4"/>
      <c r="C59" s="4"/>
    </row>
    <row r="60" spans="1:3" ht="33" customHeight="1" x14ac:dyDescent="0.25">
      <c r="A60" s="4"/>
      <c r="B60" s="4"/>
      <c r="C60" s="4"/>
    </row>
    <row r="61" spans="1:3" ht="33" customHeight="1" x14ac:dyDescent="0.25">
      <c r="A61" s="4"/>
      <c r="B61" s="4"/>
      <c r="C61" s="4"/>
    </row>
    <row r="62" spans="1:3" ht="33" customHeight="1" x14ac:dyDescent="0.25">
      <c r="A62" s="4"/>
      <c r="B62" s="4"/>
      <c r="C62" s="4"/>
    </row>
    <row r="63" spans="1:3" ht="33" customHeight="1" x14ac:dyDescent="0.25">
      <c r="A63" s="4"/>
      <c r="B63" s="4"/>
      <c r="C63" s="4"/>
    </row>
    <row r="64" spans="1:3" ht="33" customHeight="1" x14ac:dyDescent="0.25">
      <c r="A64" s="4"/>
      <c r="B64" s="4"/>
      <c r="C64" s="4"/>
    </row>
    <row r="65" spans="1:3" ht="33" customHeight="1" x14ac:dyDescent="0.25">
      <c r="A65" s="4"/>
      <c r="B65" s="4"/>
      <c r="C65" s="4"/>
    </row>
    <row r="66" spans="1:3" ht="33" customHeight="1" x14ac:dyDescent="0.25">
      <c r="A66" s="4"/>
      <c r="B66" s="4"/>
      <c r="C66" s="4"/>
    </row>
    <row r="67" spans="1:3" ht="33" customHeight="1" x14ac:dyDescent="0.25">
      <c r="A67" s="4"/>
      <c r="B67" s="4"/>
      <c r="C67" s="4"/>
    </row>
    <row r="68" spans="1:3" ht="33" customHeight="1" x14ac:dyDescent="0.25">
      <c r="A68" s="4"/>
      <c r="B68" s="4"/>
      <c r="C68" s="4"/>
    </row>
    <row r="69" spans="1:3" ht="33" customHeight="1" x14ac:dyDescent="0.25">
      <c r="A69" s="4"/>
      <c r="B69" s="4"/>
      <c r="C69" s="4"/>
    </row>
    <row r="70" spans="1:3" ht="33" customHeight="1" x14ac:dyDescent="0.25">
      <c r="A70" s="4"/>
      <c r="B70" s="4"/>
      <c r="C70" s="4"/>
    </row>
    <row r="71" spans="1:3" ht="33" customHeight="1" x14ac:dyDescent="0.25">
      <c r="A71" s="4"/>
      <c r="B71" s="4"/>
      <c r="C71" s="4"/>
    </row>
    <row r="72" spans="1:3" ht="33" customHeight="1" x14ac:dyDescent="0.25">
      <c r="A72" s="4"/>
      <c r="B72" s="4"/>
      <c r="C72" s="4"/>
    </row>
    <row r="73" spans="1:3" ht="33" customHeight="1" x14ac:dyDescent="0.25">
      <c r="A73" s="4"/>
      <c r="B73" s="4"/>
      <c r="C73" s="4"/>
    </row>
    <row r="74" spans="1:3" ht="33" customHeight="1" x14ac:dyDescent="0.25">
      <c r="A74" s="4"/>
      <c r="B74" s="4"/>
      <c r="C74" s="4"/>
    </row>
    <row r="75" spans="1:3" ht="33" customHeight="1" x14ac:dyDescent="0.25">
      <c r="A75" s="4"/>
      <c r="B75" s="4"/>
      <c r="C75" s="4"/>
    </row>
    <row r="76" spans="1:3" ht="33" customHeight="1" x14ac:dyDescent="0.25">
      <c r="A76" s="4"/>
      <c r="B76" s="4"/>
      <c r="C76" s="4"/>
    </row>
    <row r="77" spans="1:3" ht="33" customHeight="1" x14ac:dyDescent="0.25">
      <c r="A77" s="4"/>
      <c r="B77" s="4"/>
      <c r="C77" s="4"/>
    </row>
    <row r="78" spans="1:3" ht="33" customHeight="1" x14ac:dyDescent="0.25">
      <c r="A78" s="4"/>
      <c r="B78" s="4"/>
      <c r="C78" s="4"/>
    </row>
    <row r="79" spans="1:3" ht="33" customHeight="1" x14ac:dyDescent="0.25">
      <c r="A79" s="4"/>
      <c r="B79" s="4"/>
      <c r="C79" s="4"/>
    </row>
    <row r="80" spans="1:3" ht="33" customHeight="1" x14ac:dyDescent="0.25">
      <c r="A80" s="4"/>
      <c r="B80" s="4"/>
      <c r="C80" s="4"/>
    </row>
    <row r="81" spans="1:3" ht="33" customHeight="1" x14ac:dyDescent="0.25">
      <c r="A81" s="4"/>
      <c r="B81" s="4"/>
      <c r="C81" s="4"/>
    </row>
    <row r="82" spans="1:3" ht="33" customHeight="1" x14ac:dyDescent="0.25">
      <c r="A82" s="4"/>
      <c r="B82" s="4"/>
      <c r="C82" s="4"/>
    </row>
    <row r="83" spans="1:3" ht="33" customHeight="1" x14ac:dyDescent="0.25">
      <c r="A83" s="4"/>
      <c r="B83" s="4"/>
      <c r="C83" s="4"/>
    </row>
    <row r="84" spans="1:3" ht="33" customHeight="1" x14ac:dyDescent="0.25">
      <c r="A84" s="4"/>
      <c r="B84" s="4"/>
      <c r="C84" s="4"/>
    </row>
    <row r="85" spans="1:3" ht="33" customHeight="1" x14ac:dyDescent="0.25">
      <c r="A85" s="4"/>
      <c r="B85" s="4"/>
      <c r="C85" s="4"/>
    </row>
    <row r="86" spans="1:3" ht="33" customHeight="1" x14ac:dyDescent="0.25">
      <c r="A86" s="4"/>
      <c r="B86" s="4"/>
      <c r="C86" s="4"/>
    </row>
    <row r="87" spans="1:3" ht="33" customHeight="1" x14ac:dyDescent="0.25">
      <c r="A87" s="4"/>
      <c r="B87" s="4"/>
      <c r="C87" s="4"/>
    </row>
    <row r="88" spans="1:3" ht="33" customHeight="1" x14ac:dyDescent="0.25">
      <c r="A88" s="4"/>
      <c r="B88" s="4"/>
      <c r="C88" s="4"/>
    </row>
    <row r="89" spans="1:3" ht="33" customHeight="1" x14ac:dyDescent="0.25">
      <c r="A89" s="4"/>
      <c r="B89" s="4"/>
      <c r="C89" s="4"/>
    </row>
    <row r="90" spans="1:3" ht="33" customHeight="1" x14ac:dyDescent="0.25">
      <c r="A90" s="4"/>
      <c r="B90" s="4"/>
      <c r="C90" s="4"/>
    </row>
    <row r="91" spans="1:3" ht="33" customHeight="1" x14ac:dyDescent="0.25">
      <c r="A91" s="4"/>
      <c r="B91" s="4"/>
      <c r="C91" s="4"/>
    </row>
    <row r="92" spans="1:3" ht="33" customHeight="1" x14ac:dyDescent="0.25">
      <c r="A92" s="4"/>
      <c r="B92" s="4"/>
      <c r="C92" s="4"/>
    </row>
    <row r="93" spans="1:3" ht="33" customHeight="1" x14ac:dyDescent="0.25">
      <c r="A93" s="4"/>
      <c r="B93" s="4"/>
      <c r="C93" s="4"/>
    </row>
    <row r="94" spans="1:3" ht="33" customHeight="1" x14ac:dyDescent="0.25">
      <c r="A94" s="4"/>
      <c r="B94" s="4"/>
      <c r="C94" s="4"/>
    </row>
    <row r="95" spans="1:3" ht="33" customHeight="1" x14ac:dyDescent="0.25">
      <c r="A95" s="4"/>
      <c r="B95" s="4"/>
      <c r="C95" s="4"/>
    </row>
    <row r="96" spans="1:3" ht="33" customHeight="1" x14ac:dyDescent="0.25">
      <c r="A96" s="4"/>
      <c r="B96" s="4"/>
      <c r="C96" s="4"/>
    </row>
    <row r="97" spans="1:3" ht="33" customHeight="1" x14ac:dyDescent="0.25">
      <c r="A97" s="4"/>
      <c r="B97" s="4"/>
      <c r="C97" s="4"/>
    </row>
    <row r="98" spans="1:3" ht="33" customHeight="1" x14ac:dyDescent="0.25">
      <c r="A98" s="4"/>
      <c r="B98" s="4"/>
      <c r="C98" s="4"/>
    </row>
    <row r="99" spans="1:3" ht="33" customHeight="1" x14ac:dyDescent="0.25">
      <c r="A99" s="4"/>
      <c r="B99" s="4"/>
      <c r="C99" s="4"/>
    </row>
    <row r="100" spans="1:3" ht="33" customHeight="1" x14ac:dyDescent="0.25">
      <c r="A100" s="4"/>
      <c r="B100" s="4"/>
      <c r="C100" s="4"/>
    </row>
    <row r="101" spans="1:3" ht="33" customHeight="1" x14ac:dyDescent="0.25">
      <c r="A101" s="4"/>
      <c r="B101" s="4"/>
      <c r="C101" s="4"/>
    </row>
    <row r="102" spans="1:3" ht="33" customHeight="1" x14ac:dyDescent="0.25">
      <c r="A102" s="4"/>
      <c r="B102" s="4"/>
      <c r="C102" s="4"/>
    </row>
    <row r="103" spans="1:3" ht="33" customHeight="1" x14ac:dyDescent="0.25">
      <c r="A103" s="4"/>
      <c r="B103" s="4"/>
      <c r="C103" s="4"/>
    </row>
    <row r="104" spans="1:3" ht="33" customHeight="1" x14ac:dyDescent="0.25">
      <c r="A104" s="4"/>
      <c r="B104" s="4"/>
      <c r="C104" s="4"/>
    </row>
    <row r="105" spans="1:3" ht="33" customHeight="1" x14ac:dyDescent="0.25">
      <c r="A105" s="4"/>
      <c r="B105" s="4"/>
      <c r="C105" s="4"/>
    </row>
    <row r="106" spans="1:3" ht="33" customHeight="1" x14ac:dyDescent="0.25">
      <c r="A106" s="4"/>
      <c r="B106" s="4"/>
      <c r="C106" s="4"/>
    </row>
    <row r="107" spans="1:3" ht="33" customHeight="1" x14ac:dyDescent="0.25">
      <c r="A107" s="4"/>
      <c r="B107" s="4"/>
      <c r="C107" s="4"/>
    </row>
    <row r="108" spans="1:3" ht="33" customHeight="1" x14ac:dyDescent="0.25">
      <c r="A108" s="4"/>
      <c r="B108" s="4"/>
      <c r="C108" s="4"/>
    </row>
    <row r="109" spans="1:3" ht="33" customHeight="1" x14ac:dyDescent="0.25">
      <c r="A109" s="4"/>
      <c r="B109" s="4"/>
      <c r="C109" s="4"/>
    </row>
    <row r="110" spans="1:3" ht="33" customHeight="1" x14ac:dyDescent="0.25">
      <c r="A110" s="4"/>
      <c r="B110" s="4"/>
      <c r="C110" s="4"/>
    </row>
    <row r="111" spans="1:3" ht="33" customHeight="1" x14ac:dyDescent="0.25">
      <c r="A111" s="4"/>
      <c r="B111" s="4"/>
      <c r="C111" s="4"/>
    </row>
    <row r="112" spans="1:3" ht="33" customHeight="1" x14ac:dyDescent="0.25">
      <c r="A112" s="4"/>
      <c r="B112" s="4"/>
      <c r="C112" s="4"/>
    </row>
    <row r="113" spans="1:3" ht="33" customHeight="1" x14ac:dyDescent="0.25">
      <c r="A113" s="4"/>
      <c r="B113" s="4"/>
      <c r="C113" s="4"/>
    </row>
    <row r="114" spans="1:3" ht="33" customHeight="1" x14ac:dyDescent="0.25">
      <c r="A114" s="4"/>
      <c r="B114" s="4"/>
      <c r="C114" s="4"/>
    </row>
    <row r="115" spans="1:3" ht="33" customHeight="1" x14ac:dyDescent="0.25">
      <c r="A115" s="4"/>
      <c r="B115" s="4"/>
      <c r="C115" s="4"/>
    </row>
    <row r="116" spans="1:3" ht="33" customHeight="1" x14ac:dyDescent="0.25">
      <c r="A116" s="4"/>
      <c r="B116" s="4"/>
      <c r="C116" s="4"/>
    </row>
    <row r="117" spans="1:3" ht="33" customHeight="1" x14ac:dyDescent="0.25">
      <c r="A117" s="4"/>
      <c r="B117" s="4"/>
      <c r="C117" s="4"/>
    </row>
    <row r="118" spans="1:3" ht="33" customHeight="1" x14ac:dyDescent="0.25">
      <c r="A118" s="4"/>
      <c r="B118" s="4"/>
      <c r="C118" s="4"/>
    </row>
    <row r="119" spans="1:3" ht="33" customHeight="1" x14ac:dyDescent="0.25">
      <c r="A119" s="4"/>
      <c r="B119" s="4"/>
      <c r="C119" s="4"/>
    </row>
    <row r="120" spans="1:3" ht="33" customHeight="1" x14ac:dyDescent="0.25">
      <c r="A120" s="4"/>
      <c r="B120" s="4"/>
      <c r="C120" s="4"/>
    </row>
    <row r="121" spans="1:3" ht="33" customHeight="1" x14ac:dyDescent="0.25">
      <c r="A121" s="4"/>
      <c r="B121" s="4"/>
      <c r="C121" s="4"/>
    </row>
    <row r="122" spans="1:3" ht="33" customHeight="1" x14ac:dyDescent="0.25">
      <c r="A122" s="4"/>
      <c r="B122" s="4"/>
      <c r="C122" s="4"/>
    </row>
    <row r="123" spans="1:3" ht="33" customHeight="1" x14ac:dyDescent="0.25">
      <c r="A123" s="4"/>
      <c r="B123" s="4"/>
      <c r="C123" s="4"/>
    </row>
    <row r="124" spans="1:3" ht="33" customHeight="1" x14ac:dyDescent="0.25">
      <c r="A124" s="4"/>
      <c r="B124" s="4"/>
      <c r="C124" s="4"/>
    </row>
    <row r="125" spans="1:3" ht="33" customHeight="1" x14ac:dyDescent="0.25">
      <c r="A125" s="4"/>
      <c r="B125" s="4"/>
      <c r="C125" s="4"/>
    </row>
    <row r="126" spans="1:3" ht="33" customHeight="1" x14ac:dyDescent="0.25">
      <c r="A126" s="4"/>
      <c r="B126" s="4"/>
      <c r="C126" s="4"/>
    </row>
    <row r="127" spans="1:3" ht="33" customHeight="1" x14ac:dyDescent="0.25">
      <c r="A127" s="4"/>
      <c r="B127" s="4"/>
      <c r="C127" s="4"/>
    </row>
    <row r="128" spans="1:3" ht="33" customHeight="1" x14ac:dyDescent="0.25">
      <c r="A128" s="4"/>
      <c r="B128" s="4"/>
      <c r="C128" s="4"/>
    </row>
    <row r="129" spans="1:3" ht="33" customHeight="1" x14ac:dyDescent="0.25">
      <c r="A129" s="4"/>
      <c r="B129" s="4"/>
      <c r="C129" s="4"/>
    </row>
    <row r="130" spans="1:3" ht="33" customHeight="1" x14ac:dyDescent="0.25">
      <c r="A130" s="4"/>
      <c r="B130" s="4"/>
      <c r="C130" s="4"/>
    </row>
    <row r="131" spans="1:3" ht="33" customHeight="1" x14ac:dyDescent="0.25">
      <c r="A131" s="4"/>
      <c r="B131" s="4"/>
      <c r="C131" s="4"/>
    </row>
    <row r="132" spans="1:3" ht="33" customHeight="1" x14ac:dyDescent="0.25">
      <c r="A132" s="4"/>
      <c r="B132" s="4"/>
      <c r="C132" s="4"/>
    </row>
    <row r="133" spans="1:3" ht="33" customHeight="1" x14ac:dyDescent="0.25">
      <c r="A133" s="4"/>
      <c r="B133" s="4"/>
      <c r="C133" s="4"/>
    </row>
    <row r="134" spans="1:3" ht="33" customHeight="1" x14ac:dyDescent="0.25">
      <c r="A134" s="4"/>
      <c r="B134" s="4"/>
      <c r="C134" s="4"/>
    </row>
    <row r="135" spans="1:3" ht="33" customHeight="1" x14ac:dyDescent="0.25">
      <c r="A135" s="4"/>
      <c r="B135" s="4"/>
      <c r="C135" s="4"/>
    </row>
    <row r="136" spans="1:3" ht="33" customHeight="1" x14ac:dyDescent="0.25">
      <c r="A136" s="4"/>
      <c r="B136" s="4"/>
      <c r="C136" s="4"/>
    </row>
    <row r="137" spans="1:3" ht="33" customHeight="1" x14ac:dyDescent="0.25">
      <c r="A137" s="4"/>
      <c r="B137" s="4"/>
      <c r="C137" s="4"/>
    </row>
    <row r="138" spans="1:3" ht="33" customHeight="1" x14ac:dyDescent="0.25">
      <c r="A138" s="4"/>
      <c r="B138" s="4"/>
      <c r="C138" s="4"/>
    </row>
    <row r="139" spans="1:3" ht="33" customHeight="1" x14ac:dyDescent="0.25">
      <c r="A139" s="4"/>
      <c r="B139" s="4"/>
      <c r="C139" s="4"/>
    </row>
    <row r="140" spans="1:3" ht="33" customHeight="1" x14ac:dyDescent="0.25">
      <c r="A140" s="4"/>
      <c r="B140" s="4"/>
      <c r="C140" s="4"/>
    </row>
    <row r="141" spans="1:3" ht="33" customHeight="1" x14ac:dyDescent="0.25">
      <c r="A141" s="4"/>
      <c r="B141" s="4"/>
      <c r="C141" s="4"/>
    </row>
    <row r="142" spans="1:3" ht="33" customHeight="1" x14ac:dyDescent="0.25">
      <c r="A142" s="4"/>
      <c r="B142" s="4"/>
      <c r="C142" s="4"/>
    </row>
    <row r="143" spans="1:3" ht="33" customHeight="1" x14ac:dyDescent="0.25">
      <c r="A143" s="4"/>
      <c r="B143" s="4"/>
      <c r="C143" s="4"/>
    </row>
    <row r="144" spans="1:3" ht="33" customHeight="1" x14ac:dyDescent="0.25">
      <c r="A144" s="4"/>
      <c r="B144" s="4"/>
      <c r="C144" s="4"/>
    </row>
    <row r="145" spans="1:3" ht="33" customHeight="1" x14ac:dyDescent="0.25">
      <c r="A145" s="4"/>
      <c r="B145" s="4"/>
      <c r="C145" s="4"/>
    </row>
    <row r="146" spans="1:3" ht="33" customHeight="1" x14ac:dyDescent="0.25">
      <c r="A146" s="4"/>
      <c r="B146" s="4"/>
      <c r="C146" s="4"/>
    </row>
    <row r="147" spans="1:3" ht="33" customHeight="1" x14ac:dyDescent="0.25">
      <c r="A147" s="4"/>
      <c r="B147" s="4"/>
      <c r="C147" s="4"/>
    </row>
    <row r="148" spans="1:3" ht="33" customHeight="1" x14ac:dyDescent="0.25">
      <c r="A148" s="4"/>
      <c r="B148" s="4"/>
      <c r="C148" s="4"/>
    </row>
    <row r="149" spans="1:3" ht="33" customHeight="1" x14ac:dyDescent="0.25">
      <c r="A149" s="4"/>
      <c r="B149" s="4"/>
      <c r="C149" s="4"/>
    </row>
    <row r="150" spans="1:3" ht="33" customHeight="1" x14ac:dyDescent="0.25">
      <c r="A150" s="4"/>
      <c r="B150" s="4"/>
      <c r="C150" s="4"/>
    </row>
    <row r="151" spans="1:3" ht="33" customHeight="1" x14ac:dyDescent="0.25">
      <c r="A151" s="4"/>
      <c r="B151" s="4"/>
      <c r="C151" s="4"/>
    </row>
    <row r="152" spans="1:3" ht="33" customHeight="1" x14ac:dyDescent="0.25">
      <c r="A152" s="4"/>
      <c r="B152" s="4"/>
      <c r="C152" s="4"/>
    </row>
    <row r="153" spans="1:3" ht="33" customHeight="1" x14ac:dyDescent="0.25">
      <c r="A153" s="4"/>
      <c r="B153" s="4"/>
      <c r="C153" s="4"/>
    </row>
    <row r="154" spans="1:3" ht="33" customHeight="1" x14ac:dyDescent="0.25">
      <c r="A154" s="4"/>
      <c r="B154" s="4"/>
      <c r="C154" s="4"/>
    </row>
    <row r="155" spans="1:3" ht="33" customHeight="1" x14ac:dyDescent="0.25">
      <c r="A155" s="4"/>
      <c r="B155" s="4"/>
      <c r="C155" s="4"/>
    </row>
    <row r="156" spans="1:3" ht="33" customHeight="1" x14ac:dyDescent="0.25">
      <c r="A156" s="4"/>
      <c r="B156" s="4"/>
      <c r="C156" s="4"/>
    </row>
    <row r="157" spans="1:3" ht="33" customHeight="1" x14ac:dyDescent="0.25">
      <c r="A157" s="4"/>
      <c r="B157" s="4"/>
      <c r="C157" s="4"/>
    </row>
    <row r="158" spans="1:3" ht="33" customHeight="1" x14ac:dyDescent="0.25">
      <c r="A158" s="4"/>
      <c r="B158" s="4"/>
      <c r="C158" s="4"/>
    </row>
    <row r="159" spans="1:3" ht="33" customHeight="1" x14ac:dyDescent="0.25">
      <c r="A159" s="4"/>
      <c r="B159" s="4"/>
      <c r="C159" s="4"/>
    </row>
    <row r="160" spans="1:3" ht="33" customHeight="1" x14ac:dyDescent="0.25">
      <c r="A160" s="4"/>
      <c r="B160" s="4"/>
      <c r="C160" s="4"/>
    </row>
    <row r="161" spans="1:3" ht="33" customHeight="1" x14ac:dyDescent="0.25">
      <c r="A161" s="4"/>
      <c r="B161" s="4"/>
      <c r="C161" s="4"/>
    </row>
    <row r="162" spans="1:3" ht="33" customHeight="1" x14ac:dyDescent="0.25">
      <c r="A162" s="4"/>
      <c r="B162" s="4"/>
      <c r="C162" s="4"/>
    </row>
    <row r="163" spans="1:3" ht="33" customHeight="1" x14ac:dyDescent="0.25">
      <c r="A163" s="4"/>
      <c r="B163" s="4"/>
      <c r="C163" s="4"/>
    </row>
    <row r="164" spans="1:3" ht="33" customHeight="1" x14ac:dyDescent="0.25">
      <c r="A164" s="4"/>
      <c r="B164" s="4"/>
      <c r="C164" s="4"/>
    </row>
    <row r="165" spans="1:3" ht="33" customHeight="1" x14ac:dyDescent="0.25">
      <c r="A165" s="4"/>
      <c r="B165" s="4"/>
      <c r="C165" s="4"/>
    </row>
    <row r="166" spans="1:3" ht="33" customHeight="1" x14ac:dyDescent="0.25">
      <c r="A166" s="4"/>
      <c r="B166" s="4"/>
      <c r="C166" s="4"/>
    </row>
    <row r="167" spans="1:3" ht="33" customHeight="1" x14ac:dyDescent="0.25">
      <c r="A167" s="4"/>
      <c r="B167" s="4"/>
      <c r="C167" s="4"/>
    </row>
    <row r="168" spans="1:3" ht="33" customHeight="1" x14ac:dyDescent="0.25">
      <c r="A168" s="4"/>
      <c r="B168" s="4"/>
      <c r="C168" s="4"/>
    </row>
    <row r="169" spans="1:3" ht="33" customHeight="1" x14ac:dyDescent="0.25">
      <c r="A169" s="4"/>
      <c r="B169" s="4"/>
      <c r="C169" s="4"/>
    </row>
    <row r="170" spans="1:3" ht="33" customHeight="1" x14ac:dyDescent="0.25">
      <c r="A170" s="4"/>
      <c r="B170" s="4"/>
      <c r="C170" s="4"/>
    </row>
    <row r="171" spans="1:3" ht="33" customHeight="1" x14ac:dyDescent="0.25">
      <c r="A171" s="4"/>
      <c r="B171" s="4"/>
      <c r="C171" s="4"/>
    </row>
    <row r="172" spans="1:3" ht="33" customHeight="1" x14ac:dyDescent="0.25">
      <c r="A172" s="4"/>
      <c r="B172" s="4"/>
      <c r="C172" s="4"/>
    </row>
    <row r="173" spans="1:3" ht="33" customHeight="1" x14ac:dyDescent="0.25">
      <c r="A173" s="4"/>
      <c r="B173" s="4"/>
      <c r="C173" s="4"/>
    </row>
    <row r="174" spans="1:3" ht="33" customHeight="1" x14ac:dyDescent="0.25">
      <c r="A174" s="4"/>
      <c r="B174" s="4"/>
      <c r="C174" s="4"/>
    </row>
    <row r="175" spans="1:3" ht="33" customHeight="1" x14ac:dyDescent="0.25">
      <c r="A175" s="4"/>
      <c r="B175" s="4"/>
      <c r="C175" s="4"/>
    </row>
    <row r="176" spans="1:3" ht="33" customHeight="1" x14ac:dyDescent="0.25">
      <c r="A176" s="4"/>
      <c r="B176" s="4"/>
      <c r="C176" s="4"/>
    </row>
    <row r="177" spans="1:3" ht="33" customHeight="1" x14ac:dyDescent="0.25">
      <c r="A177" s="4"/>
      <c r="B177" s="4"/>
      <c r="C177" s="4"/>
    </row>
    <row r="178" spans="1:3" ht="33" customHeight="1" x14ac:dyDescent="0.25">
      <c r="A178" s="4"/>
      <c r="B178" s="4"/>
      <c r="C178" s="4"/>
    </row>
    <row r="179" spans="1:3" ht="33" customHeight="1" x14ac:dyDescent="0.25">
      <c r="A179" s="4"/>
      <c r="B179" s="4"/>
      <c r="C179" s="4"/>
    </row>
    <row r="180" spans="1:3" ht="33" customHeight="1" x14ac:dyDescent="0.25">
      <c r="A180" s="4"/>
      <c r="B180" s="4"/>
      <c r="C180" s="4"/>
    </row>
    <row r="181" spans="1:3" ht="33" customHeight="1" x14ac:dyDescent="0.25">
      <c r="A181" s="4"/>
      <c r="B181" s="4"/>
      <c r="C181" s="4"/>
    </row>
    <row r="182" spans="1:3" ht="33" customHeight="1" x14ac:dyDescent="0.25">
      <c r="A182" s="4"/>
      <c r="B182" s="4"/>
      <c r="C182" s="4"/>
    </row>
    <row r="183" spans="1:3" ht="33" customHeight="1" x14ac:dyDescent="0.25">
      <c r="A183" s="4"/>
      <c r="B183" s="4"/>
      <c r="C183" s="4"/>
    </row>
    <row r="184" spans="1:3" ht="33" customHeight="1" x14ac:dyDescent="0.25">
      <c r="A184" s="4"/>
      <c r="B184" s="4"/>
      <c r="C184" s="4"/>
    </row>
    <row r="185" spans="1:3" ht="33" customHeight="1" x14ac:dyDescent="0.25">
      <c r="A185" s="4"/>
      <c r="B185" s="4"/>
      <c r="C185" s="4"/>
    </row>
    <row r="186" spans="1:3" ht="33" customHeight="1" x14ac:dyDescent="0.25">
      <c r="A186" s="4"/>
      <c r="B186" s="4"/>
      <c r="C186" s="4"/>
    </row>
    <row r="187" spans="1:3" ht="33" customHeight="1" x14ac:dyDescent="0.25">
      <c r="A187" s="4"/>
      <c r="B187" s="4"/>
      <c r="C187" s="4"/>
    </row>
    <row r="188" spans="1:3" ht="33" customHeight="1" x14ac:dyDescent="0.25">
      <c r="A188" s="4"/>
      <c r="B188" s="4"/>
      <c r="C188" s="4"/>
    </row>
    <row r="189" spans="1:3" ht="33" customHeight="1" x14ac:dyDescent="0.25">
      <c r="A189" s="4"/>
      <c r="B189" s="4"/>
      <c r="C189" s="4"/>
    </row>
    <row r="190" spans="1:3" ht="33" customHeight="1" x14ac:dyDescent="0.25">
      <c r="A190" s="4"/>
      <c r="B190" s="4"/>
      <c r="C190" s="4"/>
    </row>
    <row r="191" spans="1:3" ht="33" customHeight="1" x14ac:dyDescent="0.25">
      <c r="A191" s="4"/>
      <c r="B191" s="4"/>
      <c r="C191" s="4"/>
    </row>
    <row r="192" spans="1:3" ht="33" customHeight="1" x14ac:dyDescent="0.25">
      <c r="A192" s="4"/>
      <c r="B192" s="4"/>
      <c r="C192" s="4"/>
    </row>
    <row r="193" spans="1:3" ht="33" customHeight="1" x14ac:dyDescent="0.25">
      <c r="A193" s="4"/>
      <c r="B193" s="4"/>
      <c r="C193" s="4"/>
    </row>
    <row r="194" spans="1:3" ht="33" customHeight="1" x14ac:dyDescent="0.25">
      <c r="A194" s="4"/>
      <c r="B194" s="4"/>
      <c r="C194" s="4"/>
    </row>
    <row r="195" spans="1:3" ht="33" customHeight="1" x14ac:dyDescent="0.25">
      <c r="A195" s="4"/>
      <c r="B195" s="4"/>
      <c r="C195" s="4"/>
    </row>
    <row r="196" spans="1:3" ht="33" customHeight="1" x14ac:dyDescent="0.25">
      <c r="A196" s="4"/>
      <c r="B196" s="4"/>
      <c r="C196" s="4"/>
    </row>
    <row r="197" spans="1:3" ht="33" customHeight="1" x14ac:dyDescent="0.25">
      <c r="A197" s="4"/>
      <c r="B197" s="4"/>
      <c r="C197" s="4"/>
    </row>
    <row r="198" spans="1:3" ht="33" customHeight="1" x14ac:dyDescent="0.25">
      <c r="A198" s="4"/>
      <c r="B198" s="4"/>
      <c r="C198" s="4"/>
    </row>
    <row r="199" spans="1:3" ht="33" customHeight="1" x14ac:dyDescent="0.25">
      <c r="A199" s="4"/>
      <c r="B199" s="4"/>
      <c r="C199" s="4"/>
    </row>
    <row r="200" spans="1:3" ht="33" customHeight="1" x14ac:dyDescent="0.25">
      <c r="A200" s="4"/>
      <c r="B200" s="4"/>
      <c r="C200" s="4"/>
    </row>
    <row r="201" spans="1:3" ht="33" customHeight="1" x14ac:dyDescent="0.25">
      <c r="A201" s="4"/>
      <c r="B201" s="4"/>
      <c r="C201" s="4"/>
    </row>
    <row r="202" spans="1:3" ht="33" customHeight="1" x14ac:dyDescent="0.25">
      <c r="A202" s="4"/>
      <c r="B202" s="4"/>
      <c r="C202" s="4"/>
    </row>
    <row r="203" spans="1:3" ht="33" customHeight="1" x14ac:dyDescent="0.25">
      <c r="A203" s="4"/>
      <c r="B203" s="4"/>
      <c r="C203" s="4"/>
    </row>
    <row r="204" spans="1:3" ht="33" customHeight="1" x14ac:dyDescent="0.25">
      <c r="A204" s="4"/>
      <c r="B204" s="4"/>
      <c r="C204" s="4"/>
    </row>
    <row r="205" spans="1:3" ht="33" customHeight="1" x14ac:dyDescent="0.25">
      <c r="A205" s="4"/>
      <c r="B205" s="4"/>
      <c r="C205" s="4"/>
    </row>
    <row r="206" spans="1:3" ht="33" customHeight="1" x14ac:dyDescent="0.25">
      <c r="A206" s="4"/>
      <c r="B206" s="4"/>
      <c r="C206" s="4"/>
    </row>
    <row r="207" spans="1:3" ht="33" customHeight="1" x14ac:dyDescent="0.25">
      <c r="A207" s="4"/>
      <c r="B207" s="4"/>
      <c r="C207" s="4"/>
    </row>
    <row r="208" spans="1:3" ht="33" customHeight="1" x14ac:dyDescent="0.25">
      <c r="A208" s="4"/>
      <c r="B208" s="4"/>
      <c r="C208" s="4"/>
    </row>
    <row r="209" spans="1:3" ht="33" customHeight="1" x14ac:dyDescent="0.25">
      <c r="A209" s="4"/>
      <c r="B209" s="4"/>
      <c r="C209" s="4"/>
    </row>
    <row r="210" spans="1:3" ht="33" customHeight="1" x14ac:dyDescent="0.25">
      <c r="A210" s="4"/>
      <c r="B210" s="4"/>
      <c r="C210" s="4"/>
    </row>
    <row r="211" spans="1:3" ht="33" customHeight="1" x14ac:dyDescent="0.25">
      <c r="A211" s="4"/>
      <c r="B211" s="4"/>
      <c r="C211" s="4"/>
    </row>
    <row r="212" spans="1:3" ht="33" customHeight="1" x14ac:dyDescent="0.25">
      <c r="A212" s="4"/>
      <c r="B212" s="4"/>
      <c r="C212" s="4"/>
    </row>
    <row r="213" spans="1:3" ht="33" customHeight="1" x14ac:dyDescent="0.25">
      <c r="A213" s="4"/>
      <c r="B213" s="4"/>
      <c r="C213" s="4"/>
    </row>
    <row r="214" spans="1:3" ht="33" customHeight="1" x14ac:dyDescent="0.25">
      <c r="A214" s="4"/>
      <c r="B214" s="4"/>
      <c r="C214" s="4"/>
    </row>
    <row r="215" spans="1:3" ht="33" customHeight="1" x14ac:dyDescent="0.25">
      <c r="A215" s="4"/>
      <c r="B215" s="4"/>
      <c r="C215" s="4"/>
    </row>
    <row r="216" spans="1:3" ht="33" customHeight="1" x14ac:dyDescent="0.25">
      <c r="A216" s="4"/>
      <c r="B216" s="4"/>
      <c r="C216" s="4"/>
    </row>
    <row r="217" spans="1:3" ht="33" customHeight="1" x14ac:dyDescent="0.25">
      <c r="A217" s="4"/>
      <c r="B217" s="4"/>
      <c r="C217" s="4"/>
    </row>
    <row r="218" spans="1:3" ht="33" customHeight="1" x14ac:dyDescent="0.25">
      <c r="A218" s="4"/>
      <c r="B218" s="4"/>
      <c r="C218" s="4"/>
    </row>
    <row r="219" spans="1:3" ht="33" customHeight="1" x14ac:dyDescent="0.25">
      <c r="A219" s="4"/>
      <c r="B219" s="4"/>
      <c r="C219" s="4"/>
    </row>
    <row r="220" spans="1:3" ht="33" customHeight="1" x14ac:dyDescent="0.25">
      <c r="A220" s="4"/>
      <c r="B220" s="4"/>
      <c r="C220" s="4"/>
    </row>
    <row r="221" spans="1:3" ht="33" customHeight="1" x14ac:dyDescent="0.25">
      <c r="A221" s="4"/>
      <c r="B221" s="4"/>
      <c r="C221" s="4"/>
    </row>
    <row r="222" spans="1:3" ht="33" customHeight="1" x14ac:dyDescent="0.25">
      <c r="A222" s="4"/>
      <c r="B222" s="4"/>
      <c r="C222" s="4"/>
    </row>
    <row r="223" spans="1:3" ht="33" customHeight="1" x14ac:dyDescent="0.25">
      <c r="A223" s="4"/>
      <c r="B223" s="4"/>
      <c r="C223" s="4"/>
    </row>
    <row r="224" spans="1:3" ht="33" customHeight="1" x14ac:dyDescent="0.25">
      <c r="A224" s="4"/>
      <c r="B224" s="4"/>
      <c r="C224" s="4"/>
    </row>
    <row r="225" spans="1:3" ht="33" customHeight="1" x14ac:dyDescent="0.25">
      <c r="A225" s="4"/>
      <c r="B225" s="4"/>
      <c r="C225" s="4"/>
    </row>
    <row r="226" spans="1:3" ht="33" customHeight="1" x14ac:dyDescent="0.25">
      <c r="A226" s="4"/>
      <c r="B226" s="4"/>
      <c r="C226" s="4"/>
    </row>
    <row r="227" spans="1:3" ht="33" customHeight="1" x14ac:dyDescent="0.25">
      <c r="A227" s="4"/>
      <c r="B227" s="4"/>
      <c r="C227" s="4"/>
    </row>
    <row r="228" spans="1:3" ht="33" customHeight="1" x14ac:dyDescent="0.25">
      <c r="A228" s="4"/>
      <c r="B228" s="4"/>
      <c r="C228" s="4"/>
    </row>
    <row r="229" spans="1:3" ht="33" customHeight="1" x14ac:dyDescent="0.25">
      <c r="A229" s="4"/>
      <c r="B229" s="4"/>
      <c r="C229" s="4"/>
    </row>
    <row r="230" spans="1:3" ht="33" customHeight="1" x14ac:dyDescent="0.25">
      <c r="A230" s="4"/>
      <c r="B230" s="4"/>
      <c r="C230" s="4"/>
    </row>
    <row r="231" spans="1:3" ht="33" customHeight="1" x14ac:dyDescent="0.25">
      <c r="A231" s="4"/>
      <c r="B231" s="4"/>
      <c r="C231" s="4"/>
    </row>
    <row r="232" spans="1:3" ht="33" customHeight="1" x14ac:dyDescent="0.25">
      <c r="A232" s="4"/>
      <c r="B232" s="4"/>
      <c r="C232" s="4"/>
    </row>
    <row r="233" spans="1:3" ht="33" customHeight="1" x14ac:dyDescent="0.25">
      <c r="A233" s="4"/>
      <c r="B233" s="4"/>
      <c r="C233" s="4"/>
    </row>
    <row r="234" spans="1:3" ht="33" customHeight="1" x14ac:dyDescent="0.25">
      <c r="A234" s="4"/>
      <c r="B234" s="4"/>
      <c r="C234" s="4"/>
    </row>
    <row r="235" spans="1:3" ht="33" customHeight="1" x14ac:dyDescent="0.25">
      <c r="A235" s="4"/>
      <c r="B235" s="4"/>
      <c r="C235" s="4"/>
    </row>
    <row r="236" spans="1:3" ht="33" customHeight="1" x14ac:dyDescent="0.25">
      <c r="A236" s="4"/>
      <c r="B236" s="4"/>
      <c r="C236" s="4"/>
    </row>
    <row r="237" spans="1:3" ht="33" customHeight="1" x14ac:dyDescent="0.25">
      <c r="A237" s="4"/>
      <c r="B237" s="4"/>
      <c r="C237" s="4"/>
    </row>
    <row r="238" spans="1:3" ht="33" customHeight="1" x14ac:dyDescent="0.25">
      <c r="A238" s="4"/>
      <c r="B238" s="4"/>
      <c r="C238" s="4"/>
    </row>
    <row r="239" spans="1:3" ht="33" customHeight="1" x14ac:dyDescent="0.25">
      <c r="A239" s="4"/>
      <c r="B239" s="4"/>
      <c r="C239" s="4"/>
    </row>
    <row r="240" spans="1:3" ht="33" customHeight="1" x14ac:dyDescent="0.25">
      <c r="A240" s="4"/>
      <c r="B240" s="4"/>
      <c r="C240" s="4"/>
    </row>
    <row r="241" spans="1:3" ht="33" customHeight="1" x14ac:dyDescent="0.25">
      <c r="A241" s="4"/>
      <c r="B241" s="4"/>
      <c r="C241" s="4"/>
    </row>
    <row r="242" spans="1:3" ht="33" customHeight="1" x14ac:dyDescent="0.25">
      <c r="A242" s="4"/>
      <c r="B242" s="4"/>
      <c r="C242" s="4"/>
    </row>
    <row r="243" spans="1:3" ht="33" customHeight="1" x14ac:dyDescent="0.25">
      <c r="A243" s="4"/>
      <c r="B243" s="4"/>
      <c r="C243" s="4"/>
    </row>
    <row r="244" spans="1:3" ht="33" customHeight="1" x14ac:dyDescent="0.25">
      <c r="A244" s="4"/>
      <c r="B244" s="4"/>
      <c r="C244" s="4"/>
    </row>
    <row r="245" spans="1:3" ht="33" customHeight="1" x14ac:dyDescent="0.25">
      <c r="A245" s="4"/>
      <c r="B245" s="4"/>
      <c r="C245" s="4"/>
    </row>
    <row r="246" spans="1:3" ht="33" customHeight="1" x14ac:dyDescent="0.25">
      <c r="A246" s="4"/>
      <c r="B246" s="4"/>
      <c r="C246" s="4"/>
    </row>
    <row r="247" spans="1:3" ht="33" customHeight="1" x14ac:dyDescent="0.25">
      <c r="A247" s="4"/>
      <c r="B247" s="4"/>
      <c r="C247" s="4"/>
    </row>
    <row r="248" spans="1:3" ht="33" customHeight="1" x14ac:dyDescent="0.25">
      <c r="A248" s="4"/>
      <c r="B248" s="4"/>
      <c r="C248" s="4"/>
    </row>
    <row r="249" spans="1:3" ht="33" customHeight="1" x14ac:dyDescent="0.25">
      <c r="A249" s="4"/>
      <c r="B249" s="4"/>
      <c r="C249" s="4"/>
    </row>
    <row r="250" spans="1:3" ht="33" customHeight="1" x14ac:dyDescent="0.25">
      <c r="A250" s="4"/>
      <c r="B250" s="4"/>
      <c r="C250" s="4"/>
    </row>
    <row r="251" spans="1:3" ht="33" customHeight="1" x14ac:dyDescent="0.25">
      <c r="A251" s="4"/>
      <c r="B251" s="4"/>
      <c r="C251" s="4"/>
    </row>
    <row r="252" spans="1:3" ht="33" customHeight="1" x14ac:dyDescent="0.25">
      <c r="A252" s="4"/>
      <c r="B252" s="4"/>
      <c r="C252" s="4"/>
    </row>
    <row r="253" spans="1:3" ht="33" customHeight="1" x14ac:dyDescent="0.25">
      <c r="A253" s="4"/>
      <c r="B253" s="4"/>
      <c r="C253" s="4"/>
    </row>
    <row r="254" spans="1:3" ht="33" customHeight="1" x14ac:dyDescent="0.25">
      <c r="A254" s="4"/>
      <c r="B254" s="4"/>
      <c r="C254" s="4"/>
    </row>
    <row r="255" spans="1:3" ht="33" customHeight="1" x14ac:dyDescent="0.25">
      <c r="A255" s="4"/>
      <c r="B255" s="4"/>
      <c r="C255" s="4"/>
    </row>
    <row r="256" spans="1:3" ht="33" customHeight="1" x14ac:dyDescent="0.25">
      <c r="A256" s="4"/>
      <c r="B256" s="4"/>
      <c r="C256" s="4"/>
    </row>
    <row r="257" spans="1:3" ht="33" customHeight="1" x14ac:dyDescent="0.25">
      <c r="A257" s="4"/>
      <c r="B257" s="4"/>
      <c r="C257" s="4"/>
    </row>
    <row r="258" spans="1:3" ht="33" customHeight="1" x14ac:dyDescent="0.25">
      <c r="A258" s="4"/>
      <c r="B258" s="4"/>
      <c r="C258" s="4"/>
    </row>
    <row r="259" spans="1:3" ht="33" customHeight="1" x14ac:dyDescent="0.25">
      <c r="A259" s="4"/>
      <c r="B259" s="4"/>
      <c r="C259" s="4"/>
    </row>
    <row r="260" spans="1:3" ht="33" customHeight="1" x14ac:dyDescent="0.25">
      <c r="A260" s="4"/>
      <c r="B260" s="4"/>
      <c r="C260" s="4"/>
    </row>
    <row r="261" spans="1:3" ht="33" customHeight="1" x14ac:dyDescent="0.25">
      <c r="A261" s="4"/>
      <c r="B261" s="4"/>
      <c r="C261" s="4"/>
    </row>
    <row r="262" spans="1:3" ht="33" customHeight="1" x14ac:dyDescent="0.25">
      <c r="A262" s="4"/>
      <c r="B262" s="4"/>
      <c r="C262" s="4"/>
    </row>
    <row r="263" spans="1:3" ht="33" customHeight="1" x14ac:dyDescent="0.25">
      <c r="A263" s="4"/>
      <c r="B263" s="4"/>
      <c r="C263" s="4"/>
    </row>
    <row r="264" spans="1:3" ht="33" customHeight="1" x14ac:dyDescent="0.25">
      <c r="A264" s="4"/>
      <c r="B264" s="4"/>
      <c r="C264" s="4"/>
    </row>
    <row r="265" spans="1:3" ht="33" customHeight="1" x14ac:dyDescent="0.25">
      <c r="A265" s="4"/>
      <c r="B265" s="4"/>
      <c r="C265" s="4"/>
    </row>
    <row r="266" spans="1:3" ht="33" customHeight="1" x14ac:dyDescent="0.25">
      <c r="A266" s="4"/>
      <c r="B266" s="4"/>
      <c r="C266" s="4"/>
    </row>
    <row r="267" spans="1:3" ht="33" customHeight="1" x14ac:dyDescent="0.25">
      <c r="A267" s="4"/>
      <c r="B267" s="4"/>
      <c r="C267" s="4"/>
    </row>
    <row r="268" spans="1:3" ht="33" customHeight="1" x14ac:dyDescent="0.25">
      <c r="A268" s="4"/>
      <c r="B268" s="4"/>
      <c r="C268" s="4"/>
    </row>
    <row r="269" spans="1:3" ht="33" customHeight="1" x14ac:dyDescent="0.25">
      <c r="A269" s="4"/>
      <c r="B269" s="4"/>
      <c r="C269" s="4"/>
    </row>
    <row r="270" spans="1:3" ht="33" customHeight="1" x14ac:dyDescent="0.25">
      <c r="A270" s="4"/>
      <c r="B270" s="4"/>
      <c r="C270" s="4"/>
    </row>
    <row r="271" spans="1:3" ht="33" customHeight="1" x14ac:dyDescent="0.25">
      <c r="A271" s="4"/>
      <c r="B271" s="4"/>
      <c r="C271" s="4"/>
    </row>
    <row r="272" spans="1:3" ht="33" customHeight="1" x14ac:dyDescent="0.25">
      <c r="A272" s="4"/>
      <c r="B272" s="4"/>
      <c r="C272" s="4"/>
    </row>
    <row r="273" spans="1:3" ht="33" customHeight="1" x14ac:dyDescent="0.25">
      <c r="A273" s="4"/>
      <c r="B273" s="4"/>
      <c r="C273" s="4"/>
    </row>
    <row r="274" spans="1:3" ht="33" customHeight="1" x14ac:dyDescent="0.25">
      <c r="A274" s="4"/>
      <c r="B274" s="4"/>
      <c r="C274" s="4"/>
    </row>
    <row r="275" spans="1:3" ht="33" customHeight="1" x14ac:dyDescent="0.25">
      <c r="A275" s="4"/>
      <c r="B275" s="4"/>
      <c r="C275" s="4"/>
    </row>
    <row r="276" spans="1:3" ht="33" customHeight="1" x14ac:dyDescent="0.25">
      <c r="A276" s="4"/>
      <c r="B276" s="4"/>
      <c r="C276" s="4"/>
    </row>
    <row r="277" spans="1:3" ht="33" customHeight="1" x14ac:dyDescent="0.25">
      <c r="A277" s="4"/>
      <c r="B277" s="4"/>
      <c r="C277" s="4"/>
    </row>
    <row r="278" spans="1:3" ht="33" customHeight="1" x14ac:dyDescent="0.25">
      <c r="A278" s="4"/>
      <c r="B278" s="4"/>
      <c r="C278" s="4"/>
    </row>
    <row r="279" spans="1:3" ht="33" customHeight="1" x14ac:dyDescent="0.25">
      <c r="A279" s="4"/>
      <c r="B279" s="4"/>
      <c r="C279" s="4"/>
    </row>
    <row r="280" spans="1:3" ht="33" customHeight="1" x14ac:dyDescent="0.25">
      <c r="A280" s="4"/>
      <c r="B280" s="4"/>
      <c r="C280" s="4"/>
    </row>
    <row r="281" spans="1:3" ht="33" customHeight="1" x14ac:dyDescent="0.25">
      <c r="A281" s="4"/>
      <c r="B281" s="4"/>
      <c r="C281" s="4"/>
    </row>
    <row r="282" spans="1:3" ht="33" customHeight="1" x14ac:dyDescent="0.25">
      <c r="A282" s="4"/>
      <c r="B282" s="4"/>
      <c r="C282" s="4"/>
    </row>
    <row r="283" spans="1:3" ht="33" customHeight="1" x14ac:dyDescent="0.25">
      <c r="A283" s="4"/>
      <c r="B283" s="4"/>
      <c r="C283" s="4"/>
    </row>
    <row r="284" spans="1:3" ht="33" customHeight="1" x14ac:dyDescent="0.25">
      <c r="A284" s="4"/>
      <c r="B284" s="4"/>
      <c r="C284" s="4"/>
    </row>
    <row r="285" spans="1:3" ht="33" customHeight="1" x14ac:dyDescent="0.25">
      <c r="A285" s="4"/>
      <c r="B285" s="4"/>
      <c r="C285" s="4"/>
    </row>
    <row r="286" spans="1:3" ht="33" customHeight="1" x14ac:dyDescent="0.25">
      <c r="A286" s="4"/>
      <c r="B286" s="4"/>
      <c r="C286" s="4"/>
    </row>
    <row r="287" spans="1:3" ht="33" customHeight="1" x14ac:dyDescent="0.25">
      <c r="A287" s="4"/>
      <c r="B287" s="4"/>
      <c r="C287" s="4"/>
    </row>
    <row r="288" spans="1:3" ht="33" customHeight="1" x14ac:dyDescent="0.25">
      <c r="A288" s="4"/>
      <c r="B288" s="4"/>
      <c r="C288" s="4"/>
    </row>
    <row r="289" spans="1:3" ht="33" customHeight="1" x14ac:dyDescent="0.25">
      <c r="A289" s="4"/>
      <c r="B289" s="4"/>
      <c r="C289" s="4"/>
    </row>
    <row r="290" spans="1:3" ht="33" customHeight="1" x14ac:dyDescent="0.25">
      <c r="A290" s="4"/>
      <c r="B290" s="4"/>
      <c r="C290" s="4"/>
    </row>
    <row r="291" spans="1:3" ht="33" customHeight="1" x14ac:dyDescent="0.25">
      <c r="A291" s="4"/>
      <c r="B291" s="4"/>
      <c r="C291" s="4"/>
    </row>
    <row r="292" spans="1:3" ht="33" customHeight="1" x14ac:dyDescent="0.25">
      <c r="A292" s="4"/>
      <c r="B292" s="4"/>
      <c r="C292" s="4"/>
    </row>
    <row r="293" spans="1:3" ht="33" customHeight="1" x14ac:dyDescent="0.25">
      <c r="A293" s="4"/>
      <c r="B293" s="4"/>
      <c r="C293" s="4"/>
    </row>
    <row r="294" spans="1:3" ht="33" customHeight="1" x14ac:dyDescent="0.25">
      <c r="A294" s="4"/>
      <c r="B294" s="4"/>
      <c r="C294" s="4"/>
    </row>
    <row r="295" spans="1:3" ht="33" customHeight="1" x14ac:dyDescent="0.25">
      <c r="A295" s="4"/>
      <c r="B295" s="4"/>
      <c r="C295" s="4"/>
    </row>
    <row r="296" spans="1:3" ht="33" customHeight="1" x14ac:dyDescent="0.25">
      <c r="A296" s="4"/>
      <c r="B296" s="4"/>
      <c r="C296" s="4"/>
    </row>
    <row r="297" spans="1:3" ht="33" customHeight="1" x14ac:dyDescent="0.25">
      <c r="A297" s="4"/>
      <c r="B297" s="4"/>
      <c r="C297" s="4"/>
    </row>
    <row r="298" spans="1:3" ht="33" customHeight="1" x14ac:dyDescent="0.25">
      <c r="A298" s="4"/>
      <c r="B298" s="4"/>
      <c r="C298" s="4"/>
    </row>
    <row r="299" spans="1:3" ht="33" customHeight="1" x14ac:dyDescent="0.25">
      <c r="A299" s="4"/>
      <c r="B299" s="4"/>
      <c r="C299" s="4"/>
    </row>
    <row r="300" spans="1:3" ht="33" customHeight="1" x14ac:dyDescent="0.25">
      <c r="A300" s="4"/>
      <c r="B300" s="4"/>
      <c r="C300" s="4"/>
    </row>
    <row r="301" spans="1:3" ht="33" customHeight="1" x14ac:dyDescent="0.25">
      <c r="A301" s="4"/>
      <c r="B301" s="4"/>
      <c r="C301" s="4"/>
    </row>
    <row r="302" spans="1:3" ht="33" customHeight="1" x14ac:dyDescent="0.25">
      <c r="A302" s="4"/>
      <c r="B302" s="4"/>
      <c r="C302" s="4"/>
    </row>
    <row r="303" spans="1:3" ht="33" customHeight="1" x14ac:dyDescent="0.25">
      <c r="A303" s="4"/>
      <c r="B303" s="4"/>
      <c r="C303" s="4"/>
    </row>
    <row r="304" spans="1:3" ht="33" customHeight="1" x14ac:dyDescent="0.25">
      <c r="A304" s="4"/>
      <c r="B304" s="4"/>
      <c r="C304" s="4"/>
    </row>
    <row r="305" spans="1:3" ht="33" customHeight="1" x14ac:dyDescent="0.25">
      <c r="A305" s="4"/>
      <c r="B305" s="4"/>
      <c r="C305" s="4"/>
    </row>
    <row r="306" spans="1:3" ht="33" customHeight="1" x14ac:dyDescent="0.25">
      <c r="A306" s="4"/>
      <c r="B306" s="4"/>
      <c r="C306" s="4"/>
    </row>
    <row r="307" spans="1:3" ht="33" customHeight="1" x14ac:dyDescent="0.25">
      <c r="A307" s="4"/>
      <c r="B307" s="4"/>
      <c r="C307" s="4"/>
    </row>
    <row r="308" spans="1:3" ht="33" customHeight="1" x14ac:dyDescent="0.25">
      <c r="A308" s="4"/>
      <c r="B308" s="4"/>
      <c r="C308" s="4"/>
    </row>
    <row r="309" spans="1:3" ht="33" customHeight="1" x14ac:dyDescent="0.25">
      <c r="A309" s="4"/>
      <c r="B309" s="4"/>
      <c r="C309" s="4"/>
    </row>
    <row r="310" spans="1:3" ht="33" customHeight="1" x14ac:dyDescent="0.25">
      <c r="A310" s="4"/>
      <c r="B310" s="4"/>
      <c r="C310" s="4"/>
    </row>
    <row r="311" spans="1:3" ht="33" customHeight="1" x14ac:dyDescent="0.25">
      <c r="A311" s="4"/>
      <c r="B311" s="4"/>
      <c r="C311" s="4"/>
    </row>
    <row r="312" spans="1:3" ht="33" customHeight="1" x14ac:dyDescent="0.25">
      <c r="A312" s="4"/>
      <c r="B312" s="4"/>
      <c r="C312" s="4"/>
    </row>
    <row r="313" spans="1:3" ht="33" customHeight="1" x14ac:dyDescent="0.25">
      <c r="A313" s="4"/>
      <c r="B313" s="4"/>
      <c r="C313" s="4"/>
    </row>
    <row r="314" spans="1:3" ht="33" customHeight="1" x14ac:dyDescent="0.25">
      <c r="A314" s="4"/>
      <c r="B314" s="4"/>
      <c r="C314" s="4"/>
    </row>
    <row r="315" spans="1:3" ht="33" customHeight="1" x14ac:dyDescent="0.25">
      <c r="A315" s="4"/>
      <c r="B315" s="4"/>
      <c r="C315" s="4"/>
    </row>
    <row r="316" spans="1:3" ht="33" customHeight="1" x14ac:dyDescent="0.25">
      <c r="A316" s="4"/>
      <c r="B316" s="4"/>
      <c r="C316" s="4"/>
    </row>
    <row r="317" spans="1:3" ht="33" customHeight="1" x14ac:dyDescent="0.25">
      <c r="A317" s="4"/>
      <c r="B317" s="4"/>
      <c r="C317" s="4"/>
    </row>
    <row r="318" spans="1:3" ht="33" customHeight="1" x14ac:dyDescent="0.25">
      <c r="A318" s="4"/>
      <c r="B318" s="4"/>
      <c r="C318" s="4"/>
    </row>
    <row r="319" spans="1:3" ht="33" customHeight="1" x14ac:dyDescent="0.25">
      <c r="A319" s="4"/>
      <c r="B319" s="4"/>
      <c r="C319" s="4"/>
    </row>
    <row r="320" spans="1:3" ht="33" customHeight="1" x14ac:dyDescent="0.25">
      <c r="A320" s="4"/>
      <c r="B320" s="4"/>
      <c r="C320" s="4"/>
    </row>
    <row r="321" spans="1:3" ht="33" customHeight="1" x14ac:dyDescent="0.25">
      <c r="A321" s="4"/>
      <c r="B321" s="4"/>
      <c r="C321" s="4"/>
    </row>
    <row r="322" spans="1:3" ht="33" customHeight="1" x14ac:dyDescent="0.25">
      <c r="A322" s="4"/>
      <c r="B322" s="4"/>
      <c r="C322" s="4"/>
    </row>
    <row r="323" spans="1:3" ht="33" customHeight="1" x14ac:dyDescent="0.25">
      <c r="A323" s="4"/>
      <c r="B323" s="4"/>
      <c r="C323" s="4"/>
    </row>
    <row r="324" spans="1:3" ht="33" customHeight="1" x14ac:dyDescent="0.25">
      <c r="A324" s="4"/>
      <c r="B324" s="4"/>
      <c r="C324" s="4"/>
    </row>
    <row r="325" spans="1:3" ht="33" customHeight="1" x14ac:dyDescent="0.25">
      <c r="A325" s="4"/>
      <c r="B325" s="4"/>
      <c r="C325" s="4"/>
    </row>
    <row r="326" spans="1:3" ht="33" customHeight="1" x14ac:dyDescent="0.25">
      <c r="A326" s="4"/>
      <c r="B326" s="4"/>
      <c r="C326" s="4"/>
    </row>
    <row r="327" spans="1:3" ht="33" customHeight="1" x14ac:dyDescent="0.25">
      <c r="A327" s="4"/>
      <c r="B327" s="4"/>
      <c r="C327" s="4"/>
    </row>
    <row r="328" spans="1:3" ht="33" customHeight="1" x14ac:dyDescent="0.25">
      <c r="A328" s="4"/>
      <c r="B328" s="4"/>
      <c r="C328" s="4"/>
    </row>
    <row r="329" spans="1:3" ht="33" customHeight="1" x14ac:dyDescent="0.25">
      <c r="A329" s="4"/>
      <c r="B329" s="4"/>
      <c r="C329" s="4"/>
    </row>
    <row r="330" spans="1:3" ht="33" customHeight="1" x14ac:dyDescent="0.25">
      <c r="A330" s="4"/>
      <c r="B330" s="4"/>
      <c r="C330" s="4"/>
    </row>
    <row r="331" spans="1:3" ht="33" customHeight="1" x14ac:dyDescent="0.25">
      <c r="A331" s="4"/>
      <c r="B331" s="4"/>
      <c r="C331" s="4"/>
    </row>
    <row r="332" spans="1:3" ht="33" customHeight="1" x14ac:dyDescent="0.25">
      <c r="A332" s="4"/>
      <c r="B332" s="4"/>
      <c r="C332" s="4"/>
    </row>
    <row r="333" spans="1:3" ht="33" customHeight="1" x14ac:dyDescent="0.25">
      <c r="A333" s="4"/>
      <c r="B333" s="4"/>
      <c r="C333" s="4"/>
    </row>
    <row r="334" spans="1:3" ht="33" customHeight="1" x14ac:dyDescent="0.25">
      <c r="A334" s="4"/>
      <c r="B334" s="4"/>
      <c r="C334" s="4"/>
    </row>
    <row r="335" spans="1:3" ht="33" customHeight="1" x14ac:dyDescent="0.25">
      <c r="A335" s="4"/>
      <c r="B335" s="4"/>
      <c r="C335" s="4"/>
    </row>
    <row r="336" spans="1:3" ht="33" customHeight="1" x14ac:dyDescent="0.25">
      <c r="A336" s="4"/>
      <c r="B336" s="4"/>
      <c r="C336" s="4"/>
    </row>
    <row r="337" spans="1:3" ht="33" customHeight="1" x14ac:dyDescent="0.25">
      <c r="A337" s="4"/>
      <c r="B337" s="4"/>
      <c r="C337" s="4"/>
    </row>
    <row r="338" spans="1:3" ht="33" customHeight="1" x14ac:dyDescent="0.25">
      <c r="A338" s="4"/>
      <c r="B338" s="4"/>
      <c r="C338" s="4"/>
    </row>
    <row r="339" spans="1:3" ht="33" customHeight="1" x14ac:dyDescent="0.25">
      <c r="A339" s="4"/>
      <c r="B339" s="4"/>
      <c r="C339" s="4"/>
    </row>
    <row r="340" spans="1:3" ht="33" customHeight="1" x14ac:dyDescent="0.25">
      <c r="A340" s="4"/>
      <c r="B340" s="4"/>
      <c r="C340" s="4"/>
    </row>
    <row r="341" spans="1:3" ht="33" customHeight="1" x14ac:dyDescent="0.25">
      <c r="A341" s="4"/>
      <c r="B341" s="4"/>
      <c r="C341" s="4"/>
    </row>
    <row r="342" spans="1:3" ht="33" customHeight="1" x14ac:dyDescent="0.25">
      <c r="A342" s="4"/>
      <c r="B342" s="4"/>
      <c r="C342" s="4"/>
    </row>
    <row r="343" spans="1:3" ht="33" customHeight="1" x14ac:dyDescent="0.25">
      <c r="A343" s="4"/>
      <c r="B343" s="4"/>
      <c r="C343" s="4"/>
    </row>
    <row r="344" spans="1:3" ht="33" customHeight="1" x14ac:dyDescent="0.25">
      <c r="A344" s="4"/>
      <c r="B344" s="4"/>
      <c r="C344" s="4"/>
    </row>
    <row r="345" spans="1:3" ht="33" customHeight="1" x14ac:dyDescent="0.25">
      <c r="A345" s="4"/>
      <c r="B345" s="4"/>
      <c r="C345" s="4"/>
    </row>
    <row r="346" spans="1:3" ht="33" customHeight="1" x14ac:dyDescent="0.25">
      <c r="A346" s="4"/>
      <c r="B346" s="4"/>
      <c r="C346" s="4"/>
    </row>
    <row r="347" spans="1:3" ht="33" customHeight="1" x14ac:dyDescent="0.25">
      <c r="A347" s="4"/>
      <c r="B347" s="4"/>
      <c r="C347" s="4"/>
    </row>
    <row r="348" spans="1:3" ht="33" customHeight="1" x14ac:dyDescent="0.25">
      <c r="A348" s="4"/>
      <c r="B348" s="4"/>
      <c r="C348" s="4"/>
    </row>
    <row r="349" spans="1:3" ht="33" customHeight="1" x14ac:dyDescent="0.25">
      <c r="A349" s="4"/>
      <c r="B349" s="4"/>
      <c r="C349" s="4"/>
    </row>
    <row r="350" spans="1:3" ht="33" customHeight="1" x14ac:dyDescent="0.25">
      <c r="A350" s="4"/>
      <c r="B350" s="4"/>
      <c r="C350" s="4"/>
    </row>
    <row r="351" spans="1:3" ht="33" customHeight="1" x14ac:dyDescent="0.25">
      <c r="A351" s="4"/>
      <c r="B351" s="4"/>
      <c r="C351" s="4"/>
    </row>
    <row r="352" spans="1:3" ht="33" customHeight="1" x14ac:dyDescent="0.25">
      <c r="A352" s="4"/>
      <c r="B352" s="4"/>
      <c r="C352" s="4"/>
    </row>
    <row r="353" spans="1:3" ht="33" customHeight="1" x14ac:dyDescent="0.25">
      <c r="A353" s="4"/>
      <c r="B353" s="4"/>
      <c r="C353" s="4"/>
    </row>
    <row r="354" spans="1:3" ht="33" customHeight="1" x14ac:dyDescent="0.25">
      <c r="A354" s="4"/>
      <c r="B354" s="4"/>
      <c r="C354" s="4"/>
    </row>
    <row r="355" spans="1:3" ht="33" customHeight="1" x14ac:dyDescent="0.25">
      <c r="A355" s="4"/>
      <c r="B355" s="4"/>
      <c r="C355" s="4"/>
    </row>
    <row r="356" spans="1:3" ht="33" customHeight="1" x14ac:dyDescent="0.25">
      <c r="A356" s="4"/>
      <c r="B356" s="4"/>
      <c r="C356" s="4"/>
    </row>
    <row r="357" spans="1:3" ht="33" customHeight="1" x14ac:dyDescent="0.25">
      <c r="A357" s="4"/>
      <c r="B357" s="4"/>
      <c r="C357" s="4"/>
    </row>
    <row r="358" spans="1:3" ht="33" customHeight="1" x14ac:dyDescent="0.25">
      <c r="A358" s="4"/>
      <c r="B358" s="4"/>
      <c r="C358" s="4"/>
    </row>
    <row r="359" spans="1:3" ht="33" customHeight="1" x14ac:dyDescent="0.25">
      <c r="A359" s="4"/>
      <c r="B359" s="4"/>
      <c r="C359" s="4"/>
    </row>
    <row r="360" spans="1:3" ht="33" customHeight="1" x14ac:dyDescent="0.25">
      <c r="A360" s="4"/>
      <c r="B360" s="4"/>
      <c r="C360" s="4"/>
    </row>
    <row r="361" spans="1:3" ht="33" customHeight="1" x14ac:dyDescent="0.25">
      <c r="A361" s="4"/>
      <c r="B361" s="4"/>
      <c r="C361" s="4"/>
    </row>
    <row r="362" spans="1:3" ht="33" customHeight="1" x14ac:dyDescent="0.25">
      <c r="A362" s="4"/>
      <c r="B362" s="4"/>
      <c r="C362" s="4"/>
    </row>
  </sheetData>
  <mergeCells count="31">
    <mergeCell ref="A3:H3"/>
    <mergeCell ref="D19:E19"/>
    <mergeCell ref="F19:G19"/>
    <mergeCell ref="B1:C1"/>
    <mergeCell ref="D1:H1"/>
    <mergeCell ref="A5:H5"/>
    <mergeCell ref="A6:A7"/>
    <mergeCell ref="B6:B7"/>
    <mergeCell ref="C6:C7"/>
    <mergeCell ref="D6:E6"/>
    <mergeCell ref="F6:G6"/>
    <mergeCell ref="H6:H7"/>
    <mergeCell ref="A14:G14"/>
    <mergeCell ref="A15:G15"/>
    <mergeCell ref="A17:H17"/>
    <mergeCell ref="D18:E18"/>
    <mergeCell ref="F18:G18"/>
    <mergeCell ref="D20:E20"/>
    <mergeCell ref="F20:G20"/>
    <mergeCell ref="D21:E21"/>
    <mergeCell ref="F21:G21"/>
    <mergeCell ref="D22:E22"/>
    <mergeCell ref="F22:G22"/>
    <mergeCell ref="A28:G28"/>
    <mergeCell ref="A29:G29"/>
    <mergeCell ref="D23:E23"/>
    <mergeCell ref="F23:G23"/>
    <mergeCell ref="D24:E24"/>
    <mergeCell ref="F24:G24"/>
    <mergeCell ref="A25:G25"/>
    <mergeCell ref="A26:G26"/>
  </mergeCells>
  <phoneticPr fontId="9" type="noConversion"/>
  <pageMargins left="0.7" right="0.7" top="0.75" bottom="0.75" header="0.3" footer="0.3"/>
  <pageSetup paperSize="9" scale="6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4EEF5-6F72-4216-81E0-36F2DDEBC09B}">
  <sheetPr>
    <pageSetUpPr fitToPage="1"/>
  </sheetPr>
  <dimension ref="A1:J362"/>
  <sheetViews>
    <sheetView zoomScale="93" zoomScaleNormal="93" workbookViewId="0">
      <selection activeCell="A8" sqref="A8:XFD12"/>
    </sheetView>
  </sheetViews>
  <sheetFormatPr baseColWidth="10" defaultColWidth="13.7109375" defaultRowHeight="33" customHeight="1" x14ac:dyDescent="0.25"/>
  <cols>
    <col min="1" max="1" width="61.140625" style="1" customWidth="1"/>
    <col min="2" max="2" width="20.42578125" style="1" customWidth="1"/>
    <col min="3" max="3" width="18.28515625" style="1" customWidth="1"/>
    <col min="4" max="5" width="13.28515625" style="1" customWidth="1"/>
    <col min="6" max="6" width="13" style="1" customWidth="1"/>
    <col min="7" max="7" width="12.42578125" style="1" customWidth="1"/>
    <col min="8" max="8" width="17.28515625" style="1" customWidth="1"/>
    <col min="9" max="9" width="2.140625" style="1" customWidth="1"/>
    <col min="10" max="10" width="43.140625" style="1" customWidth="1"/>
    <col min="11" max="16384" width="13.7109375" style="1"/>
  </cols>
  <sheetData>
    <row r="1" spans="1:10" ht="66.75" customHeight="1" thickBot="1" x14ac:dyDescent="0.3">
      <c r="A1" s="14"/>
      <c r="B1" s="46" t="s">
        <v>2</v>
      </c>
      <c r="C1" s="47"/>
      <c r="D1" s="34" t="s">
        <v>69</v>
      </c>
      <c r="E1" s="35"/>
      <c r="F1" s="35"/>
      <c r="G1" s="35"/>
      <c r="H1" s="36"/>
      <c r="I1" s="2"/>
    </row>
    <row r="2" spans="1:10" ht="26.25" customHeight="1" x14ac:dyDescent="0.25">
      <c r="A2" s="59"/>
      <c r="B2" s="60"/>
      <c r="C2" s="60"/>
      <c r="D2" s="61"/>
      <c r="E2" s="61"/>
      <c r="F2" s="61"/>
      <c r="G2" s="61"/>
      <c r="H2" s="61"/>
      <c r="I2" s="2"/>
    </row>
    <row r="3" spans="1:10" ht="26.25" customHeight="1" x14ac:dyDescent="0.25">
      <c r="A3" s="66" t="s">
        <v>84</v>
      </c>
      <c r="B3" s="66"/>
      <c r="C3" s="66"/>
      <c r="D3" s="66"/>
      <c r="E3" s="66"/>
      <c r="F3" s="66"/>
      <c r="G3" s="66"/>
      <c r="H3" s="66"/>
      <c r="I3" s="2"/>
    </row>
    <row r="4" spans="1:10" ht="26.25" customHeight="1" x14ac:dyDescent="0.25">
      <c r="A4" s="12"/>
      <c r="B4" s="15"/>
      <c r="C4" s="15"/>
      <c r="D4" s="8"/>
      <c r="E4" s="8"/>
      <c r="F4" s="8"/>
      <c r="G4" s="8"/>
      <c r="H4" s="8"/>
      <c r="I4" s="2"/>
    </row>
    <row r="5" spans="1:10" ht="18.75" x14ac:dyDescent="0.25">
      <c r="A5" s="37" t="s">
        <v>3</v>
      </c>
      <c r="B5" s="37"/>
      <c r="C5" s="37"/>
      <c r="D5" s="37"/>
      <c r="E5" s="37"/>
      <c r="F5" s="37"/>
      <c r="G5" s="37"/>
      <c r="H5" s="37"/>
      <c r="J5" s="17" t="s">
        <v>27</v>
      </c>
    </row>
    <row r="6" spans="1:10" s="3" customFormat="1" ht="38.25" customHeight="1" x14ac:dyDescent="0.25">
      <c r="A6" s="38" t="s">
        <v>0</v>
      </c>
      <c r="B6" s="40" t="s">
        <v>61</v>
      </c>
      <c r="C6" s="40" t="s">
        <v>6</v>
      </c>
      <c r="D6" s="42" t="s">
        <v>7</v>
      </c>
      <c r="E6" s="43"/>
      <c r="F6" s="42" t="s">
        <v>9</v>
      </c>
      <c r="G6" s="43"/>
      <c r="H6" s="44" t="s">
        <v>12</v>
      </c>
      <c r="J6" s="18" t="s">
        <v>71</v>
      </c>
    </row>
    <row r="7" spans="1:10" s="3" customFormat="1" ht="58.5" customHeight="1" x14ac:dyDescent="0.25">
      <c r="A7" s="39"/>
      <c r="B7" s="41"/>
      <c r="C7" s="41"/>
      <c r="D7" s="10" t="s">
        <v>10</v>
      </c>
      <c r="E7" s="10" t="s">
        <v>8</v>
      </c>
      <c r="F7" s="10" t="s">
        <v>11</v>
      </c>
      <c r="G7" s="10" t="s">
        <v>8</v>
      </c>
      <c r="H7" s="45"/>
      <c r="J7" s="19" t="s">
        <v>18</v>
      </c>
    </row>
    <row r="8" spans="1:10" ht="35.25" customHeight="1" x14ac:dyDescent="0.25">
      <c r="A8" s="9" t="s">
        <v>5</v>
      </c>
      <c r="B8" s="53">
        <v>251</v>
      </c>
      <c r="C8" s="54">
        <f>B8*12</f>
        <v>3012</v>
      </c>
      <c r="D8" s="54">
        <f>3*B8</f>
        <v>753</v>
      </c>
      <c r="E8" s="5"/>
      <c r="F8" s="54">
        <f>(12-3)*B8</f>
        <v>2259</v>
      </c>
      <c r="G8" s="6"/>
      <c r="H8" s="62">
        <f>D8*E8+F8*G8</f>
        <v>0</v>
      </c>
      <c r="J8" s="20" t="s">
        <v>25</v>
      </c>
    </row>
    <row r="9" spans="1:10" ht="35.25" customHeight="1" x14ac:dyDescent="0.25">
      <c r="A9" s="9" t="s">
        <v>13</v>
      </c>
      <c r="B9" s="53">
        <f>53-2</f>
        <v>51</v>
      </c>
      <c r="C9" s="54">
        <f>B9*20</f>
        <v>1020</v>
      </c>
      <c r="D9" s="54">
        <f>11*B9</f>
        <v>561</v>
      </c>
      <c r="E9" s="5"/>
      <c r="F9" s="54">
        <f>9*B9</f>
        <v>459</v>
      </c>
      <c r="G9" s="7"/>
      <c r="H9" s="62">
        <f t="shared" ref="H9:H12" si="0">D9*E9+F9*G9</f>
        <v>0</v>
      </c>
      <c r="J9" s="18" t="s">
        <v>66</v>
      </c>
    </row>
    <row r="10" spans="1:10" ht="35.25" customHeight="1" x14ac:dyDescent="0.25">
      <c r="A10" s="9" t="s">
        <v>14</v>
      </c>
      <c r="B10" s="53">
        <f>53</f>
        <v>53</v>
      </c>
      <c r="C10" s="54">
        <f t="shared" ref="C10:C12" si="1">B10*20</f>
        <v>1060</v>
      </c>
      <c r="D10" s="54">
        <f t="shared" ref="D10:D12" si="2">11*B10</f>
        <v>583</v>
      </c>
      <c r="E10" s="5"/>
      <c r="F10" s="54">
        <f t="shared" ref="F10:F12" si="3">9*B10</f>
        <v>477</v>
      </c>
      <c r="G10" s="7"/>
      <c r="H10" s="62">
        <f t="shared" si="0"/>
        <v>0</v>
      </c>
      <c r="J10" s="18"/>
    </row>
    <row r="11" spans="1:10" ht="35.25" customHeight="1" x14ac:dyDescent="0.25">
      <c r="A11" s="9" t="s">
        <v>15</v>
      </c>
      <c r="B11" s="53">
        <v>0</v>
      </c>
      <c r="C11" s="54">
        <f t="shared" si="1"/>
        <v>0</v>
      </c>
      <c r="D11" s="54">
        <f t="shared" si="2"/>
        <v>0</v>
      </c>
      <c r="E11" s="5"/>
      <c r="F11" s="54">
        <f t="shared" si="3"/>
        <v>0</v>
      </c>
      <c r="G11" s="7"/>
      <c r="H11" s="62">
        <f t="shared" si="0"/>
        <v>0</v>
      </c>
      <c r="J11" s="18"/>
    </row>
    <row r="12" spans="1:10" ht="35.25" customHeight="1" x14ac:dyDescent="0.25">
      <c r="A12" s="9" t="s">
        <v>17</v>
      </c>
      <c r="B12" s="53">
        <v>11</v>
      </c>
      <c r="C12" s="54">
        <f t="shared" si="1"/>
        <v>220</v>
      </c>
      <c r="D12" s="54">
        <f t="shared" si="2"/>
        <v>121</v>
      </c>
      <c r="E12" s="5"/>
      <c r="F12" s="54">
        <f t="shared" si="3"/>
        <v>99</v>
      </c>
      <c r="G12" s="7"/>
      <c r="H12" s="62">
        <f t="shared" si="0"/>
        <v>0</v>
      </c>
      <c r="J12" s="18" t="s">
        <v>55</v>
      </c>
    </row>
    <row r="13" spans="1:10" ht="15" x14ac:dyDescent="0.25">
      <c r="A13" s="9" t="s">
        <v>16</v>
      </c>
      <c r="B13" s="53">
        <f>SUM(B8:B12)</f>
        <v>366</v>
      </c>
      <c r="C13" s="53">
        <f t="shared" ref="C13:F13" si="4">SUM(C8:C12)</f>
        <v>5312</v>
      </c>
      <c r="D13" s="53">
        <f t="shared" si="4"/>
        <v>2018</v>
      </c>
      <c r="E13" s="24"/>
      <c r="F13" s="53">
        <f t="shared" si="4"/>
        <v>3294</v>
      </c>
      <c r="G13" s="24"/>
      <c r="H13" s="23"/>
      <c r="J13" s="16"/>
    </row>
    <row r="14" spans="1:10" ht="18.75" x14ac:dyDescent="0.25">
      <c r="A14" s="37" t="s">
        <v>31</v>
      </c>
      <c r="B14" s="37"/>
      <c r="C14" s="37"/>
      <c r="D14" s="37"/>
      <c r="E14" s="37"/>
      <c r="F14" s="37"/>
      <c r="G14" s="37"/>
      <c r="H14" s="63">
        <f>SUM(H8:H13)</f>
        <v>0</v>
      </c>
    </row>
    <row r="15" spans="1:10" ht="18.75" x14ac:dyDescent="0.25">
      <c r="A15" s="52" t="s">
        <v>34</v>
      </c>
      <c r="B15" s="52"/>
      <c r="C15" s="52"/>
      <c r="D15" s="52"/>
      <c r="E15" s="52"/>
      <c r="F15" s="52"/>
      <c r="G15" s="52"/>
      <c r="H15" s="63">
        <f>H14/12</f>
        <v>0</v>
      </c>
    </row>
    <row r="16" spans="1:10" ht="25.5" customHeight="1" x14ac:dyDescent="0.25">
      <c r="A16" s="4"/>
      <c r="B16" s="4"/>
      <c r="C16" s="4"/>
    </row>
    <row r="17" spans="1:10" ht="18.75" x14ac:dyDescent="0.25">
      <c r="A17" s="37" t="s">
        <v>4</v>
      </c>
      <c r="B17" s="37"/>
      <c r="C17" s="37"/>
      <c r="D17" s="37"/>
      <c r="E17" s="37"/>
      <c r="F17" s="37"/>
      <c r="G17" s="37"/>
      <c r="H17" s="37"/>
      <c r="J17" s="17" t="s">
        <v>27</v>
      </c>
    </row>
    <row r="18" spans="1:10" ht="58.5" customHeight="1" x14ac:dyDescent="0.25">
      <c r="A18" s="28" t="s">
        <v>0</v>
      </c>
      <c r="B18" s="29" t="s">
        <v>62</v>
      </c>
      <c r="C18" s="29" t="s">
        <v>24</v>
      </c>
      <c r="D18" s="32" t="s">
        <v>29</v>
      </c>
      <c r="E18" s="33"/>
      <c r="F18" s="30" t="s">
        <v>30</v>
      </c>
      <c r="G18" s="31"/>
      <c r="J18" s="18" t="s">
        <v>71</v>
      </c>
    </row>
    <row r="19" spans="1:10" ht="15" customHeight="1" x14ac:dyDescent="0.25">
      <c r="A19" s="9" t="s">
        <v>19</v>
      </c>
      <c r="B19" s="53">
        <f>47+51+51+51</f>
        <v>200</v>
      </c>
      <c r="C19" s="54">
        <f>B19</f>
        <v>200</v>
      </c>
      <c r="D19" s="50"/>
      <c r="E19" s="51"/>
      <c r="F19" s="64">
        <f>C19*D19</f>
        <v>0</v>
      </c>
      <c r="G19" s="65"/>
      <c r="J19" s="20"/>
    </row>
    <row r="20" spans="1:10" ht="15" x14ac:dyDescent="0.25">
      <c r="A20" s="9" t="s">
        <v>20</v>
      </c>
      <c r="B20" s="53">
        <f>51+53+53-2</f>
        <v>155</v>
      </c>
      <c r="C20" s="54">
        <f>B20*2</f>
        <v>310</v>
      </c>
      <c r="D20" s="50"/>
      <c r="E20" s="51"/>
      <c r="F20" s="64">
        <f t="shared" ref="F20:F23" si="5">C20*D20</f>
        <v>0</v>
      </c>
      <c r="G20" s="65"/>
      <c r="J20" s="20" t="s">
        <v>67</v>
      </c>
    </row>
    <row r="21" spans="1:10" ht="15" x14ac:dyDescent="0.25">
      <c r="A21" s="9" t="s">
        <v>21</v>
      </c>
      <c r="B21" s="53">
        <f>53+53-2</f>
        <v>104</v>
      </c>
      <c r="C21" s="54">
        <f>B21</f>
        <v>104</v>
      </c>
      <c r="D21" s="50"/>
      <c r="E21" s="51"/>
      <c r="F21" s="64">
        <f t="shared" si="5"/>
        <v>0</v>
      </c>
      <c r="G21" s="65"/>
      <c r="J21" s="20" t="s">
        <v>67</v>
      </c>
    </row>
    <row r="22" spans="1:10" ht="15" x14ac:dyDescent="0.25">
      <c r="A22" s="9" t="s">
        <v>22</v>
      </c>
      <c r="B22" s="53">
        <v>11</v>
      </c>
      <c r="C22" s="54">
        <f>B22*2</f>
        <v>22</v>
      </c>
      <c r="D22" s="50"/>
      <c r="E22" s="51"/>
      <c r="F22" s="64">
        <f t="shared" si="5"/>
        <v>0</v>
      </c>
      <c r="G22" s="65"/>
      <c r="J22" s="20" t="s">
        <v>68</v>
      </c>
    </row>
    <row r="23" spans="1:10" ht="15" x14ac:dyDescent="0.25">
      <c r="A23" s="9" t="s">
        <v>23</v>
      </c>
      <c r="B23" s="53">
        <v>11</v>
      </c>
      <c r="C23" s="54">
        <f>B23</f>
        <v>11</v>
      </c>
      <c r="D23" s="50"/>
      <c r="E23" s="51"/>
      <c r="F23" s="64">
        <f t="shared" si="5"/>
        <v>0</v>
      </c>
      <c r="G23" s="65"/>
      <c r="J23" s="20" t="s">
        <v>68</v>
      </c>
    </row>
    <row r="24" spans="1:10" ht="15" x14ac:dyDescent="0.25">
      <c r="A24" s="9" t="s">
        <v>16</v>
      </c>
      <c r="B24" s="53">
        <f>SUM(B19:B23)</f>
        <v>481</v>
      </c>
      <c r="C24" s="53">
        <f t="shared" ref="C24" si="6">SUM(C19:C23)</f>
        <v>647</v>
      </c>
      <c r="D24" s="48"/>
      <c r="E24" s="49"/>
      <c r="F24" s="48"/>
      <c r="G24" s="49"/>
    </row>
    <row r="25" spans="1:10" ht="18.75" x14ac:dyDescent="0.25">
      <c r="A25" s="37" t="s">
        <v>32</v>
      </c>
      <c r="B25" s="37"/>
      <c r="C25" s="37"/>
      <c r="D25" s="37"/>
      <c r="E25" s="37"/>
      <c r="F25" s="37"/>
      <c r="G25" s="37"/>
      <c r="H25" s="63">
        <f>SUM(G19:G23)</f>
        <v>0</v>
      </c>
    </row>
    <row r="26" spans="1:10" ht="18.75" x14ac:dyDescent="0.25">
      <c r="A26" s="52" t="s">
        <v>35</v>
      </c>
      <c r="B26" s="52"/>
      <c r="C26" s="52"/>
      <c r="D26" s="52"/>
      <c r="E26" s="52"/>
      <c r="F26" s="52"/>
      <c r="G26" s="52"/>
      <c r="H26" s="63">
        <f>H25/12</f>
        <v>0</v>
      </c>
    </row>
    <row r="27" spans="1:10" ht="36.75" customHeight="1" x14ac:dyDescent="0.25">
      <c r="A27" s="11"/>
      <c r="B27" s="11"/>
      <c r="C27" s="11"/>
      <c r="D27" s="11"/>
      <c r="E27" s="11"/>
      <c r="F27" s="11"/>
      <c r="G27" s="11"/>
      <c r="H27" s="11"/>
    </row>
    <row r="28" spans="1:10" ht="18.75" x14ac:dyDescent="0.25">
      <c r="A28" s="37" t="s">
        <v>33</v>
      </c>
      <c r="B28" s="37"/>
      <c r="C28" s="37"/>
      <c r="D28" s="37"/>
      <c r="E28" s="37"/>
      <c r="F28" s="37"/>
      <c r="G28" s="37"/>
      <c r="H28" s="63">
        <f>H14+H25</f>
        <v>0</v>
      </c>
    </row>
    <row r="29" spans="1:10" ht="18" customHeight="1" x14ac:dyDescent="0.25">
      <c r="A29" s="52" t="s">
        <v>36</v>
      </c>
      <c r="B29" s="52"/>
      <c r="C29" s="52"/>
      <c r="D29" s="52"/>
      <c r="E29" s="52"/>
      <c r="F29" s="52"/>
      <c r="G29" s="52"/>
      <c r="H29" s="63">
        <f>H28/12</f>
        <v>0</v>
      </c>
    </row>
    <row r="30" spans="1:10" ht="33" customHeight="1" x14ac:dyDescent="0.25">
      <c r="A30" s="4"/>
      <c r="B30" s="4"/>
      <c r="C30" s="4"/>
    </row>
    <row r="31" spans="1:10" ht="33" customHeight="1" x14ac:dyDescent="0.25">
      <c r="A31" s="4"/>
      <c r="B31" s="4"/>
      <c r="C31" s="4"/>
    </row>
    <row r="32" spans="1:10" ht="33" customHeight="1" x14ac:dyDescent="0.25">
      <c r="A32" s="4"/>
      <c r="B32" s="4"/>
      <c r="C32" s="4"/>
    </row>
    <row r="33" spans="1:3" ht="33" customHeight="1" x14ac:dyDescent="0.25">
      <c r="A33" s="4"/>
      <c r="B33" s="4"/>
      <c r="C33" s="4"/>
    </row>
    <row r="34" spans="1:3" ht="33" customHeight="1" x14ac:dyDescent="0.25">
      <c r="A34" s="4"/>
      <c r="B34" s="4"/>
      <c r="C34" s="4"/>
    </row>
    <row r="35" spans="1:3" ht="33" customHeight="1" x14ac:dyDescent="0.25">
      <c r="A35" s="4"/>
      <c r="B35" s="4"/>
      <c r="C35" s="4"/>
    </row>
    <row r="36" spans="1:3" ht="33" customHeight="1" x14ac:dyDescent="0.25">
      <c r="A36" s="4"/>
      <c r="B36" s="4"/>
      <c r="C36" s="4"/>
    </row>
    <row r="37" spans="1:3" ht="33" customHeight="1" x14ac:dyDescent="0.25">
      <c r="A37" s="4"/>
      <c r="B37" s="4"/>
      <c r="C37" s="4"/>
    </row>
    <row r="38" spans="1:3" ht="33" customHeight="1" x14ac:dyDescent="0.25">
      <c r="A38" s="4"/>
      <c r="B38" s="4"/>
      <c r="C38" s="4"/>
    </row>
    <row r="39" spans="1:3" ht="33" customHeight="1" x14ac:dyDescent="0.25">
      <c r="A39" s="4"/>
      <c r="B39" s="4"/>
      <c r="C39" s="4"/>
    </row>
    <row r="40" spans="1:3" ht="33" customHeight="1" x14ac:dyDescent="0.25">
      <c r="A40" s="4"/>
      <c r="B40" s="4"/>
      <c r="C40" s="4"/>
    </row>
    <row r="41" spans="1:3" ht="33" customHeight="1" x14ac:dyDescent="0.25">
      <c r="A41" s="4"/>
      <c r="B41" s="4"/>
      <c r="C41" s="4"/>
    </row>
    <row r="42" spans="1:3" ht="33" customHeight="1" x14ac:dyDescent="0.25">
      <c r="A42" s="4"/>
      <c r="B42" s="4"/>
      <c r="C42" s="4"/>
    </row>
    <row r="43" spans="1:3" ht="33" customHeight="1" x14ac:dyDescent="0.25">
      <c r="A43" s="4"/>
      <c r="B43" s="4"/>
      <c r="C43" s="4"/>
    </row>
    <row r="44" spans="1:3" ht="33" customHeight="1" x14ac:dyDescent="0.25">
      <c r="A44" s="4"/>
      <c r="B44" s="4"/>
      <c r="C44" s="4"/>
    </row>
    <row r="45" spans="1:3" ht="33" customHeight="1" x14ac:dyDescent="0.25">
      <c r="A45" s="4"/>
      <c r="B45" s="4"/>
      <c r="C45" s="4"/>
    </row>
    <row r="46" spans="1:3" ht="33" customHeight="1" x14ac:dyDescent="0.25">
      <c r="A46" s="4"/>
      <c r="B46" s="4"/>
      <c r="C46" s="4"/>
    </row>
    <row r="47" spans="1:3" ht="33" customHeight="1" x14ac:dyDescent="0.25">
      <c r="A47" s="4"/>
      <c r="B47" s="4"/>
      <c r="C47" s="4"/>
    </row>
    <row r="48" spans="1:3" ht="33" customHeight="1" x14ac:dyDescent="0.25">
      <c r="A48" s="4"/>
      <c r="B48" s="4"/>
      <c r="C48" s="4"/>
    </row>
    <row r="49" spans="1:3" ht="33" customHeight="1" x14ac:dyDescent="0.25">
      <c r="A49" s="4"/>
      <c r="B49" s="4"/>
      <c r="C49" s="4"/>
    </row>
    <row r="50" spans="1:3" ht="33" customHeight="1" x14ac:dyDescent="0.25">
      <c r="A50" s="4"/>
      <c r="B50" s="4"/>
      <c r="C50" s="4"/>
    </row>
    <row r="51" spans="1:3" ht="33" customHeight="1" x14ac:dyDescent="0.25">
      <c r="A51" s="4"/>
      <c r="B51" s="4"/>
      <c r="C51" s="4"/>
    </row>
    <row r="52" spans="1:3" ht="33" customHeight="1" x14ac:dyDescent="0.25">
      <c r="A52" s="4"/>
      <c r="B52" s="4"/>
      <c r="C52" s="4"/>
    </row>
    <row r="53" spans="1:3" ht="33" customHeight="1" x14ac:dyDescent="0.25">
      <c r="A53" s="4"/>
      <c r="B53" s="4"/>
      <c r="C53" s="4"/>
    </row>
    <row r="54" spans="1:3" ht="33" customHeight="1" x14ac:dyDescent="0.25">
      <c r="A54" s="4"/>
      <c r="B54" s="4"/>
      <c r="C54" s="4"/>
    </row>
    <row r="55" spans="1:3" ht="33" customHeight="1" x14ac:dyDescent="0.25">
      <c r="A55" s="4"/>
      <c r="B55" s="4"/>
      <c r="C55" s="4"/>
    </row>
    <row r="56" spans="1:3" ht="33" customHeight="1" x14ac:dyDescent="0.25">
      <c r="A56" s="4"/>
      <c r="B56" s="4"/>
      <c r="C56" s="4"/>
    </row>
    <row r="57" spans="1:3" ht="33" customHeight="1" x14ac:dyDescent="0.25">
      <c r="A57" s="4"/>
      <c r="B57" s="4"/>
      <c r="C57" s="4"/>
    </row>
    <row r="58" spans="1:3" ht="33" customHeight="1" x14ac:dyDescent="0.25">
      <c r="A58" s="4"/>
      <c r="B58" s="4"/>
      <c r="C58" s="4"/>
    </row>
    <row r="59" spans="1:3" ht="33" customHeight="1" x14ac:dyDescent="0.25">
      <c r="A59" s="4"/>
      <c r="B59" s="4"/>
      <c r="C59" s="4"/>
    </row>
    <row r="60" spans="1:3" ht="33" customHeight="1" x14ac:dyDescent="0.25">
      <c r="A60" s="4"/>
      <c r="B60" s="4"/>
      <c r="C60" s="4"/>
    </row>
    <row r="61" spans="1:3" ht="33" customHeight="1" x14ac:dyDescent="0.25">
      <c r="A61" s="4"/>
      <c r="B61" s="4"/>
      <c r="C61" s="4"/>
    </row>
    <row r="62" spans="1:3" ht="33" customHeight="1" x14ac:dyDescent="0.25">
      <c r="A62" s="4"/>
      <c r="B62" s="4"/>
      <c r="C62" s="4"/>
    </row>
    <row r="63" spans="1:3" ht="33" customHeight="1" x14ac:dyDescent="0.25">
      <c r="A63" s="4"/>
      <c r="B63" s="4"/>
      <c r="C63" s="4"/>
    </row>
    <row r="64" spans="1:3" ht="33" customHeight="1" x14ac:dyDescent="0.25">
      <c r="A64" s="4"/>
      <c r="B64" s="4"/>
      <c r="C64" s="4"/>
    </row>
    <row r="65" spans="1:3" ht="33" customHeight="1" x14ac:dyDescent="0.25">
      <c r="A65" s="4"/>
      <c r="B65" s="4"/>
      <c r="C65" s="4"/>
    </row>
    <row r="66" spans="1:3" ht="33" customHeight="1" x14ac:dyDescent="0.25">
      <c r="A66" s="4"/>
      <c r="B66" s="4"/>
      <c r="C66" s="4"/>
    </row>
    <row r="67" spans="1:3" ht="33" customHeight="1" x14ac:dyDescent="0.25">
      <c r="A67" s="4"/>
      <c r="B67" s="4"/>
      <c r="C67" s="4"/>
    </row>
    <row r="68" spans="1:3" ht="33" customHeight="1" x14ac:dyDescent="0.25">
      <c r="A68" s="4"/>
      <c r="B68" s="4"/>
      <c r="C68" s="4"/>
    </row>
    <row r="69" spans="1:3" ht="33" customHeight="1" x14ac:dyDescent="0.25">
      <c r="A69" s="4"/>
      <c r="B69" s="4"/>
      <c r="C69" s="4"/>
    </row>
    <row r="70" spans="1:3" ht="33" customHeight="1" x14ac:dyDescent="0.25">
      <c r="A70" s="4"/>
      <c r="B70" s="4"/>
      <c r="C70" s="4"/>
    </row>
    <row r="71" spans="1:3" ht="33" customHeight="1" x14ac:dyDescent="0.25">
      <c r="A71" s="4"/>
      <c r="B71" s="4"/>
      <c r="C71" s="4"/>
    </row>
    <row r="72" spans="1:3" ht="33" customHeight="1" x14ac:dyDescent="0.25">
      <c r="A72" s="4"/>
      <c r="B72" s="4"/>
      <c r="C72" s="4"/>
    </row>
    <row r="73" spans="1:3" ht="33" customHeight="1" x14ac:dyDescent="0.25">
      <c r="A73" s="4"/>
      <c r="B73" s="4"/>
      <c r="C73" s="4"/>
    </row>
    <row r="74" spans="1:3" ht="33" customHeight="1" x14ac:dyDescent="0.25">
      <c r="A74" s="4"/>
      <c r="B74" s="4"/>
      <c r="C74" s="4"/>
    </row>
    <row r="75" spans="1:3" ht="33" customHeight="1" x14ac:dyDescent="0.25">
      <c r="A75" s="4"/>
      <c r="B75" s="4"/>
      <c r="C75" s="4"/>
    </row>
    <row r="76" spans="1:3" ht="33" customHeight="1" x14ac:dyDescent="0.25">
      <c r="A76" s="4"/>
      <c r="B76" s="4"/>
      <c r="C76" s="4"/>
    </row>
    <row r="77" spans="1:3" ht="33" customHeight="1" x14ac:dyDescent="0.25">
      <c r="A77" s="4"/>
      <c r="B77" s="4"/>
      <c r="C77" s="4"/>
    </row>
    <row r="78" spans="1:3" ht="33" customHeight="1" x14ac:dyDescent="0.25">
      <c r="A78" s="4"/>
      <c r="B78" s="4"/>
      <c r="C78" s="4"/>
    </row>
    <row r="79" spans="1:3" ht="33" customHeight="1" x14ac:dyDescent="0.25">
      <c r="A79" s="4"/>
      <c r="B79" s="4"/>
      <c r="C79" s="4"/>
    </row>
    <row r="80" spans="1:3" ht="33" customHeight="1" x14ac:dyDescent="0.25">
      <c r="A80" s="4"/>
      <c r="B80" s="4"/>
      <c r="C80" s="4"/>
    </row>
    <row r="81" spans="1:3" ht="33" customHeight="1" x14ac:dyDescent="0.25">
      <c r="A81" s="4"/>
      <c r="B81" s="4"/>
      <c r="C81" s="4"/>
    </row>
    <row r="82" spans="1:3" ht="33" customHeight="1" x14ac:dyDescent="0.25">
      <c r="A82" s="4"/>
      <c r="B82" s="4"/>
      <c r="C82" s="4"/>
    </row>
    <row r="83" spans="1:3" ht="33" customHeight="1" x14ac:dyDescent="0.25">
      <c r="A83" s="4"/>
      <c r="B83" s="4"/>
      <c r="C83" s="4"/>
    </row>
    <row r="84" spans="1:3" ht="33" customHeight="1" x14ac:dyDescent="0.25">
      <c r="A84" s="4"/>
      <c r="B84" s="4"/>
      <c r="C84" s="4"/>
    </row>
    <row r="85" spans="1:3" ht="33" customHeight="1" x14ac:dyDescent="0.25">
      <c r="A85" s="4"/>
      <c r="B85" s="4"/>
      <c r="C85" s="4"/>
    </row>
    <row r="86" spans="1:3" ht="33" customHeight="1" x14ac:dyDescent="0.25">
      <c r="A86" s="4"/>
      <c r="B86" s="4"/>
      <c r="C86" s="4"/>
    </row>
    <row r="87" spans="1:3" ht="33" customHeight="1" x14ac:dyDescent="0.25">
      <c r="A87" s="4"/>
      <c r="B87" s="4"/>
      <c r="C87" s="4"/>
    </row>
    <row r="88" spans="1:3" ht="33" customHeight="1" x14ac:dyDescent="0.25">
      <c r="A88" s="4"/>
      <c r="B88" s="4"/>
      <c r="C88" s="4"/>
    </row>
    <row r="89" spans="1:3" ht="33" customHeight="1" x14ac:dyDescent="0.25">
      <c r="A89" s="4"/>
      <c r="B89" s="4"/>
      <c r="C89" s="4"/>
    </row>
    <row r="90" spans="1:3" ht="33" customHeight="1" x14ac:dyDescent="0.25">
      <c r="A90" s="4"/>
      <c r="B90" s="4"/>
      <c r="C90" s="4"/>
    </row>
    <row r="91" spans="1:3" ht="33" customHeight="1" x14ac:dyDescent="0.25">
      <c r="A91" s="4"/>
      <c r="B91" s="4"/>
      <c r="C91" s="4"/>
    </row>
    <row r="92" spans="1:3" ht="33" customHeight="1" x14ac:dyDescent="0.25">
      <c r="A92" s="4"/>
      <c r="B92" s="4"/>
      <c r="C92" s="4"/>
    </row>
    <row r="93" spans="1:3" ht="33" customHeight="1" x14ac:dyDescent="0.25">
      <c r="A93" s="4"/>
      <c r="B93" s="4"/>
      <c r="C93" s="4"/>
    </row>
    <row r="94" spans="1:3" ht="33" customHeight="1" x14ac:dyDescent="0.25">
      <c r="A94" s="4"/>
      <c r="B94" s="4"/>
      <c r="C94" s="4"/>
    </row>
    <row r="95" spans="1:3" ht="33" customHeight="1" x14ac:dyDescent="0.25">
      <c r="A95" s="4"/>
      <c r="B95" s="4"/>
      <c r="C95" s="4"/>
    </row>
    <row r="96" spans="1:3" ht="33" customHeight="1" x14ac:dyDescent="0.25">
      <c r="A96" s="4"/>
      <c r="B96" s="4"/>
      <c r="C96" s="4"/>
    </row>
    <row r="97" spans="1:3" ht="33" customHeight="1" x14ac:dyDescent="0.25">
      <c r="A97" s="4"/>
      <c r="B97" s="4"/>
      <c r="C97" s="4"/>
    </row>
    <row r="98" spans="1:3" ht="33" customHeight="1" x14ac:dyDescent="0.25">
      <c r="A98" s="4"/>
      <c r="B98" s="4"/>
      <c r="C98" s="4"/>
    </row>
    <row r="99" spans="1:3" ht="33" customHeight="1" x14ac:dyDescent="0.25">
      <c r="A99" s="4"/>
      <c r="B99" s="4"/>
      <c r="C99" s="4"/>
    </row>
    <row r="100" spans="1:3" ht="33" customHeight="1" x14ac:dyDescent="0.25">
      <c r="A100" s="4"/>
      <c r="B100" s="4"/>
      <c r="C100" s="4"/>
    </row>
    <row r="101" spans="1:3" ht="33" customHeight="1" x14ac:dyDescent="0.25">
      <c r="A101" s="4"/>
      <c r="B101" s="4"/>
      <c r="C101" s="4"/>
    </row>
    <row r="102" spans="1:3" ht="33" customHeight="1" x14ac:dyDescent="0.25">
      <c r="A102" s="4"/>
      <c r="B102" s="4"/>
      <c r="C102" s="4"/>
    </row>
    <row r="103" spans="1:3" ht="33" customHeight="1" x14ac:dyDescent="0.25">
      <c r="A103" s="4"/>
      <c r="B103" s="4"/>
      <c r="C103" s="4"/>
    </row>
    <row r="104" spans="1:3" ht="33" customHeight="1" x14ac:dyDescent="0.25">
      <c r="A104" s="4"/>
      <c r="B104" s="4"/>
      <c r="C104" s="4"/>
    </row>
    <row r="105" spans="1:3" ht="33" customHeight="1" x14ac:dyDescent="0.25">
      <c r="A105" s="4"/>
      <c r="B105" s="4"/>
      <c r="C105" s="4"/>
    </row>
    <row r="106" spans="1:3" ht="33" customHeight="1" x14ac:dyDescent="0.25">
      <c r="A106" s="4"/>
      <c r="B106" s="4"/>
      <c r="C106" s="4"/>
    </row>
    <row r="107" spans="1:3" ht="33" customHeight="1" x14ac:dyDescent="0.25">
      <c r="A107" s="4"/>
      <c r="B107" s="4"/>
      <c r="C107" s="4"/>
    </row>
    <row r="108" spans="1:3" ht="33" customHeight="1" x14ac:dyDescent="0.25">
      <c r="A108" s="4"/>
      <c r="B108" s="4"/>
      <c r="C108" s="4"/>
    </row>
    <row r="109" spans="1:3" ht="33" customHeight="1" x14ac:dyDescent="0.25">
      <c r="A109" s="4"/>
      <c r="B109" s="4"/>
      <c r="C109" s="4"/>
    </row>
    <row r="110" spans="1:3" ht="33" customHeight="1" x14ac:dyDescent="0.25">
      <c r="A110" s="4"/>
      <c r="B110" s="4"/>
      <c r="C110" s="4"/>
    </row>
    <row r="111" spans="1:3" ht="33" customHeight="1" x14ac:dyDescent="0.25">
      <c r="A111" s="4"/>
      <c r="B111" s="4"/>
      <c r="C111" s="4"/>
    </row>
    <row r="112" spans="1:3" ht="33" customHeight="1" x14ac:dyDescent="0.25">
      <c r="A112" s="4"/>
      <c r="B112" s="4"/>
      <c r="C112" s="4"/>
    </row>
    <row r="113" spans="1:3" ht="33" customHeight="1" x14ac:dyDescent="0.25">
      <c r="A113" s="4"/>
      <c r="B113" s="4"/>
      <c r="C113" s="4"/>
    </row>
    <row r="114" spans="1:3" ht="33" customHeight="1" x14ac:dyDescent="0.25">
      <c r="A114" s="4"/>
      <c r="B114" s="4"/>
      <c r="C114" s="4"/>
    </row>
    <row r="115" spans="1:3" ht="33" customHeight="1" x14ac:dyDescent="0.25">
      <c r="A115" s="4"/>
      <c r="B115" s="4"/>
      <c r="C115" s="4"/>
    </row>
    <row r="116" spans="1:3" ht="33" customHeight="1" x14ac:dyDescent="0.25">
      <c r="A116" s="4"/>
      <c r="B116" s="4"/>
      <c r="C116" s="4"/>
    </row>
    <row r="117" spans="1:3" ht="33" customHeight="1" x14ac:dyDescent="0.25">
      <c r="A117" s="4"/>
      <c r="B117" s="4"/>
      <c r="C117" s="4"/>
    </row>
    <row r="118" spans="1:3" ht="33" customHeight="1" x14ac:dyDescent="0.25">
      <c r="A118" s="4"/>
      <c r="B118" s="4"/>
      <c r="C118" s="4"/>
    </row>
    <row r="119" spans="1:3" ht="33" customHeight="1" x14ac:dyDescent="0.25">
      <c r="A119" s="4"/>
      <c r="B119" s="4"/>
      <c r="C119" s="4"/>
    </row>
    <row r="120" spans="1:3" ht="33" customHeight="1" x14ac:dyDescent="0.25">
      <c r="A120" s="4"/>
      <c r="B120" s="4"/>
      <c r="C120" s="4"/>
    </row>
    <row r="121" spans="1:3" ht="33" customHeight="1" x14ac:dyDescent="0.25">
      <c r="A121" s="4"/>
      <c r="B121" s="4"/>
      <c r="C121" s="4"/>
    </row>
    <row r="122" spans="1:3" ht="33" customHeight="1" x14ac:dyDescent="0.25">
      <c r="A122" s="4"/>
      <c r="B122" s="4"/>
      <c r="C122" s="4"/>
    </row>
    <row r="123" spans="1:3" ht="33" customHeight="1" x14ac:dyDescent="0.25">
      <c r="A123" s="4"/>
      <c r="B123" s="4"/>
      <c r="C123" s="4"/>
    </row>
    <row r="124" spans="1:3" ht="33" customHeight="1" x14ac:dyDescent="0.25">
      <c r="A124" s="4"/>
      <c r="B124" s="4"/>
      <c r="C124" s="4"/>
    </row>
    <row r="125" spans="1:3" ht="33" customHeight="1" x14ac:dyDescent="0.25">
      <c r="A125" s="4"/>
      <c r="B125" s="4"/>
      <c r="C125" s="4"/>
    </row>
    <row r="126" spans="1:3" ht="33" customHeight="1" x14ac:dyDescent="0.25">
      <c r="A126" s="4"/>
      <c r="B126" s="4"/>
      <c r="C126" s="4"/>
    </row>
    <row r="127" spans="1:3" ht="33" customHeight="1" x14ac:dyDescent="0.25">
      <c r="A127" s="4"/>
      <c r="B127" s="4"/>
      <c r="C127" s="4"/>
    </row>
    <row r="128" spans="1:3" ht="33" customHeight="1" x14ac:dyDescent="0.25">
      <c r="A128" s="4"/>
      <c r="B128" s="4"/>
      <c r="C128" s="4"/>
    </row>
    <row r="129" spans="1:3" ht="33" customHeight="1" x14ac:dyDescent="0.25">
      <c r="A129" s="4"/>
      <c r="B129" s="4"/>
      <c r="C129" s="4"/>
    </row>
    <row r="130" spans="1:3" ht="33" customHeight="1" x14ac:dyDescent="0.25">
      <c r="A130" s="4"/>
      <c r="B130" s="4"/>
      <c r="C130" s="4"/>
    </row>
    <row r="131" spans="1:3" ht="33" customHeight="1" x14ac:dyDescent="0.25">
      <c r="A131" s="4"/>
      <c r="B131" s="4"/>
      <c r="C131" s="4"/>
    </row>
    <row r="132" spans="1:3" ht="33" customHeight="1" x14ac:dyDescent="0.25">
      <c r="A132" s="4"/>
      <c r="B132" s="4"/>
      <c r="C132" s="4"/>
    </row>
    <row r="133" spans="1:3" ht="33" customHeight="1" x14ac:dyDescent="0.25">
      <c r="A133" s="4"/>
      <c r="B133" s="4"/>
      <c r="C133" s="4"/>
    </row>
    <row r="134" spans="1:3" ht="33" customHeight="1" x14ac:dyDescent="0.25">
      <c r="A134" s="4"/>
      <c r="B134" s="4"/>
      <c r="C134" s="4"/>
    </row>
    <row r="135" spans="1:3" ht="33" customHeight="1" x14ac:dyDescent="0.25">
      <c r="A135" s="4"/>
      <c r="B135" s="4"/>
      <c r="C135" s="4"/>
    </row>
    <row r="136" spans="1:3" ht="33" customHeight="1" x14ac:dyDescent="0.25">
      <c r="A136" s="4"/>
      <c r="B136" s="4"/>
      <c r="C136" s="4"/>
    </row>
    <row r="137" spans="1:3" ht="33" customHeight="1" x14ac:dyDescent="0.25">
      <c r="A137" s="4"/>
      <c r="B137" s="4"/>
      <c r="C137" s="4"/>
    </row>
    <row r="138" spans="1:3" ht="33" customHeight="1" x14ac:dyDescent="0.25">
      <c r="A138" s="4"/>
      <c r="B138" s="4"/>
      <c r="C138" s="4"/>
    </row>
    <row r="139" spans="1:3" ht="33" customHeight="1" x14ac:dyDescent="0.25">
      <c r="A139" s="4"/>
      <c r="B139" s="4"/>
      <c r="C139" s="4"/>
    </row>
    <row r="140" spans="1:3" ht="33" customHeight="1" x14ac:dyDescent="0.25">
      <c r="A140" s="4"/>
      <c r="B140" s="4"/>
      <c r="C140" s="4"/>
    </row>
    <row r="141" spans="1:3" ht="33" customHeight="1" x14ac:dyDescent="0.25">
      <c r="A141" s="4"/>
      <c r="B141" s="4"/>
      <c r="C141" s="4"/>
    </row>
    <row r="142" spans="1:3" ht="33" customHeight="1" x14ac:dyDescent="0.25">
      <c r="A142" s="4"/>
      <c r="B142" s="4"/>
      <c r="C142" s="4"/>
    </row>
    <row r="143" spans="1:3" ht="33" customHeight="1" x14ac:dyDescent="0.25">
      <c r="A143" s="4"/>
      <c r="B143" s="4"/>
      <c r="C143" s="4"/>
    </row>
    <row r="144" spans="1:3" ht="33" customHeight="1" x14ac:dyDescent="0.25">
      <c r="A144" s="4"/>
      <c r="B144" s="4"/>
      <c r="C144" s="4"/>
    </row>
    <row r="145" spans="1:3" ht="33" customHeight="1" x14ac:dyDescent="0.25">
      <c r="A145" s="4"/>
      <c r="B145" s="4"/>
      <c r="C145" s="4"/>
    </row>
    <row r="146" spans="1:3" ht="33" customHeight="1" x14ac:dyDescent="0.25">
      <c r="A146" s="4"/>
      <c r="B146" s="4"/>
      <c r="C146" s="4"/>
    </row>
    <row r="147" spans="1:3" ht="33" customHeight="1" x14ac:dyDescent="0.25">
      <c r="A147" s="4"/>
      <c r="B147" s="4"/>
      <c r="C147" s="4"/>
    </row>
    <row r="148" spans="1:3" ht="33" customHeight="1" x14ac:dyDescent="0.25">
      <c r="A148" s="4"/>
      <c r="B148" s="4"/>
      <c r="C148" s="4"/>
    </row>
    <row r="149" spans="1:3" ht="33" customHeight="1" x14ac:dyDescent="0.25">
      <c r="A149" s="4"/>
      <c r="B149" s="4"/>
      <c r="C149" s="4"/>
    </row>
    <row r="150" spans="1:3" ht="33" customHeight="1" x14ac:dyDescent="0.25">
      <c r="A150" s="4"/>
      <c r="B150" s="4"/>
      <c r="C150" s="4"/>
    </row>
    <row r="151" spans="1:3" ht="33" customHeight="1" x14ac:dyDescent="0.25">
      <c r="A151" s="4"/>
      <c r="B151" s="4"/>
      <c r="C151" s="4"/>
    </row>
    <row r="152" spans="1:3" ht="33" customHeight="1" x14ac:dyDescent="0.25">
      <c r="A152" s="4"/>
      <c r="B152" s="4"/>
      <c r="C152" s="4"/>
    </row>
    <row r="153" spans="1:3" ht="33" customHeight="1" x14ac:dyDescent="0.25">
      <c r="A153" s="4"/>
      <c r="B153" s="4"/>
      <c r="C153" s="4"/>
    </row>
    <row r="154" spans="1:3" ht="33" customHeight="1" x14ac:dyDescent="0.25">
      <c r="A154" s="4"/>
      <c r="B154" s="4"/>
      <c r="C154" s="4"/>
    </row>
    <row r="155" spans="1:3" ht="33" customHeight="1" x14ac:dyDescent="0.25">
      <c r="A155" s="4"/>
      <c r="B155" s="4"/>
      <c r="C155" s="4"/>
    </row>
    <row r="156" spans="1:3" ht="33" customHeight="1" x14ac:dyDescent="0.25">
      <c r="A156" s="4"/>
      <c r="B156" s="4"/>
      <c r="C156" s="4"/>
    </row>
    <row r="157" spans="1:3" ht="33" customHeight="1" x14ac:dyDescent="0.25">
      <c r="A157" s="4"/>
      <c r="B157" s="4"/>
      <c r="C157" s="4"/>
    </row>
    <row r="158" spans="1:3" ht="33" customHeight="1" x14ac:dyDescent="0.25">
      <c r="A158" s="4"/>
      <c r="B158" s="4"/>
      <c r="C158" s="4"/>
    </row>
    <row r="159" spans="1:3" ht="33" customHeight="1" x14ac:dyDescent="0.25">
      <c r="A159" s="4"/>
      <c r="B159" s="4"/>
      <c r="C159" s="4"/>
    </row>
    <row r="160" spans="1:3" ht="33" customHeight="1" x14ac:dyDescent="0.25">
      <c r="A160" s="4"/>
      <c r="B160" s="4"/>
      <c r="C160" s="4"/>
    </row>
    <row r="161" spans="1:3" ht="33" customHeight="1" x14ac:dyDescent="0.25">
      <c r="A161" s="4"/>
      <c r="B161" s="4"/>
      <c r="C161" s="4"/>
    </row>
    <row r="162" spans="1:3" ht="33" customHeight="1" x14ac:dyDescent="0.25">
      <c r="A162" s="4"/>
      <c r="B162" s="4"/>
      <c r="C162" s="4"/>
    </row>
    <row r="163" spans="1:3" ht="33" customHeight="1" x14ac:dyDescent="0.25">
      <c r="A163" s="4"/>
      <c r="B163" s="4"/>
      <c r="C163" s="4"/>
    </row>
    <row r="164" spans="1:3" ht="33" customHeight="1" x14ac:dyDescent="0.25">
      <c r="A164" s="4"/>
      <c r="B164" s="4"/>
      <c r="C164" s="4"/>
    </row>
    <row r="165" spans="1:3" ht="33" customHeight="1" x14ac:dyDescent="0.25">
      <c r="A165" s="4"/>
      <c r="B165" s="4"/>
      <c r="C165" s="4"/>
    </row>
    <row r="166" spans="1:3" ht="33" customHeight="1" x14ac:dyDescent="0.25">
      <c r="A166" s="4"/>
      <c r="B166" s="4"/>
      <c r="C166" s="4"/>
    </row>
    <row r="167" spans="1:3" ht="33" customHeight="1" x14ac:dyDescent="0.25">
      <c r="A167" s="4"/>
      <c r="B167" s="4"/>
      <c r="C167" s="4"/>
    </row>
    <row r="168" spans="1:3" ht="33" customHeight="1" x14ac:dyDescent="0.25">
      <c r="A168" s="4"/>
      <c r="B168" s="4"/>
      <c r="C168" s="4"/>
    </row>
    <row r="169" spans="1:3" ht="33" customHeight="1" x14ac:dyDescent="0.25">
      <c r="A169" s="4"/>
      <c r="B169" s="4"/>
      <c r="C169" s="4"/>
    </row>
    <row r="170" spans="1:3" ht="33" customHeight="1" x14ac:dyDescent="0.25">
      <c r="A170" s="4"/>
      <c r="B170" s="4"/>
      <c r="C170" s="4"/>
    </row>
    <row r="171" spans="1:3" ht="33" customHeight="1" x14ac:dyDescent="0.25">
      <c r="A171" s="4"/>
      <c r="B171" s="4"/>
      <c r="C171" s="4"/>
    </row>
    <row r="172" spans="1:3" ht="33" customHeight="1" x14ac:dyDescent="0.25">
      <c r="A172" s="4"/>
      <c r="B172" s="4"/>
      <c r="C172" s="4"/>
    </row>
    <row r="173" spans="1:3" ht="33" customHeight="1" x14ac:dyDescent="0.25">
      <c r="A173" s="4"/>
      <c r="B173" s="4"/>
      <c r="C173" s="4"/>
    </row>
    <row r="174" spans="1:3" ht="33" customHeight="1" x14ac:dyDescent="0.25">
      <c r="A174" s="4"/>
      <c r="B174" s="4"/>
      <c r="C174" s="4"/>
    </row>
    <row r="175" spans="1:3" ht="33" customHeight="1" x14ac:dyDescent="0.25">
      <c r="A175" s="4"/>
      <c r="B175" s="4"/>
      <c r="C175" s="4"/>
    </row>
    <row r="176" spans="1:3" ht="33" customHeight="1" x14ac:dyDescent="0.25">
      <c r="A176" s="4"/>
      <c r="B176" s="4"/>
      <c r="C176" s="4"/>
    </row>
    <row r="177" spans="1:3" ht="33" customHeight="1" x14ac:dyDescent="0.25">
      <c r="A177" s="4"/>
      <c r="B177" s="4"/>
      <c r="C177" s="4"/>
    </row>
    <row r="178" spans="1:3" ht="33" customHeight="1" x14ac:dyDescent="0.25">
      <c r="A178" s="4"/>
      <c r="B178" s="4"/>
      <c r="C178" s="4"/>
    </row>
    <row r="179" spans="1:3" ht="33" customHeight="1" x14ac:dyDescent="0.25">
      <c r="A179" s="4"/>
      <c r="B179" s="4"/>
      <c r="C179" s="4"/>
    </row>
    <row r="180" spans="1:3" ht="33" customHeight="1" x14ac:dyDescent="0.25">
      <c r="A180" s="4"/>
      <c r="B180" s="4"/>
      <c r="C180" s="4"/>
    </row>
    <row r="181" spans="1:3" ht="33" customHeight="1" x14ac:dyDescent="0.25">
      <c r="A181" s="4"/>
      <c r="B181" s="4"/>
      <c r="C181" s="4"/>
    </row>
    <row r="182" spans="1:3" ht="33" customHeight="1" x14ac:dyDescent="0.25">
      <c r="A182" s="4"/>
      <c r="B182" s="4"/>
      <c r="C182" s="4"/>
    </row>
    <row r="183" spans="1:3" ht="33" customHeight="1" x14ac:dyDescent="0.25">
      <c r="A183" s="4"/>
      <c r="B183" s="4"/>
      <c r="C183" s="4"/>
    </row>
    <row r="184" spans="1:3" ht="33" customHeight="1" x14ac:dyDescent="0.25">
      <c r="A184" s="4"/>
      <c r="B184" s="4"/>
      <c r="C184" s="4"/>
    </row>
    <row r="185" spans="1:3" ht="33" customHeight="1" x14ac:dyDescent="0.25">
      <c r="A185" s="4"/>
      <c r="B185" s="4"/>
      <c r="C185" s="4"/>
    </row>
    <row r="186" spans="1:3" ht="33" customHeight="1" x14ac:dyDescent="0.25">
      <c r="A186" s="4"/>
      <c r="B186" s="4"/>
      <c r="C186" s="4"/>
    </row>
    <row r="187" spans="1:3" ht="33" customHeight="1" x14ac:dyDescent="0.25">
      <c r="A187" s="4"/>
      <c r="B187" s="4"/>
      <c r="C187" s="4"/>
    </row>
    <row r="188" spans="1:3" ht="33" customHeight="1" x14ac:dyDescent="0.25">
      <c r="A188" s="4"/>
      <c r="B188" s="4"/>
      <c r="C188" s="4"/>
    </row>
    <row r="189" spans="1:3" ht="33" customHeight="1" x14ac:dyDescent="0.25">
      <c r="A189" s="4"/>
      <c r="B189" s="4"/>
      <c r="C189" s="4"/>
    </row>
    <row r="190" spans="1:3" ht="33" customHeight="1" x14ac:dyDescent="0.25">
      <c r="A190" s="4"/>
      <c r="B190" s="4"/>
      <c r="C190" s="4"/>
    </row>
    <row r="191" spans="1:3" ht="33" customHeight="1" x14ac:dyDescent="0.25">
      <c r="A191" s="4"/>
      <c r="B191" s="4"/>
      <c r="C191" s="4"/>
    </row>
    <row r="192" spans="1:3" ht="33" customHeight="1" x14ac:dyDescent="0.25">
      <c r="A192" s="4"/>
      <c r="B192" s="4"/>
      <c r="C192" s="4"/>
    </row>
    <row r="193" spans="1:3" ht="33" customHeight="1" x14ac:dyDescent="0.25">
      <c r="A193" s="4"/>
      <c r="B193" s="4"/>
      <c r="C193" s="4"/>
    </row>
    <row r="194" spans="1:3" ht="33" customHeight="1" x14ac:dyDescent="0.25">
      <c r="A194" s="4"/>
      <c r="B194" s="4"/>
      <c r="C194" s="4"/>
    </row>
    <row r="195" spans="1:3" ht="33" customHeight="1" x14ac:dyDescent="0.25">
      <c r="A195" s="4"/>
      <c r="B195" s="4"/>
      <c r="C195" s="4"/>
    </row>
    <row r="196" spans="1:3" ht="33" customHeight="1" x14ac:dyDescent="0.25">
      <c r="A196" s="4"/>
      <c r="B196" s="4"/>
      <c r="C196" s="4"/>
    </row>
    <row r="197" spans="1:3" ht="33" customHeight="1" x14ac:dyDescent="0.25">
      <c r="A197" s="4"/>
      <c r="B197" s="4"/>
      <c r="C197" s="4"/>
    </row>
    <row r="198" spans="1:3" ht="33" customHeight="1" x14ac:dyDescent="0.25">
      <c r="A198" s="4"/>
      <c r="B198" s="4"/>
      <c r="C198" s="4"/>
    </row>
    <row r="199" spans="1:3" ht="33" customHeight="1" x14ac:dyDescent="0.25">
      <c r="A199" s="4"/>
      <c r="B199" s="4"/>
      <c r="C199" s="4"/>
    </row>
    <row r="200" spans="1:3" ht="33" customHeight="1" x14ac:dyDescent="0.25">
      <c r="A200" s="4"/>
      <c r="B200" s="4"/>
      <c r="C200" s="4"/>
    </row>
    <row r="201" spans="1:3" ht="33" customHeight="1" x14ac:dyDescent="0.25">
      <c r="A201" s="4"/>
      <c r="B201" s="4"/>
      <c r="C201" s="4"/>
    </row>
    <row r="202" spans="1:3" ht="33" customHeight="1" x14ac:dyDescent="0.25">
      <c r="A202" s="4"/>
      <c r="B202" s="4"/>
      <c r="C202" s="4"/>
    </row>
    <row r="203" spans="1:3" ht="33" customHeight="1" x14ac:dyDescent="0.25">
      <c r="A203" s="4"/>
      <c r="B203" s="4"/>
      <c r="C203" s="4"/>
    </row>
    <row r="204" spans="1:3" ht="33" customHeight="1" x14ac:dyDescent="0.25">
      <c r="A204" s="4"/>
      <c r="B204" s="4"/>
      <c r="C204" s="4"/>
    </row>
    <row r="205" spans="1:3" ht="33" customHeight="1" x14ac:dyDescent="0.25">
      <c r="A205" s="4"/>
      <c r="B205" s="4"/>
      <c r="C205" s="4"/>
    </row>
    <row r="206" spans="1:3" ht="33" customHeight="1" x14ac:dyDescent="0.25">
      <c r="A206" s="4"/>
      <c r="B206" s="4"/>
      <c r="C206" s="4"/>
    </row>
    <row r="207" spans="1:3" ht="33" customHeight="1" x14ac:dyDescent="0.25">
      <c r="A207" s="4"/>
      <c r="B207" s="4"/>
      <c r="C207" s="4"/>
    </row>
    <row r="208" spans="1:3" ht="33" customHeight="1" x14ac:dyDescent="0.25">
      <c r="A208" s="4"/>
      <c r="B208" s="4"/>
      <c r="C208" s="4"/>
    </row>
    <row r="209" spans="1:3" ht="33" customHeight="1" x14ac:dyDescent="0.25">
      <c r="A209" s="4"/>
      <c r="B209" s="4"/>
      <c r="C209" s="4"/>
    </row>
    <row r="210" spans="1:3" ht="33" customHeight="1" x14ac:dyDescent="0.25">
      <c r="A210" s="4"/>
      <c r="B210" s="4"/>
      <c r="C210" s="4"/>
    </row>
    <row r="211" spans="1:3" ht="33" customHeight="1" x14ac:dyDescent="0.25">
      <c r="A211" s="4"/>
      <c r="B211" s="4"/>
      <c r="C211" s="4"/>
    </row>
    <row r="212" spans="1:3" ht="33" customHeight="1" x14ac:dyDescent="0.25">
      <c r="A212" s="4"/>
      <c r="B212" s="4"/>
      <c r="C212" s="4"/>
    </row>
    <row r="213" spans="1:3" ht="33" customHeight="1" x14ac:dyDescent="0.25">
      <c r="A213" s="4"/>
      <c r="B213" s="4"/>
      <c r="C213" s="4"/>
    </row>
    <row r="214" spans="1:3" ht="33" customHeight="1" x14ac:dyDescent="0.25">
      <c r="A214" s="4"/>
      <c r="B214" s="4"/>
      <c r="C214" s="4"/>
    </row>
    <row r="215" spans="1:3" ht="33" customHeight="1" x14ac:dyDescent="0.25">
      <c r="A215" s="4"/>
      <c r="B215" s="4"/>
      <c r="C215" s="4"/>
    </row>
    <row r="216" spans="1:3" ht="33" customHeight="1" x14ac:dyDescent="0.25">
      <c r="A216" s="4"/>
      <c r="B216" s="4"/>
      <c r="C216" s="4"/>
    </row>
    <row r="217" spans="1:3" ht="33" customHeight="1" x14ac:dyDescent="0.25">
      <c r="A217" s="4"/>
      <c r="B217" s="4"/>
      <c r="C217" s="4"/>
    </row>
    <row r="218" spans="1:3" ht="33" customHeight="1" x14ac:dyDescent="0.25">
      <c r="A218" s="4"/>
      <c r="B218" s="4"/>
      <c r="C218" s="4"/>
    </row>
    <row r="219" spans="1:3" ht="33" customHeight="1" x14ac:dyDescent="0.25">
      <c r="A219" s="4"/>
      <c r="B219" s="4"/>
      <c r="C219" s="4"/>
    </row>
    <row r="220" spans="1:3" ht="33" customHeight="1" x14ac:dyDescent="0.25">
      <c r="A220" s="4"/>
      <c r="B220" s="4"/>
      <c r="C220" s="4"/>
    </row>
    <row r="221" spans="1:3" ht="33" customHeight="1" x14ac:dyDescent="0.25">
      <c r="A221" s="4"/>
      <c r="B221" s="4"/>
      <c r="C221" s="4"/>
    </row>
    <row r="222" spans="1:3" ht="33" customHeight="1" x14ac:dyDescent="0.25">
      <c r="A222" s="4"/>
      <c r="B222" s="4"/>
      <c r="C222" s="4"/>
    </row>
    <row r="223" spans="1:3" ht="33" customHeight="1" x14ac:dyDescent="0.25">
      <c r="A223" s="4"/>
      <c r="B223" s="4"/>
      <c r="C223" s="4"/>
    </row>
    <row r="224" spans="1:3" ht="33" customHeight="1" x14ac:dyDescent="0.25">
      <c r="A224" s="4"/>
      <c r="B224" s="4"/>
      <c r="C224" s="4"/>
    </row>
    <row r="225" spans="1:3" ht="33" customHeight="1" x14ac:dyDescent="0.25">
      <c r="A225" s="4"/>
      <c r="B225" s="4"/>
      <c r="C225" s="4"/>
    </row>
    <row r="226" spans="1:3" ht="33" customHeight="1" x14ac:dyDescent="0.25">
      <c r="A226" s="4"/>
      <c r="B226" s="4"/>
      <c r="C226" s="4"/>
    </row>
    <row r="227" spans="1:3" ht="33" customHeight="1" x14ac:dyDescent="0.25">
      <c r="A227" s="4"/>
      <c r="B227" s="4"/>
      <c r="C227" s="4"/>
    </row>
    <row r="228" spans="1:3" ht="33" customHeight="1" x14ac:dyDescent="0.25">
      <c r="A228" s="4"/>
      <c r="B228" s="4"/>
      <c r="C228" s="4"/>
    </row>
    <row r="229" spans="1:3" ht="33" customHeight="1" x14ac:dyDescent="0.25">
      <c r="A229" s="4"/>
      <c r="B229" s="4"/>
      <c r="C229" s="4"/>
    </row>
    <row r="230" spans="1:3" ht="33" customHeight="1" x14ac:dyDescent="0.25">
      <c r="A230" s="4"/>
      <c r="B230" s="4"/>
      <c r="C230" s="4"/>
    </row>
    <row r="231" spans="1:3" ht="33" customHeight="1" x14ac:dyDescent="0.25">
      <c r="A231" s="4"/>
      <c r="B231" s="4"/>
      <c r="C231" s="4"/>
    </row>
    <row r="232" spans="1:3" ht="33" customHeight="1" x14ac:dyDescent="0.25">
      <c r="A232" s="4"/>
      <c r="B232" s="4"/>
      <c r="C232" s="4"/>
    </row>
    <row r="233" spans="1:3" ht="33" customHeight="1" x14ac:dyDescent="0.25">
      <c r="A233" s="4"/>
      <c r="B233" s="4"/>
      <c r="C233" s="4"/>
    </row>
    <row r="234" spans="1:3" ht="33" customHeight="1" x14ac:dyDescent="0.25">
      <c r="A234" s="4"/>
      <c r="B234" s="4"/>
      <c r="C234" s="4"/>
    </row>
    <row r="235" spans="1:3" ht="33" customHeight="1" x14ac:dyDescent="0.25">
      <c r="A235" s="4"/>
      <c r="B235" s="4"/>
      <c r="C235" s="4"/>
    </row>
    <row r="236" spans="1:3" ht="33" customHeight="1" x14ac:dyDescent="0.25">
      <c r="A236" s="4"/>
      <c r="B236" s="4"/>
      <c r="C236" s="4"/>
    </row>
    <row r="237" spans="1:3" ht="33" customHeight="1" x14ac:dyDescent="0.25">
      <c r="A237" s="4"/>
      <c r="B237" s="4"/>
      <c r="C237" s="4"/>
    </row>
    <row r="238" spans="1:3" ht="33" customHeight="1" x14ac:dyDescent="0.25">
      <c r="A238" s="4"/>
      <c r="B238" s="4"/>
      <c r="C238" s="4"/>
    </row>
    <row r="239" spans="1:3" ht="33" customHeight="1" x14ac:dyDescent="0.25">
      <c r="A239" s="4"/>
      <c r="B239" s="4"/>
      <c r="C239" s="4"/>
    </row>
    <row r="240" spans="1:3" ht="33" customHeight="1" x14ac:dyDescent="0.25">
      <c r="A240" s="4"/>
      <c r="B240" s="4"/>
      <c r="C240" s="4"/>
    </row>
    <row r="241" spans="1:3" ht="33" customHeight="1" x14ac:dyDescent="0.25">
      <c r="A241" s="4"/>
      <c r="B241" s="4"/>
      <c r="C241" s="4"/>
    </row>
    <row r="242" spans="1:3" ht="33" customHeight="1" x14ac:dyDescent="0.25">
      <c r="A242" s="4"/>
      <c r="B242" s="4"/>
      <c r="C242" s="4"/>
    </row>
    <row r="243" spans="1:3" ht="33" customHeight="1" x14ac:dyDescent="0.25">
      <c r="A243" s="4"/>
      <c r="B243" s="4"/>
      <c r="C243" s="4"/>
    </row>
    <row r="244" spans="1:3" ht="33" customHeight="1" x14ac:dyDescent="0.25">
      <c r="A244" s="4"/>
      <c r="B244" s="4"/>
      <c r="C244" s="4"/>
    </row>
    <row r="245" spans="1:3" ht="33" customHeight="1" x14ac:dyDescent="0.25">
      <c r="A245" s="4"/>
      <c r="B245" s="4"/>
      <c r="C245" s="4"/>
    </row>
    <row r="246" spans="1:3" ht="33" customHeight="1" x14ac:dyDescent="0.25">
      <c r="A246" s="4"/>
      <c r="B246" s="4"/>
      <c r="C246" s="4"/>
    </row>
    <row r="247" spans="1:3" ht="33" customHeight="1" x14ac:dyDescent="0.25">
      <c r="A247" s="4"/>
      <c r="B247" s="4"/>
      <c r="C247" s="4"/>
    </row>
    <row r="248" spans="1:3" ht="33" customHeight="1" x14ac:dyDescent="0.25">
      <c r="A248" s="4"/>
      <c r="B248" s="4"/>
      <c r="C248" s="4"/>
    </row>
    <row r="249" spans="1:3" ht="33" customHeight="1" x14ac:dyDescent="0.25">
      <c r="A249" s="4"/>
      <c r="B249" s="4"/>
      <c r="C249" s="4"/>
    </row>
    <row r="250" spans="1:3" ht="33" customHeight="1" x14ac:dyDescent="0.25">
      <c r="A250" s="4"/>
      <c r="B250" s="4"/>
      <c r="C250" s="4"/>
    </row>
    <row r="251" spans="1:3" ht="33" customHeight="1" x14ac:dyDescent="0.25">
      <c r="A251" s="4"/>
      <c r="B251" s="4"/>
      <c r="C251" s="4"/>
    </row>
    <row r="252" spans="1:3" ht="33" customHeight="1" x14ac:dyDescent="0.25">
      <c r="A252" s="4"/>
      <c r="B252" s="4"/>
      <c r="C252" s="4"/>
    </row>
    <row r="253" spans="1:3" ht="33" customHeight="1" x14ac:dyDescent="0.25">
      <c r="A253" s="4"/>
      <c r="B253" s="4"/>
      <c r="C253" s="4"/>
    </row>
    <row r="254" spans="1:3" ht="33" customHeight="1" x14ac:dyDescent="0.25">
      <c r="A254" s="4"/>
      <c r="B254" s="4"/>
      <c r="C254" s="4"/>
    </row>
    <row r="255" spans="1:3" ht="33" customHeight="1" x14ac:dyDescent="0.25">
      <c r="A255" s="4"/>
      <c r="B255" s="4"/>
      <c r="C255" s="4"/>
    </row>
    <row r="256" spans="1:3" ht="33" customHeight="1" x14ac:dyDescent="0.25">
      <c r="A256" s="4"/>
      <c r="B256" s="4"/>
      <c r="C256" s="4"/>
    </row>
    <row r="257" spans="1:3" ht="33" customHeight="1" x14ac:dyDescent="0.25">
      <c r="A257" s="4"/>
      <c r="B257" s="4"/>
      <c r="C257" s="4"/>
    </row>
    <row r="258" spans="1:3" ht="33" customHeight="1" x14ac:dyDescent="0.25">
      <c r="A258" s="4"/>
      <c r="B258" s="4"/>
      <c r="C258" s="4"/>
    </row>
    <row r="259" spans="1:3" ht="33" customHeight="1" x14ac:dyDescent="0.25">
      <c r="A259" s="4"/>
      <c r="B259" s="4"/>
      <c r="C259" s="4"/>
    </row>
    <row r="260" spans="1:3" ht="33" customHeight="1" x14ac:dyDescent="0.25">
      <c r="A260" s="4"/>
      <c r="B260" s="4"/>
      <c r="C260" s="4"/>
    </row>
    <row r="261" spans="1:3" ht="33" customHeight="1" x14ac:dyDescent="0.25">
      <c r="A261" s="4"/>
      <c r="B261" s="4"/>
      <c r="C261" s="4"/>
    </row>
    <row r="262" spans="1:3" ht="33" customHeight="1" x14ac:dyDescent="0.25">
      <c r="A262" s="4"/>
      <c r="B262" s="4"/>
      <c r="C262" s="4"/>
    </row>
    <row r="263" spans="1:3" ht="33" customHeight="1" x14ac:dyDescent="0.25">
      <c r="A263" s="4"/>
      <c r="B263" s="4"/>
      <c r="C263" s="4"/>
    </row>
    <row r="264" spans="1:3" ht="33" customHeight="1" x14ac:dyDescent="0.25">
      <c r="A264" s="4"/>
      <c r="B264" s="4"/>
      <c r="C264" s="4"/>
    </row>
    <row r="265" spans="1:3" ht="33" customHeight="1" x14ac:dyDescent="0.25">
      <c r="A265" s="4"/>
      <c r="B265" s="4"/>
      <c r="C265" s="4"/>
    </row>
    <row r="266" spans="1:3" ht="33" customHeight="1" x14ac:dyDescent="0.25">
      <c r="A266" s="4"/>
      <c r="B266" s="4"/>
      <c r="C266" s="4"/>
    </row>
    <row r="267" spans="1:3" ht="33" customHeight="1" x14ac:dyDescent="0.25">
      <c r="A267" s="4"/>
      <c r="B267" s="4"/>
      <c r="C267" s="4"/>
    </row>
    <row r="268" spans="1:3" ht="33" customHeight="1" x14ac:dyDescent="0.25">
      <c r="A268" s="4"/>
      <c r="B268" s="4"/>
      <c r="C268" s="4"/>
    </row>
    <row r="269" spans="1:3" ht="33" customHeight="1" x14ac:dyDescent="0.25">
      <c r="A269" s="4"/>
      <c r="B269" s="4"/>
      <c r="C269" s="4"/>
    </row>
    <row r="270" spans="1:3" ht="33" customHeight="1" x14ac:dyDescent="0.25">
      <c r="A270" s="4"/>
      <c r="B270" s="4"/>
      <c r="C270" s="4"/>
    </row>
    <row r="271" spans="1:3" ht="33" customHeight="1" x14ac:dyDescent="0.25">
      <c r="A271" s="4"/>
      <c r="B271" s="4"/>
      <c r="C271" s="4"/>
    </row>
    <row r="272" spans="1:3" ht="33" customHeight="1" x14ac:dyDescent="0.25">
      <c r="A272" s="4"/>
      <c r="B272" s="4"/>
      <c r="C272" s="4"/>
    </row>
    <row r="273" spans="1:3" ht="33" customHeight="1" x14ac:dyDescent="0.25">
      <c r="A273" s="4"/>
      <c r="B273" s="4"/>
      <c r="C273" s="4"/>
    </row>
    <row r="274" spans="1:3" ht="33" customHeight="1" x14ac:dyDescent="0.25">
      <c r="A274" s="4"/>
      <c r="B274" s="4"/>
      <c r="C274" s="4"/>
    </row>
    <row r="275" spans="1:3" ht="33" customHeight="1" x14ac:dyDescent="0.25">
      <c r="A275" s="4"/>
      <c r="B275" s="4"/>
      <c r="C275" s="4"/>
    </row>
    <row r="276" spans="1:3" ht="33" customHeight="1" x14ac:dyDescent="0.25">
      <c r="A276" s="4"/>
      <c r="B276" s="4"/>
      <c r="C276" s="4"/>
    </row>
    <row r="277" spans="1:3" ht="33" customHeight="1" x14ac:dyDescent="0.25">
      <c r="A277" s="4"/>
      <c r="B277" s="4"/>
      <c r="C277" s="4"/>
    </row>
    <row r="278" spans="1:3" ht="33" customHeight="1" x14ac:dyDescent="0.25">
      <c r="A278" s="4"/>
      <c r="B278" s="4"/>
      <c r="C278" s="4"/>
    </row>
    <row r="279" spans="1:3" ht="33" customHeight="1" x14ac:dyDescent="0.25">
      <c r="A279" s="4"/>
      <c r="B279" s="4"/>
      <c r="C279" s="4"/>
    </row>
    <row r="280" spans="1:3" ht="33" customHeight="1" x14ac:dyDescent="0.25">
      <c r="A280" s="4"/>
      <c r="B280" s="4"/>
      <c r="C280" s="4"/>
    </row>
    <row r="281" spans="1:3" ht="33" customHeight="1" x14ac:dyDescent="0.25">
      <c r="A281" s="4"/>
      <c r="B281" s="4"/>
      <c r="C281" s="4"/>
    </row>
    <row r="282" spans="1:3" ht="33" customHeight="1" x14ac:dyDescent="0.25">
      <c r="A282" s="4"/>
      <c r="B282" s="4"/>
      <c r="C282" s="4"/>
    </row>
    <row r="283" spans="1:3" ht="33" customHeight="1" x14ac:dyDescent="0.25">
      <c r="A283" s="4"/>
      <c r="B283" s="4"/>
      <c r="C283" s="4"/>
    </row>
    <row r="284" spans="1:3" ht="33" customHeight="1" x14ac:dyDescent="0.25">
      <c r="A284" s="4"/>
      <c r="B284" s="4"/>
      <c r="C284" s="4"/>
    </row>
    <row r="285" spans="1:3" ht="33" customHeight="1" x14ac:dyDescent="0.25">
      <c r="A285" s="4"/>
      <c r="B285" s="4"/>
      <c r="C285" s="4"/>
    </row>
    <row r="286" spans="1:3" ht="33" customHeight="1" x14ac:dyDescent="0.25">
      <c r="A286" s="4"/>
      <c r="B286" s="4"/>
      <c r="C286" s="4"/>
    </row>
    <row r="287" spans="1:3" ht="33" customHeight="1" x14ac:dyDescent="0.25">
      <c r="A287" s="4"/>
      <c r="B287" s="4"/>
      <c r="C287" s="4"/>
    </row>
    <row r="288" spans="1:3" ht="33" customHeight="1" x14ac:dyDescent="0.25">
      <c r="A288" s="4"/>
      <c r="B288" s="4"/>
      <c r="C288" s="4"/>
    </row>
    <row r="289" spans="1:3" ht="33" customHeight="1" x14ac:dyDescent="0.25">
      <c r="A289" s="4"/>
      <c r="B289" s="4"/>
      <c r="C289" s="4"/>
    </row>
    <row r="290" spans="1:3" ht="33" customHeight="1" x14ac:dyDescent="0.25">
      <c r="A290" s="4"/>
      <c r="B290" s="4"/>
      <c r="C290" s="4"/>
    </row>
    <row r="291" spans="1:3" ht="33" customHeight="1" x14ac:dyDescent="0.25">
      <c r="A291" s="4"/>
      <c r="B291" s="4"/>
      <c r="C291" s="4"/>
    </row>
    <row r="292" spans="1:3" ht="33" customHeight="1" x14ac:dyDescent="0.25">
      <c r="A292" s="4"/>
      <c r="B292" s="4"/>
      <c r="C292" s="4"/>
    </row>
    <row r="293" spans="1:3" ht="33" customHeight="1" x14ac:dyDescent="0.25">
      <c r="A293" s="4"/>
      <c r="B293" s="4"/>
      <c r="C293" s="4"/>
    </row>
    <row r="294" spans="1:3" ht="33" customHeight="1" x14ac:dyDescent="0.25">
      <c r="A294" s="4"/>
      <c r="B294" s="4"/>
      <c r="C294" s="4"/>
    </row>
    <row r="295" spans="1:3" ht="33" customHeight="1" x14ac:dyDescent="0.25">
      <c r="A295" s="4"/>
      <c r="B295" s="4"/>
      <c r="C295" s="4"/>
    </row>
    <row r="296" spans="1:3" ht="33" customHeight="1" x14ac:dyDescent="0.25">
      <c r="A296" s="4"/>
      <c r="B296" s="4"/>
      <c r="C296" s="4"/>
    </row>
    <row r="297" spans="1:3" ht="33" customHeight="1" x14ac:dyDescent="0.25">
      <c r="A297" s="4"/>
      <c r="B297" s="4"/>
      <c r="C297" s="4"/>
    </row>
    <row r="298" spans="1:3" ht="33" customHeight="1" x14ac:dyDescent="0.25">
      <c r="A298" s="4"/>
      <c r="B298" s="4"/>
      <c r="C298" s="4"/>
    </row>
    <row r="299" spans="1:3" ht="33" customHeight="1" x14ac:dyDescent="0.25">
      <c r="A299" s="4"/>
      <c r="B299" s="4"/>
      <c r="C299" s="4"/>
    </row>
    <row r="300" spans="1:3" ht="33" customHeight="1" x14ac:dyDescent="0.25">
      <c r="A300" s="4"/>
      <c r="B300" s="4"/>
      <c r="C300" s="4"/>
    </row>
    <row r="301" spans="1:3" ht="33" customHeight="1" x14ac:dyDescent="0.25">
      <c r="A301" s="4"/>
      <c r="B301" s="4"/>
      <c r="C301" s="4"/>
    </row>
    <row r="302" spans="1:3" ht="33" customHeight="1" x14ac:dyDescent="0.25">
      <c r="A302" s="4"/>
      <c r="B302" s="4"/>
      <c r="C302" s="4"/>
    </row>
    <row r="303" spans="1:3" ht="33" customHeight="1" x14ac:dyDescent="0.25">
      <c r="A303" s="4"/>
      <c r="B303" s="4"/>
      <c r="C303" s="4"/>
    </row>
    <row r="304" spans="1:3" ht="33" customHeight="1" x14ac:dyDescent="0.25">
      <c r="A304" s="4"/>
      <c r="B304" s="4"/>
      <c r="C304" s="4"/>
    </row>
    <row r="305" spans="1:3" ht="33" customHeight="1" x14ac:dyDescent="0.25">
      <c r="A305" s="4"/>
      <c r="B305" s="4"/>
      <c r="C305" s="4"/>
    </row>
    <row r="306" spans="1:3" ht="33" customHeight="1" x14ac:dyDescent="0.25">
      <c r="A306" s="4"/>
      <c r="B306" s="4"/>
      <c r="C306" s="4"/>
    </row>
    <row r="307" spans="1:3" ht="33" customHeight="1" x14ac:dyDescent="0.25">
      <c r="A307" s="4"/>
      <c r="B307" s="4"/>
      <c r="C307" s="4"/>
    </row>
    <row r="308" spans="1:3" ht="33" customHeight="1" x14ac:dyDescent="0.25">
      <c r="A308" s="4"/>
      <c r="B308" s="4"/>
      <c r="C308" s="4"/>
    </row>
    <row r="309" spans="1:3" ht="33" customHeight="1" x14ac:dyDescent="0.25">
      <c r="A309" s="4"/>
      <c r="B309" s="4"/>
      <c r="C309" s="4"/>
    </row>
    <row r="310" spans="1:3" ht="33" customHeight="1" x14ac:dyDescent="0.25">
      <c r="A310" s="4"/>
      <c r="B310" s="4"/>
      <c r="C310" s="4"/>
    </row>
    <row r="311" spans="1:3" ht="33" customHeight="1" x14ac:dyDescent="0.25">
      <c r="A311" s="4"/>
      <c r="B311" s="4"/>
      <c r="C311" s="4"/>
    </row>
    <row r="312" spans="1:3" ht="33" customHeight="1" x14ac:dyDescent="0.25">
      <c r="A312" s="4"/>
      <c r="B312" s="4"/>
      <c r="C312" s="4"/>
    </row>
    <row r="313" spans="1:3" ht="33" customHeight="1" x14ac:dyDescent="0.25">
      <c r="A313" s="4"/>
      <c r="B313" s="4"/>
      <c r="C313" s="4"/>
    </row>
    <row r="314" spans="1:3" ht="33" customHeight="1" x14ac:dyDescent="0.25">
      <c r="A314" s="4"/>
      <c r="B314" s="4"/>
      <c r="C314" s="4"/>
    </row>
    <row r="315" spans="1:3" ht="33" customHeight="1" x14ac:dyDescent="0.25">
      <c r="A315" s="4"/>
      <c r="B315" s="4"/>
      <c r="C315" s="4"/>
    </row>
    <row r="316" spans="1:3" ht="33" customHeight="1" x14ac:dyDescent="0.25">
      <c r="A316" s="4"/>
      <c r="B316" s="4"/>
      <c r="C316" s="4"/>
    </row>
    <row r="317" spans="1:3" ht="33" customHeight="1" x14ac:dyDescent="0.25">
      <c r="A317" s="4"/>
      <c r="B317" s="4"/>
      <c r="C317" s="4"/>
    </row>
    <row r="318" spans="1:3" ht="33" customHeight="1" x14ac:dyDescent="0.25">
      <c r="A318" s="4"/>
      <c r="B318" s="4"/>
      <c r="C318" s="4"/>
    </row>
    <row r="319" spans="1:3" ht="33" customHeight="1" x14ac:dyDescent="0.25">
      <c r="A319" s="4"/>
      <c r="B319" s="4"/>
      <c r="C319" s="4"/>
    </row>
    <row r="320" spans="1:3" ht="33" customHeight="1" x14ac:dyDescent="0.25">
      <c r="A320" s="4"/>
      <c r="B320" s="4"/>
      <c r="C320" s="4"/>
    </row>
    <row r="321" spans="1:3" ht="33" customHeight="1" x14ac:dyDescent="0.25">
      <c r="A321" s="4"/>
      <c r="B321" s="4"/>
      <c r="C321" s="4"/>
    </row>
    <row r="322" spans="1:3" ht="33" customHeight="1" x14ac:dyDescent="0.25">
      <c r="A322" s="4"/>
      <c r="B322" s="4"/>
      <c r="C322" s="4"/>
    </row>
    <row r="323" spans="1:3" ht="33" customHeight="1" x14ac:dyDescent="0.25">
      <c r="A323" s="4"/>
      <c r="B323" s="4"/>
      <c r="C323" s="4"/>
    </row>
    <row r="324" spans="1:3" ht="33" customHeight="1" x14ac:dyDescent="0.25">
      <c r="A324" s="4"/>
      <c r="B324" s="4"/>
      <c r="C324" s="4"/>
    </row>
    <row r="325" spans="1:3" ht="33" customHeight="1" x14ac:dyDescent="0.25">
      <c r="A325" s="4"/>
      <c r="B325" s="4"/>
      <c r="C325" s="4"/>
    </row>
    <row r="326" spans="1:3" ht="33" customHeight="1" x14ac:dyDescent="0.25">
      <c r="A326" s="4"/>
      <c r="B326" s="4"/>
      <c r="C326" s="4"/>
    </row>
    <row r="327" spans="1:3" ht="33" customHeight="1" x14ac:dyDescent="0.25">
      <c r="A327" s="4"/>
      <c r="B327" s="4"/>
      <c r="C327" s="4"/>
    </row>
    <row r="328" spans="1:3" ht="33" customHeight="1" x14ac:dyDescent="0.25">
      <c r="A328" s="4"/>
      <c r="B328" s="4"/>
      <c r="C328" s="4"/>
    </row>
    <row r="329" spans="1:3" ht="33" customHeight="1" x14ac:dyDescent="0.25">
      <c r="A329" s="4"/>
      <c r="B329" s="4"/>
      <c r="C329" s="4"/>
    </row>
    <row r="330" spans="1:3" ht="33" customHeight="1" x14ac:dyDescent="0.25">
      <c r="A330" s="4"/>
      <c r="B330" s="4"/>
      <c r="C330" s="4"/>
    </row>
    <row r="331" spans="1:3" ht="33" customHeight="1" x14ac:dyDescent="0.25">
      <c r="A331" s="4"/>
      <c r="B331" s="4"/>
      <c r="C331" s="4"/>
    </row>
    <row r="332" spans="1:3" ht="33" customHeight="1" x14ac:dyDescent="0.25">
      <c r="A332" s="4"/>
      <c r="B332" s="4"/>
      <c r="C332" s="4"/>
    </row>
    <row r="333" spans="1:3" ht="33" customHeight="1" x14ac:dyDescent="0.25">
      <c r="A333" s="4"/>
      <c r="B333" s="4"/>
      <c r="C333" s="4"/>
    </row>
    <row r="334" spans="1:3" ht="33" customHeight="1" x14ac:dyDescent="0.25">
      <c r="A334" s="4"/>
      <c r="B334" s="4"/>
      <c r="C334" s="4"/>
    </row>
    <row r="335" spans="1:3" ht="33" customHeight="1" x14ac:dyDescent="0.25">
      <c r="A335" s="4"/>
      <c r="B335" s="4"/>
      <c r="C335" s="4"/>
    </row>
    <row r="336" spans="1:3" ht="33" customHeight="1" x14ac:dyDescent="0.25">
      <c r="A336" s="4"/>
      <c r="B336" s="4"/>
      <c r="C336" s="4"/>
    </row>
    <row r="337" spans="1:3" ht="33" customHeight="1" x14ac:dyDescent="0.25">
      <c r="A337" s="4"/>
      <c r="B337" s="4"/>
      <c r="C337" s="4"/>
    </row>
    <row r="338" spans="1:3" ht="33" customHeight="1" x14ac:dyDescent="0.25">
      <c r="A338" s="4"/>
      <c r="B338" s="4"/>
      <c r="C338" s="4"/>
    </row>
    <row r="339" spans="1:3" ht="33" customHeight="1" x14ac:dyDescent="0.25">
      <c r="A339" s="4"/>
      <c r="B339" s="4"/>
      <c r="C339" s="4"/>
    </row>
    <row r="340" spans="1:3" ht="33" customHeight="1" x14ac:dyDescent="0.25">
      <c r="A340" s="4"/>
      <c r="B340" s="4"/>
      <c r="C340" s="4"/>
    </row>
    <row r="341" spans="1:3" ht="33" customHeight="1" x14ac:dyDescent="0.25">
      <c r="A341" s="4"/>
      <c r="B341" s="4"/>
      <c r="C341" s="4"/>
    </row>
    <row r="342" spans="1:3" ht="33" customHeight="1" x14ac:dyDescent="0.25">
      <c r="A342" s="4"/>
      <c r="B342" s="4"/>
      <c r="C342" s="4"/>
    </row>
    <row r="343" spans="1:3" ht="33" customHeight="1" x14ac:dyDescent="0.25">
      <c r="A343" s="4"/>
      <c r="B343" s="4"/>
      <c r="C343" s="4"/>
    </row>
    <row r="344" spans="1:3" ht="33" customHeight="1" x14ac:dyDescent="0.25">
      <c r="A344" s="4"/>
      <c r="B344" s="4"/>
      <c r="C344" s="4"/>
    </row>
    <row r="345" spans="1:3" ht="33" customHeight="1" x14ac:dyDescent="0.25">
      <c r="A345" s="4"/>
      <c r="B345" s="4"/>
      <c r="C345" s="4"/>
    </row>
    <row r="346" spans="1:3" ht="33" customHeight="1" x14ac:dyDescent="0.25">
      <c r="A346" s="4"/>
      <c r="B346" s="4"/>
      <c r="C346" s="4"/>
    </row>
    <row r="347" spans="1:3" ht="33" customHeight="1" x14ac:dyDescent="0.25">
      <c r="A347" s="4"/>
      <c r="B347" s="4"/>
      <c r="C347" s="4"/>
    </row>
    <row r="348" spans="1:3" ht="33" customHeight="1" x14ac:dyDescent="0.25">
      <c r="A348" s="4"/>
      <c r="B348" s="4"/>
      <c r="C348" s="4"/>
    </row>
    <row r="349" spans="1:3" ht="33" customHeight="1" x14ac:dyDescent="0.25">
      <c r="A349" s="4"/>
      <c r="B349" s="4"/>
      <c r="C349" s="4"/>
    </row>
    <row r="350" spans="1:3" ht="33" customHeight="1" x14ac:dyDescent="0.25">
      <c r="A350" s="4"/>
      <c r="B350" s="4"/>
      <c r="C350" s="4"/>
    </row>
    <row r="351" spans="1:3" ht="33" customHeight="1" x14ac:dyDescent="0.25">
      <c r="A351" s="4"/>
      <c r="B351" s="4"/>
      <c r="C351" s="4"/>
    </row>
    <row r="352" spans="1:3" ht="33" customHeight="1" x14ac:dyDescent="0.25">
      <c r="A352" s="4"/>
      <c r="B352" s="4"/>
      <c r="C352" s="4"/>
    </row>
    <row r="353" spans="1:3" ht="33" customHeight="1" x14ac:dyDescent="0.25">
      <c r="A353" s="4"/>
      <c r="B353" s="4"/>
      <c r="C353" s="4"/>
    </row>
    <row r="354" spans="1:3" ht="33" customHeight="1" x14ac:dyDescent="0.25">
      <c r="A354" s="4"/>
      <c r="B354" s="4"/>
      <c r="C354" s="4"/>
    </row>
    <row r="355" spans="1:3" ht="33" customHeight="1" x14ac:dyDescent="0.25">
      <c r="A355" s="4"/>
      <c r="B355" s="4"/>
      <c r="C355" s="4"/>
    </row>
    <row r="356" spans="1:3" ht="33" customHeight="1" x14ac:dyDescent="0.25">
      <c r="A356" s="4"/>
      <c r="B356" s="4"/>
      <c r="C356" s="4"/>
    </row>
    <row r="357" spans="1:3" ht="33" customHeight="1" x14ac:dyDescent="0.25">
      <c r="A357" s="4"/>
      <c r="B357" s="4"/>
      <c r="C357" s="4"/>
    </row>
    <row r="358" spans="1:3" ht="33" customHeight="1" x14ac:dyDescent="0.25">
      <c r="A358" s="4"/>
      <c r="B358" s="4"/>
      <c r="C358" s="4"/>
    </row>
    <row r="359" spans="1:3" ht="33" customHeight="1" x14ac:dyDescent="0.25">
      <c r="A359" s="4"/>
      <c r="B359" s="4"/>
      <c r="C359" s="4"/>
    </row>
    <row r="360" spans="1:3" ht="33" customHeight="1" x14ac:dyDescent="0.25">
      <c r="A360" s="4"/>
      <c r="B360" s="4"/>
      <c r="C360" s="4"/>
    </row>
    <row r="361" spans="1:3" ht="33" customHeight="1" x14ac:dyDescent="0.25">
      <c r="A361" s="4"/>
      <c r="B361" s="4"/>
      <c r="C361" s="4"/>
    </row>
    <row r="362" spans="1:3" ht="33" customHeight="1" x14ac:dyDescent="0.25">
      <c r="A362" s="4"/>
      <c r="B362" s="4"/>
      <c r="C362" s="4"/>
    </row>
  </sheetData>
  <mergeCells count="31">
    <mergeCell ref="A3:H3"/>
    <mergeCell ref="D19:E19"/>
    <mergeCell ref="F19:G19"/>
    <mergeCell ref="B1:C1"/>
    <mergeCell ref="D1:H1"/>
    <mergeCell ref="A5:H5"/>
    <mergeCell ref="A6:A7"/>
    <mergeCell ref="B6:B7"/>
    <mergeCell ref="C6:C7"/>
    <mergeCell ref="D6:E6"/>
    <mergeCell ref="F6:G6"/>
    <mergeCell ref="H6:H7"/>
    <mergeCell ref="A14:G14"/>
    <mergeCell ref="A15:G15"/>
    <mergeCell ref="A17:H17"/>
    <mergeCell ref="D18:E18"/>
    <mergeCell ref="F18:G18"/>
    <mergeCell ref="D20:E20"/>
    <mergeCell ref="F20:G20"/>
    <mergeCell ref="D21:E21"/>
    <mergeCell ref="F21:G21"/>
    <mergeCell ref="D22:E22"/>
    <mergeCell ref="F22:G22"/>
    <mergeCell ref="A28:G28"/>
    <mergeCell ref="A29:G29"/>
    <mergeCell ref="D23:E23"/>
    <mergeCell ref="F23:G23"/>
    <mergeCell ref="D24:E24"/>
    <mergeCell ref="F24:G24"/>
    <mergeCell ref="A25:G25"/>
    <mergeCell ref="A26:G26"/>
  </mergeCells>
  <pageMargins left="0.7" right="0.7" top="0.75" bottom="0.75" header="0.3" footer="0.3"/>
  <pageSetup paperSize="9" scale="61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DFAE9-EA09-48F5-A434-D924600433FC}">
  <sheetPr>
    <pageSetUpPr fitToPage="1"/>
  </sheetPr>
  <dimension ref="A1:J362"/>
  <sheetViews>
    <sheetView zoomScale="93" zoomScaleNormal="93" workbookViewId="0">
      <selection activeCell="A8" sqref="A8:XFD12"/>
    </sheetView>
  </sheetViews>
  <sheetFormatPr baseColWidth="10" defaultColWidth="13.7109375" defaultRowHeight="33" customHeight="1" x14ac:dyDescent="0.25"/>
  <cols>
    <col min="1" max="1" width="61.140625" style="1" customWidth="1"/>
    <col min="2" max="2" width="20.42578125" style="1" customWidth="1"/>
    <col min="3" max="3" width="18.28515625" style="1" customWidth="1"/>
    <col min="4" max="5" width="13.28515625" style="1" customWidth="1"/>
    <col min="6" max="6" width="13" style="1" customWidth="1"/>
    <col min="7" max="7" width="12.42578125" style="1" customWidth="1"/>
    <col min="8" max="8" width="17.28515625" style="1" customWidth="1"/>
    <col min="9" max="9" width="2.140625" style="1" customWidth="1"/>
    <col min="10" max="10" width="43.140625" style="1" customWidth="1"/>
    <col min="11" max="16384" width="13.7109375" style="1"/>
  </cols>
  <sheetData>
    <row r="1" spans="1:10" ht="66.75" customHeight="1" thickBot="1" x14ac:dyDescent="0.3">
      <c r="A1" s="14"/>
      <c r="B1" s="46" t="s">
        <v>2</v>
      </c>
      <c r="C1" s="47"/>
      <c r="D1" s="34" t="s">
        <v>70</v>
      </c>
      <c r="E1" s="35"/>
      <c r="F1" s="35"/>
      <c r="G1" s="35"/>
      <c r="H1" s="36"/>
      <c r="I1" s="2"/>
    </row>
    <row r="2" spans="1:10" ht="17.25" customHeight="1" x14ac:dyDescent="0.25">
      <c r="A2" s="59"/>
      <c r="B2" s="60"/>
      <c r="C2" s="60"/>
      <c r="D2" s="61"/>
      <c r="E2" s="61"/>
      <c r="F2" s="61"/>
      <c r="G2" s="61"/>
      <c r="H2" s="61"/>
      <c r="I2" s="2"/>
    </row>
    <row r="3" spans="1:10" ht="58.5" customHeight="1" x14ac:dyDescent="0.25">
      <c r="A3" s="66" t="s">
        <v>84</v>
      </c>
      <c r="B3" s="66"/>
      <c r="C3" s="66"/>
      <c r="D3" s="66"/>
      <c r="E3" s="66"/>
      <c r="F3" s="66"/>
      <c r="G3" s="66"/>
      <c r="H3" s="66"/>
      <c r="I3" s="2"/>
    </row>
    <row r="4" spans="1:10" ht="24.75" customHeight="1" x14ac:dyDescent="0.25">
      <c r="A4" s="12"/>
      <c r="B4" s="15"/>
      <c r="C4" s="15"/>
      <c r="D4" s="8"/>
      <c r="E4" s="8"/>
      <c r="F4" s="8"/>
      <c r="G4" s="8"/>
      <c r="H4" s="8"/>
      <c r="I4" s="2"/>
    </row>
    <row r="5" spans="1:10" ht="18.75" x14ac:dyDescent="0.25">
      <c r="A5" s="37" t="s">
        <v>3</v>
      </c>
      <c r="B5" s="37"/>
      <c r="C5" s="37"/>
      <c r="D5" s="37"/>
      <c r="E5" s="37"/>
      <c r="F5" s="37"/>
      <c r="G5" s="37"/>
      <c r="H5" s="37"/>
      <c r="J5" s="17" t="s">
        <v>27</v>
      </c>
    </row>
    <row r="6" spans="1:10" s="3" customFormat="1" ht="38.25" customHeight="1" x14ac:dyDescent="0.25">
      <c r="A6" s="38" t="s">
        <v>0</v>
      </c>
      <c r="B6" s="40" t="s">
        <v>61</v>
      </c>
      <c r="C6" s="40" t="s">
        <v>6</v>
      </c>
      <c r="D6" s="42" t="s">
        <v>7</v>
      </c>
      <c r="E6" s="43"/>
      <c r="F6" s="42" t="s">
        <v>9</v>
      </c>
      <c r="G6" s="43"/>
      <c r="H6" s="44" t="s">
        <v>12</v>
      </c>
      <c r="J6" s="18" t="s">
        <v>83</v>
      </c>
    </row>
    <row r="7" spans="1:10" s="3" customFormat="1" ht="60.75" customHeight="1" x14ac:dyDescent="0.25">
      <c r="A7" s="39"/>
      <c r="B7" s="41"/>
      <c r="C7" s="41"/>
      <c r="D7" s="10" t="s">
        <v>10</v>
      </c>
      <c r="E7" s="10" t="s">
        <v>8</v>
      </c>
      <c r="F7" s="10" t="s">
        <v>11</v>
      </c>
      <c r="G7" s="10" t="s">
        <v>8</v>
      </c>
      <c r="H7" s="45"/>
      <c r="J7" s="19" t="s">
        <v>18</v>
      </c>
    </row>
    <row r="8" spans="1:10" ht="36" customHeight="1" x14ac:dyDescent="0.25">
      <c r="A8" s="9" t="s">
        <v>5</v>
      </c>
      <c r="B8" s="53">
        <v>232</v>
      </c>
      <c r="C8" s="54">
        <f>B8*12</f>
        <v>2784</v>
      </c>
      <c r="D8" s="54">
        <f>3*B8</f>
        <v>696</v>
      </c>
      <c r="E8" s="5"/>
      <c r="F8" s="54">
        <f>(12-3)*B8</f>
        <v>2088</v>
      </c>
      <c r="G8" s="6"/>
      <c r="H8" s="62">
        <f>D8*E8+F8*G8</f>
        <v>0</v>
      </c>
      <c r="J8" s="20" t="s">
        <v>25</v>
      </c>
    </row>
    <row r="9" spans="1:10" ht="36" customHeight="1" x14ac:dyDescent="0.25">
      <c r="A9" s="9" t="s">
        <v>13</v>
      </c>
      <c r="B9" s="53">
        <f>47-1</f>
        <v>46</v>
      </c>
      <c r="C9" s="54">
        <f>B9*20</f>
        <v>920</v>
      </c>
      <c r="D9" s="54">
        <f>11*B9</f>
        <v>506</v>
      </c>
      <c r="E9" s="5"/>
      <c r="F9" s="54">
        <f>9*B9</f>
        <v>414</v>
      </c>
      <c r="G9" s="7"/>
      <c r="H9" s="62">
        <f t="shared" ref="H9:H12" si="0">D9*E9+F9*G9</f>
        <v>0</v>
      </c>
      <c r="J9" s="18" t="s">
        <v>26</v>
      </c>
    </row>
    <row r="10" spans="1:10" ht="36" customHeight="1" x14ac:dyDescent="0.25">
      <c r="A10" s="9" t="s">
        <v>14</v>
      </c>
      <c r="B10" s="53">
        <f>47-1</f>
        <v>46</v>
      </c>
      <c r="C10" s="54">
        <f t="shared" ref="C10:C12" si="1">B10*20</f>
        <v>920</v>
      </c>
      <c r="D10" s="54">
        <f t="shared" ref="D10:D12" si="2">11*B10</f>
        <v>506</v>
      </c>
      <c r="E10" s="5"/>
      <c r="F10" s="54">
        <f t="shared" ref="F10:F12" si="3">9*B10</f>
        <v>414</v>
      </c>
      <c r="G10" s="7"/>
      <c r="H10" s="62">
        <f t="shared" si="0"/>
        <v>0</v>
      </c>
      <c r="J10" s="18" t="s">
        <v>72</v>
      </c>
    </row>
    <row r="11" spans="1:10" ht="36" customHeight="1" x14ac:dyDescent="0.25">
      <c r="A11" s="9" t="s">
        <v>15</v>
      </c>
      <c r="B11" s="53">
        <v>1</v>
      </c>
      <c r="C11" s="54">
        <f t="shared" si="1"/>
        <v>20</v>
      </c>
      <c r="D11" s="54">
        <f t="shared" si="2"/>
        <v>11</v>
      </c>
      <c r="E11" s="5"/>
      <c r="F11" s="54">
        <f t="shared" si="3"/>
        <v>9</v>
      </c>
      <c r="G11" s="7"/>
      <c r="H11" s="62">
        <f t="shared" si="0"/>
        <v>0</v>
      </c>
      <c r="J11" s="18" t="s">
        <v>51</v>
      </c>
    </row>
    <row r="12" spans="1:10" ht="36" customHeight="1" x14ac:dyDescent="0.25">
      <c r="A12" s="9" t="s">
        <v>17</v>
      </c>
      <c r="B12" s="53">
        <f>10-1</f>
        <v>9</v>
      </c>
      <c r="C12" s="54">
        <f t="shared" si="1"/>
        <v>180</v>
      </c>
      <c r="D12" s="54">
        <f t="shared" si="2"/>
        <v>99</v>
      </c>
      <c r="E12" s="5"/>
      <c r="F12" s="54">
        <f t="shared" si="3"/>
        <v>81</v>
      </c>
      <c r="G12" s="7"/>
      <c r="H12" s="62">
        <f t="shared" si="0"/>
        <v>0</v>
      </c>
      <c r="J12" s="18" t="s">
        <v>73</v>
      </c>
    </row>
    <row r="13" spans="1:10" ht="15" x14ac:dyDescent="0.25">
      <c r="A13" s="9" t="s">
        <v>16</v>
      </c>
      <c r="B13" s="53">
        <f>SUM(B8:B12)</f>
        <v>334</v>
      </c>
      <c r="C13" s="53">
        <f t="shared" ref="C13:F13" si="4">SUM(C8:C12)</f>
        <v>4824</v>
      </c>
      <c r="D13" s="53">
        <f t="shared" si="4"/>
        <v>1818</v>
      </c>
      <c r="E13" s="24"/>
      <c r="F13" s="53">
        <f t="shared" si="4"/>
        <v>3006</v>
      </c>
      <c r="G13" s="24"/>
      <c r="H13" s="23"/>
      <c r="J13" s="16"/>
    </row>
    <row r="14" spans="1:10" ht="18.75" x14ac:dyDescent="0.25">
      <c r="A14" s="37" t="s">
        <v>80</v>
      </c>
      <c r="B14" s="37"/>
      <c r="C14" s="37"/>
      <c r="D14" s="37"/>
      <c r="E14" s="37"/>
      <c r="F14" s="37"/>
      <c r="G14" s="37"/>
      <c r="H14" s="63">
        <f>SUM(H8:H13)</f>
        <v>0</v>
      </c>
    </row>
    <row r="15" spans="1:10" ht="18.75" x14ac:dyDescent="0.25">
      <c r="A15" s="52" t="s">
        <v>34</v>
      </c>
      <c r="B15" s="52"/>
      <c r="C15" s="52"/>
      <c r="D15" s="52"/>
      <c r="E15" s="52"/>
      <c r="F15" s="52"/>
      <c r="G15" s="52"/>
      <c r="H15" s="63">
        <f>H14/11</f>
        <v>0</v>
      </c>
    </row>
    <row r="16" spans="1:10" ht="25.5" customHeight="1" x14ac:dyDescent="0.25">
      <c r="A16" s="4"/>
      <c r="B16" s="4"/>
      <c r="C16" s="4"/>
    </row>
    <row r="17" spans="1:10" ht="18.75" x14ac:dyDescent="0.25">
      <c r="A17" s="37" t="s">
        <v>4</v>
      </c>
      <c r="B17" s="37"/>
      <c r="C17" s="37"/>
      <c r="D17" s="37"/>
      <c r="E17" s="37"/>
      <c r="F17" s="37"/>
      <c r="G17" s="37"/>
      <c r="H17" s="37"/>
      <c r="J17" s="17" t="s">
        <v>27</v>
      </c>
    </row>
    <row r="18" spans="1:10" ht="57" customHeight="1" x14ac:dyDescent="0.25">
      <c r="A18" s="28" t="s">
        <v>0</v>
      </c>
      <c r="B18" s="29" t="s">
        <v>62</v>
      </c>
      <c r="C18" s="29" t="s">
        <v>24</v>
      </c>
      <c r="D18" s="32" t="s">
        <v>29</v>
      </c>
      <c r="E18" s="33"/>
      <c r="F18" s="30" t="s">
        <v>30</v>
      </c>
      <c r="G18" s="31"/>
      <c r="J18" s="18" t="s">
        <v>83</v>
      </c>
    </row>
    <row r="19" spans="1:10" ht="15" customHeight="1" x14ac:dyDescent="0.25">
      <c r="A19" s="9" t="s">
        <v>19</v>
      </c>
      <c r="B19" s="53">
        <f>45+46+47+46</f>
        <v>184</v>
      </c>
      <c r="C19" s="54">
        <f>B19</f>
        <v>184</v>
      </c>
      <c r="D19" s="50"/>
      <c r="E19" s="51"/>
      <c r="F19" s="64">
        <f>C19*D19</f>
        <v>0</v>
      </c>
      <c r="G19" s="65"/>
      <c r="J19" s="20"/>
    </row>
    <row r="20" spans="1:10" ht="15" x14ac:dyDescent="0.25">
      <c r="A20" s="9" t="s">
        <v>20</v>
      </c>
      <c r="B20" s="53">
        <f>48+47+47-2</f>
        <v>140</v>
      </c>
      <c r="C20" s="54">
        <f>B20*2</f>
        <v>280</v>
      </c>
      <c r="D20" s="50"/>
      <c r="E20" s="51"/>
      <c r="F20" s="64">
        <f t="shared" ref="F20:F23" si="5">C20*D20</f>
        <v>0</v>
      </c>
      <c r="G20" s="65"/>
      <c r="J20" s="20" t="s">
        <v>74</v>
      </c>
    </row>
    <row r="21" spans="1:10" ht="15" x14ac:dyDescent="0.25">
      <c r="A21" s="9" t="s">
        <v>21</v>
      </c>
      <c r="B21" s="53">
        <f>47+47-2</f>
        <v>92</v>
      </c>
      <c r="C21" s="54">
        <f>B21</f>
        <v>92</v>
      </c>
      <c r="D21" s="50"/>
      <c r="E21" s="51"/>
      <c r="F21" s="64">
        <f t="shared" si="5"/>
        <v>0</v>
      </c>
      <c r="G21" s="65"/>
      <c r="J21" s="20" t="s">
        <v>74</v>
      </c>
    </row>
    <row r="22" spans="1:10" ht="15" x14ac:dyDescent="0.25">
      <c r="A22" s="9" t="s">
        <v>22</v>
      </c>
      <c r="B22" s="53">
        <v>10</v>
      </c>
      <c r="C22" s="54">
        <f>B22*2</f>
        <v>20</v>
      </c>
      <c r="D22" s="50"/>
      <c r="E22" s="51"/>
      <c r="F22" s="64">
        <f t="shared" si="5"/>
        <v>0</v>
      </c>
      <c r="G22" s="65"/>
      <c r="J22" s="20" t="s">
        <v>75</v>
      </c>
    </row>
    <row r="23" spans="1:10" ht="15" x14ac:dyDescent="0.25">
      <c r="A23" s="9" t="s">
        <v>23</v>
      </c>
      <c r="B23" s="53">
        <v>10</v>
      </c>
      <c r="C23" s="54">
        <f>B23</f>
        <v>10</v>
      </c>
      <c r="D23" s="50"/>
      <c r="E23" s="51"/>
      <c r="F23" s="64">
        <f t="shared" si="5"/>
        <v>0</v>
      </c>
      <c r="G23" s="65"/>
      <c r="J23" s="20" t="s">
        <v>75</v>
      </c>
    </row>
    <row r="24" spans="1:10" ht="15" x14ac:dyDescent="0.25">
      <c r="A24" s="9" t="s">
        <v>16</v>
      </c>
      <c r="B24" s="53">
        <f>SUM(B19:B23)</f>
        <v>436</v>
      </c>
      <c r="C24" s="53">
        <f t="shared" ref="C24" si="6">SUM(C19:C23)</f>
        <v>586</v>
      </c>
      <c r="D24" s="48"/>
      <c r="E24" s="49"/>
      <c r="F24" s="48"/>
      <c r="G24" s="49"/>
    </row>
    <row r="25" spans="1:10" ht="18.75" x14ac:dyDescent="0.25">
      <c r="A25" s="37" t="s">
        <v>81</v>
      </c>
      <c r="B25" s="37"/>
      <c r="C25" s="37"/>
      <c r="D25" s="37"/>
      <c r="E25" s="37"/>
      <c r="F25" s="37"/>
      <c r="G25" s="37"/>
      <c r="H25" s="63">
        <f>SUM(G19:G23)</f>
        <v>0</v>
      </c>
    </row>
    <row r="26" spans="1:10" ht="18.75" x14ac:dyDescent="0.25">
      <c r="A26" s="52" t="s">
        <v>35</v>
      </c>
      <c r="B26" s="52"/>
      <c r="C26" s="52"/>
      <c r="D26" s="52"/>
      <c r="E26" s="52"/>
      <c r="F26" s="52"/>
      <c r="G26" s="52"/>
      <c r="H26" s="63">
        <f>H25/11</f>
        <v>0</v>
      </c>
    </row>
    <row r="27" spans="1:10" ht="36.75" customHeight="1" x14ac:dyDescent="0.25">
      <c r="A27" s="11"/>
      <c r="B27" s="11"/>
      <c r="C27" s="11"/>
      <c r="D27" s="11"/>
      <c r="E27" s="11"/>
      <c r="F27" s="11"/>
      <c r="G27" s="11"/>
      <c r="H27" s="11"/>
    </row>
    <row r="28" spans="1:10" ht="18.75" x14ac:dyDescent="0.25">
      <c r="A28" s="37" t="s">
        <v>82</v>
      </c>
      <c r="B28" s="37"/>
      <c r="C28" s="37"/>
      <c r="D28" s="37"/>
      <c r="E28" s="37"/>
      <c r="F28" s="37"/>
      <c r="G28" s="37"/>
      <c r="H28" s="63">
        <f>H14+H25</f>
        <v>0</v>
      </c>
    </row>
    <row r="29" spans="1:10" ht="18" customHeight="1" x14ac:dyDescent="0.25">
      <c r="A29" s="52" t="s">
        <v>36</v>
      </c>
      <c r="B29" s="52"/>
      <c r="C29" s="52"/>
      <c r="D29" s="52"/>
      <c r="E29" s="52"/>
      <c r="F29" s="52"/>
      <c r="G29" s="52"/>
      <c r="H29" s="63">
        <f>H28/11</f>
        <v>0</v>
      </c>
    </row>
    <row r="30" spans="1:10" ht="33" customHeight="1" x14ac:dyDescent="0.25">
      <c r="A30" s="4"/>
      <c r="B30" s="4"/>
      <c r="C30" s="4"/>
    </row>
    <row r="31" spans="1:10" ht="33" customHeight="1" x14ac:dyDescent="0.25">
      <c r="A31" s="4"/>
      <c r="B31" s="4"/>
      <c r="C31" s="4"/>
    </row>
    <row r="32" spans="1:10" ht="33" customHeight="1" x14ac:dyDescent="0.25">
      <c r="A32" s="4"/>
      <c r="B32" s="4"/>
      <c r="C32" s="4"/>
    </row>
    <row r="33" spans="1:3" ht="33" customHeight="1" x14ac:dyDescent="0.25">
      <c r="A33" s="4"/>
      <c r="B33" s="4"/>
      <c r="C33" s="4"/>
    </row>
    <row r="34" spans="1:3" ht="33" customHeight="1" x14ac:dyDescent="0.25">
      <c r="A34" s="4"/>
      <c r="B34" s="4"/>
      <c r="C34" s="4"/>
    </row>
    <row r="35" spans="1:3" ht="33" customHeight="1" x14ac:dyDescent="0.25">
      <c r="A35" s="4"/>
      <c r="B35" s="4"/>
      <c r="C35" s="4"/>
    </row>
    <row r="36" spans="1:3" ht="33" customHeight="1" x14ac:dyDescent="0.25">
      <c r="A36" s="4"/>
      <c r="B36" s="4"/>
      <c r="C36" s="4"/>
    </row>
    <row r="37" spans="1:3" ht="33" customHeight="1" x14ac:dyDescent="0.25">
      <c r="A37" s="4"/>
      <c r="B37" s="4"/>
      <c r="C37" s="4"/>
    </row>
    <row r="38" spans="1:3" ht="33" customHeight="1" x14ac:dyDescent="0.25">
      <c r="A38" s="4"/>
      <c r="B38" s="4"/>
      <c r="C38" s="4"/>
    </row>
    <row r="39" spans="1:3" ht="33" customHeight="1" x14ac:dyDescent="0.25">
      <c r="A39" s="4"/>
      <c r="B39" s="4"/>
      <c r="C39" s="4"/>
    </row>
    <row r="40" spans="1:3" ht="33" customHeight="1" x14ac:dyDescent="0.25">
      <c r="A40" s="4"/>
      <c r="B40" s="4"/>
      <c r="C40" s="4"/>
    </row>
    <row r="41" spans="1:3" ht="33" customHeight="1" x14ac:dyDescent="0.25">
      <c r="A41" s="4"/>
      <c r="B41" s="4"/>
      <c r="C41" s="4"/>
    </row>
    <row r="42" spans="1:3" ht="33" customHeight="1" x14ac:dyDescent="0.25">
      <c r="A42" s="4"/>
      <c r="B42" s="4"/>
      <c r="C42" s="4"/>
    </row>
    <row r="43" spans="1:3" ht="33" customHeight="1" x14ac:dyDescent="0.25">
      <c r="A43" s="4"/>
      <c r="B43" s="4"/>
      <c r="C43" s="4"/>
    </row>
    <row r="44" spans="1:3" ht="33" customHeight="1" x14ac:dyDescent="0.25">
      <c r="A44" s="4"/>
      <c r="B44" s="4"/>
      <c r="C44" s="4"/>
    </row>
    <row r="45" spans="1:3" ht="33" customHeight="1" x14ac:dyDescent="0.25">
      <c r="A45" s="4"/>
      <c r="B45" s="4"/>
      <c r="C45" s="4"/>
    </row>
    <row r="46" spans="1:3" ht="33" customHeight="1" x14ac:dyDescent="0.25">
      <c r="A46" s="4"/>
      <c r="B46" s="4"/>
      <c r="C46" s="4"/>
    </row>
    <row r="47" spans="1:3" ht="33" customHeight="1" x14ac:dyDescent="0.25">
      <c r="A47" s="4"/>
      <c r="B47" s="4"/>
      <c r="C47" s="4"/>
    </row>
    <row r="48" spans="1:3" ht="33" customHeight="1" x14ac:dyDescent="0.25">
      <c r="A48" s="4"/>
      <c r="B48" s="4"/>
      <c r="C48" s="4"/>
    </row>
    <row r="49" spans="1:3" ht="33" customHeight="1" x14ac:dyDescent="0.25">
      <c r="A49" s="4"/>
      <c r="B49" s="4"/>
      <c r="C49" s="4"/>
    </row>
    <row r="50" spans="1:3" ht="33" customHeight="1" x14ac:dyDescent="0.25">
      <c r="A50" s="4"/>
      <c r="B50" s="4"/>
      <c r="C50" s="4"/>
    </row>
    <row r="51" spans="1:3" ht="33" customHeight="1" x14ac:dyDescent="0.25">
      <c r="A51" s="4"/>
      <c r="B51" s="4"/>
      <c r="C51" s="4"/>
    </row>
    <row r="52" spans="1:3" ht="33" customHeight="1" x14ac:dyDescent="0.25">
      <c r="A52" s="4"/>
      <c r="B52" s="4"/>
      <c r="C52" s="4"/>
    </row>
    <row r="53" spans="1:3" ht="33" customHeight="1" x14ac:dyDescent="0.25">
      <c r="A53" s="4"/>
      <c r="B53" s="4"/>
      <c r="C53" s="4"/>
    </row>
    <row r="54" spans="1:3" ht="33" customHeight="1" x14ac:dyDescent="0.25">
      <c r="A54" s="4"/>
      <c r="B54" s="4"/>
      <c r="C54" s="4"/>
    </row>
    <row r="55" spans="1:3" ht="33" customHeight="1" x14ac:dyDescent="0.25">
      <c r="A55" s="4"/>
      <c r="B55" s="4"/>
      <c r="C55" s="4"/>
    </row>
    <row r="56" spans="1:3" ht="33" customHeight="1" x14ac:dyDescent="0.25">
      <c r="A56" s="4"/>
      <c r="B56" s="4"/>
      <c r="C56" s="4"/>
    </row>
    <row r="57" spans="1:3" ht="33" customHeight="1" x14ac:dyDescent="0.25">
      <c r="A57" s="4"/>
      <c r="B57" s="4"/>
      <c r="C57" s="4"/>
    </row>
    <row r="58" spans="1:3" ht="33" customHeight="1" x14ac:dyDescent="0.25">
      <c r="A58" s="4"/>
      <c r="B58" s="4"/>
      <c r="C58" s="4"/>
    </row>
    <row r="59" spans="1:3" ht="33" customHeight="1" x14ac:dyDescent="0.25">
      <c r="A59" s="4"/>
      <c r="B59" s="4"/>
      <c r="C59" s="4"/>
    </row>
    <row r="60" spans="1:3" ht="33" customHeight="1" x14ac:dyDescent="0.25">
      <c r="A60" s="4"/>
      <c r="B60" s="4"/>
      <c r="C60" s="4"/>
    </row>
    <row r="61" spans="1:3" ht="33" customHeight="1" x14ac:dyDescent="0.25">
      <c r="A61" s="4"/>
      <c r="B61" s="4"/>
      <c r="C61" s="4"/>
    </row>
    <row r="62" spans="1:3" ht="33" customHeight="1" x14ac:dyDescent="0.25">
      <c r="A62" s="4"/>
      <c r="B62" s="4"/>
      <c r="C62" s="4"/>
    </row>
    <row r="63" spans="1:3" ht="33" customHeight="1" x14ac:dyDescent="0.25">
      <c r="A63" s="4"/>
      <c r="B63" s="4"/>
      <c r="C63" s="4"/>
    </row>
    <row r="64" spans="1:3" ht="33" customHeight="1" x14ac:dyDescent="0.25">
      <c r="A64" s="4"/>
      <c r="B64" s="4"/>
      <c r="C64" s="4"/>
    </row>
    <row r="65" spans="1:3" ht="33" customHeight="1" x14ac:dyDescent="0.25">
      <c r="A65" s="4"/>
      <c r="B65" s="4"/>
      <c r="C65" s="4"/>
    </row>
    <row r="66" spans="1:3" ht="33" customHeight="1" x14ac:dyDescent="0.25">
      <c r="A66" s="4"/>
      <c r="B66" s="4"/>
      <c r="C66" s="4"/>
    </row>
    <row r="67" spans="1:3" ht="33" customHeight="1" x14ac:dyDescent="0.25">
      <c r="A67" s="4"/>
      <c r="B67" s="4"/>
      <c r="C67" s="4"/>
    </row>
    <row r="68" spans="1:3" ht="33" customHeight="1" x14ac:dyDescent="0.25">
      <c r="A68" s="4"/>
      <c r="B68" s="4"/>
      <c r="C68" s="4"/>
    </row>
    <row r="69" spans="1:3" ht="33" customHeight="1" x14ac:dyDescent="0.25">
      <c r="A69" s="4"/>
      <c r="B69" s="4"/>
      <c r="C69" s="4"/>
    </row>
    <row r="70" spans="1:3" ht="33" customHeight="1" x14ac:dyDescent="0.25">
      <c r="A70" s="4"/>
      <c r="B70" s="4"/>
      <c r="C70" s="4"/>
    </row>
    <row r="71" spans="1:3" ht="33" customHeight="1" x14ac:dyDescent="0.25">
      <c r="A71" s="4"/>
      <c r="B71" s="4"/>
      <c r="C71" s="4"/>
    </row>
    <row r="72" spans="1:3" ht="33" customHeight="1" x14ac:dyDescent="0.25">
      <c r="A72" s="4"/>
      <c r="B72" s="4"/>
      <c r="C72" s="4"/>
    </row>
    <row r="73" spans="1:3" ht="33" customHeight="1" x14ac:dyDescent="0.25">
      <c r="A73" s="4"/>
      <c r="B73" s="4"/>
      <c r="C73" s="4"/>
    </row>
    <row r="74" spans="1:3" ht="33" customHeight="1" x14ac:dyDescent="0.25">
      <c r="A74" s="4"/>
      <c r="B74" s="4"/>
      <c r="C74" s="4"/>
    </row>
    <row r="75" spans="1:3" ht="33" customHeight="1" x14ac:dyDescent="0.25">
      <c r="A75" s="4"/>
      <c r="B75" s="4"/>
      <c r="C75" s="4"/>
    </row>
    <row r="76" spans="1:3" ht="33" customHeight="1" x14ac:dyDescent="0.25">
      <c r="A76" s="4"/>
      <c r="B76" s="4"/>
      <c r="C76" s="4"/>
    </row>
    <row r="77" spans="1:3" ht="33" customHeight="1" x14ac:dyDescent="0.25">
      <c r="A77" s="4"/>
      <c r="B77" s="4"/>
      <c r="C77" s="4"/>
    </row>
    <row r="78" spans="1:3" ht="33" customHeight="1" x14ac:dyDescent="0.25">
      <c r="A78" s="4"/>
      <c r="B78" s="4"/>
      <c r="C78" s="4"/>
    </row>
    <row r="79" spans="1:3" ht="33" customHeight="1" x14ac:dyDescent="0.25">
      <c r="A79" s="4"/>
      <c r="B79" s="4"/>
      <c r="C79" s="4"/>
    </row>
    <row r="80" spans="1:3" ht="33" customHeight="1" x14ac:dyDescent="0.25">
      <c r="A80" s="4"/>
      <c r="B80" s="4"/>
      <c r="C80" s="4"/>
    </row>
    <row r="81" spans="1:3" ht="33" customHeight="1" x14ac:dyDescent="0.25">
      <c r="A81" s="4"/>
      <c r="B81" s="4"/>
      <c r="C81" s="4"/>
    </row>
    <row r="82" spans="1:3" ht="33" customHeight="1" x14ac:dyDescent="0.25">
      <c r="A82" s="4"/>
      <c r="B82" s="4"/>
      <c r="C82" s="4"/>
    </row>
    <row r="83" spans="1:3" ht="33" customHeight="1" x14ac:dyDescent="0.25">
      <c r="A83" s="4"/>
      <c r="B83" s="4"/>
      <c r="C83" s="4"/>
    </row>
    <row r="84" spans="1:3" ht="33" customHeight="1" x14ac:dyDescent="0.25">
      <c r="A84" s="4"/>
      <c r="B84" s="4"/>
      <c r="C84" s="4"/>
    </row>
    <row r="85" spans="1:3" ht="33" customHeight="1" x14ac:dyDescent="0.25">
      <c r="A85" s="4"/>
      <c r="B85" s="4"/>
      <c r="C85" s="4"/>
    </row>
    <row r="86" spans="1:3" ht="33" customHeight="1" x14ac:dyDescent="0.25">
      <c r="A86" s="4"/>
      <c r="B86" s="4"/>
      <c r="C86" s="4"/>
    </row>
    <row r="87" spans="1:3" ht="33" customHeight="1" x14ac:dyDescent="0.25">
      <c r="A87" s="4"/>
      <c r="B87" s="4"/>
      <c r="C87" s="4"/>
    </row>
    <row r="88" spans="1:3" ht="33" customHeight="1" x14ac:dyDescent="0.25">
      <c r="A88" s="4"/>
      <c r="B88" s="4"/>
      <c r="C88" s="4"/>
    </row>
    <row r="89" spans="1:3" ht="33" customHeight="1" x14ac:dyDescent="0.25">
      <c r="A89" s="4"/>
      <c r="B89" s="4"/>
      <c r="C89" s="4"/>
    </row>
    <row r="90" spans="1:3" ht="33" customHeight="1" x14ac:dyDescent="0.25">
      <c r="A90" s="4"/>
      <c r="B90" s="4"/>
      <c r="C90" s="4"/>
    </row>
    <row r="91" spans="1:3" ht="33" customHeight="1" x14ac:dyDescent="0.25">
      <c r="A91" s="4"/>
      <c r="B91" s="4"/>
      <c r="C91" s="4"/>
    </row>
    <row r="92" spans="1:3" ht="33" customHeight="1" x14ac:dyDescent="0.25">
      <c r="A92" s="4"/>
      <c r="B92" s="4"/>
      <c r="C92" s="4"/>
    </row>
    <row r="93" spans="1:3" ht="33" customHeight="1" x14ac:dyDescent="0.25">
      <c r="A93" s="4"/>
      <c r="B93" s="4"/>
      <c r="C93" s="4"/>
    </row>
    <row r="94" spans="1:3" ht="33" customHeight="1" x14ac:dyDescent="0.25">
      <c r="A94" s="4"/>
      <c r="B94" s="4"/>
      <c r="C94" s="4"/>
    </row>
    <row r="95" spans="1:3" ht="33" customHeight="1" x14ac:dyDescent="0.25">
      <c r="A95" s="4"/>
      <c r="B95" s="4"/>
      <c r="C95" s="4"/>
    </row>
    <row r="96" spans="1:3" ht="33" customHeight="1" x14ac:dyDescent="0.25">
      <c r="A96" s="4"/>
      <c r="B96" s="4"/>
      <c r="C96" s="4"/>
    </row>
    <row r="97" spans="1:3" ht="33" customHeight="1" x14ac:dyDescent="0.25">
      <c r="A97" s="4"/>
      <c r="B97" s="4"/>
      <c r="C97" s="4"/>
    </row>
    <row r="98" spans="1:3" ht="33" customHeight="1" x14ac:dyDescent="0.25">
      <c r="A98" s="4"/>
      <c r="B98" s="4"/>
      <c r="C98" s="4"/>
    </row>
    <row r="99" spans="1:3" ht="33" customHeight="1" x14ac:dyDescent="0.25">
      <c r="A99" s="4"/>
      <c r="B99" s="4"/>
      <c r="C99" s="4"/>
    </row>
    <row r="100" spans="1:3" ht="33" customHeight="1" x14ac:dyDescent="0.25">
      <c r="A100" s="4"/>
      <c r="B100" s="4"/>
      <c r="C100" s="4"/>
    </row>
    <row r="101" spans="1:3" ht="33" customHeight="1" x14ac:dyDescent="0.25">
      <c r="A101" s="4"/>
      <c r="B101" s="4"/>
      <c r="C101" s="4"/>
    </row>
    <row r="102" spans="1:3" ht="33" customHeight="1" x14ac:dyDescent="0.25">
      <c r="A102" s="4"/>
      <c r="B102" s="4"/>
      <c r="C102" s="4"/>
    </row>
    <row r="103" spans="1:3" ht="33" customHeight="1" x14ac:dyDescent="0.25">
      <c r="A103" s="4"/>
      <c r="B103" s="4"/>
      <c r="C103" s="4"/>
    </row>
    <row r="104" spans="1:3" ht="33" customHeight="1" x14ac:dyDescent="0.25">
      <c r="A104" s="4"/>
      <c r="B104" s="4"/>
      <c r="C104" s="4"/>
    </row>
    <row r="105" spans="1:3" ht="33" customHeight="1" x14ac:dyDescent="0.25">
      <c r="A105" s="4"/>
      <c r="B105" s="4"/>
      <c r="C105" s="4"/>
    </row>
    <row r="106" spans="1:3" ht="33" customHeight="1" x14ac:dyDescent="0.25">
      <c r="A106" s="4"/>
      <c r="B106" s="4"/>
      <c r="C106" s="4"/>
    </row>
    <row r="107" spans="1:3" ht="33" customHeight="1" x14ac:dyDescent="0.25">
      <c r="A107" s="4"/>
      <c r="B107" s="4"/>
      <c r="C107" s="4"/>
    </row>
    <row r="108" spans="1:3" ht="33" customHeight="1" x14ac:dyDescent="0.25">
      <c r="A108" s="4"/>
      <c r="B108" s="4"/>
      <c r="C108" s="4"/>
    </row>
    <row r="109" spans="1:3" ht="33" customHeight="1" x14ac:dyDescent="0.25">
      <c r="A109" s="4"/>
      <c r="B109" s="4"/>
      <c r="C109" s="4"/>
    </row>
    <row r="110" spans="1:3" ht="33" customHeight="1" x14ac:dyDescent="0.25">
      <c r="A110" s="4"/>
      <c r="B110" s="4"/>
      <c r="C110" s="4"/>
    </row>
    <row r="111" spans="1:3" ht="33" customHeight="1" x14ac:dyDescent="0.25">
      <c r="A111" s="4"/>
      <c r="B111" s="4"/>
      <c r="C111" s="4"/>
    </row>
    <row r="112" spans="1:3" ht="33" customHeight="1" x14ac:dyDescent="0.25">
      <c r="A112" s="4"/>
      <c r="B112" s="4"/>
      <c r="C112" s="4"/>
    </row>
    <row r="113" spans="1:3" ht="33" customHeight="1" x14ac:dyDescent="0.25">
      <c r="A113" s="4"/>
      <c r="B113" s="4"/>
      <c r="C113" s="4"/>
    </row>
    <row r="114" spans="1:3" ht="33" customHeight="1" x14ac:dyDescent="0.25">
      <c r="A114" s="4"/>
      <c r="B114" s="4"/>
      <c r="C114" s="4"/>
    </row>
    <row r="115" spans="1:3" ht="33" customHeight="1" x14ac:dyDescent="0.25">
      <c r="A115" s="4"/>
      <c r="B115" s="4"/>
      <c r="C115" s="4"/>
    </row>
    <row r="116" spans="1:3" ht="33" customHeight="1" x14ac:dyDescent="0.25">
      <c r="A116" s="4"/>
      <c r="B116" s="4"/>
      <c r="C116" s="4"/>
    </row>
    <row r="117" spans="1:3" ht="33" customHeight="1" x14ac:dyDescent="0.25">
      <c r="A117" s="4"/>
      <c r="B117" s="4"/>
      <c r="C117" s="4"/>
    </row>
    <row r="118" spans="1:3" ht="33" customHeight="1" x14ac:dyDescent="0.25">
      <c r="A118" s="4"/>
      <c r="B118" s="4"/>
      <c r="C118" s="4"/>
    </row>
    <row r="119" spans="1:3" ht="33" customHeight="1" x14ac:dyDescent="0.25">
      <c r="A119" s="4"/>
      <c r="B119" s="4"/>
      <c r="C119" s="4"/>
    </row>
    <row r="120" spans="1:3" ht="33" customHeight="1" x14ac:dyDescent="0.25">
      <c r="A120" s="4"/>
      <c r="B120" s="4"/>
      <c r="C120" s="4"/>
    </row>
    <row r="121" spans="1:3" ht="33" customHeight="1" x14ac:dyDescent="0.25">
      <c r="A121" s="4"/>
      <c r="B121" s="4"/>
      <c r="C121" s="4"/>
    </row>
    <row r="122" spans="1:3" ht="33" customHeight="1" x14ac:dyDescent="0.25">
      <c r="A122" s="4"/>
      <c r="B122" s="4"/>
      <c r="C122" s="4"/>
    </row>
    <row r="123" spans="1:3" ht="33" customHeight="1" x14ac:dyDescent="0.25">
      <c r="A123" s="4"/>
      <c r="B123" s="4"/>
      <c r="C123" s="4"/>
    </row>
    <row r="124" spans="1:3" ht="33" customHeight="1" x14ac:dyDescent="0.25">
      <c r="A124" s="4"/>
      <c r="B124" s="4"/>
      <c r="C124" s="4"/>
    </row>
    <row r="125" spans="1:3" ht="33" customHeight="1" x14ac:dyDescent="0.25">
      <c r="A125" s="4"/>
      <c r="B125" s="4"/>
      <c r="C125" s="4"/>
    </row>
    <row r="126" spans="1:3" ht="33" customHeight="1" x14ac:dyDescent="0.25">
      <c r="A126" s="4"/>
      <c r="B126" s="4"/>
      <c r="C126" s="4"/>
    </row>
    <row r="127" spans="1:3" ht="33" customHeight="1" x14ac:dyDescent="0.25">
      <c r="A127" s="4"/>
      <c r="B127" s="4"/>
      <c r="C127" s="4"/>
    </row>
    <row r="128" spans="1:3" ht="33" customHeight="1" x14ac:dyDescent="0.25">
      <c r="A128" s="4"/>
      <c r="B128" s="4"/>
      <c r="C128" s="4"/>
    </row>
    <row r="129" spans="1:3" ht="33" customHeight="1" x14ac:dyDescent="0.25">
      <c r="A129" s="4"/>
      <c r="B129" s="4"/>
      <c r="C129" s="4"/>
    </row>
    <row r="130" spans="1:3" ht="33" customHeight="1" x14ac:dyDescent="0.25">
      <c r="A130" s="4"/>
      <c r="B130" s="4"/>
      <c r="C130" s="4"/>
    </row>
    <row r="131" spans="1:3" ht="33" customHeight="1" x14ac:dyDescent="0.25">
      <c r="A131" s="4"/>
      <c r="B131" s="4"/>
      <c r="C131" s="4"/>
    </row>
    <row r="132" spans="1:3" ht="33" customHeight="1" x14ac:dyDescent="0.25">
      <c r="A132" s="4"/>
      <c r="B132" s="4"/>
      <c r="C132" s="4"/>
    </row>
    <row r="133" spans="1:3" ht="33" customHeight="1" x14ac:dyDescent="0.25">
      <c r="A133" s="4"/>
      <c r="B133" s="4"/>
      <c r="C133" s="4"/>
    </row>
    <row r="134" spans="1:3" ht="33" customHeight="1" x14ac:dyDescent="0.25">
      <c r="A134" s="4"/>
      <c r="B134" s="4"/>
      <c r="C134" s="4"/>
    </row>
    <row r="135" spans="1:3" ht="33" customHeight="1" x14ac:dyDescent="0.25">
      <c r="A135" s="4"/>
      <c r="B135" s="4"/>
      <c r="C135" s="4"/>
    </row>
    <row r="136" spans="1:3" ht="33" customHeight="1" x14ac:dyDescent="0.25">
      <c r="A136" s="4"/>
      <c r="B136" s="4"/>
      <c r="C136" s="4"/>
    </row>
    <row r="137" spans="1:3" ht="33" customHeight="1" x14ac:dyDescent="0.25">
      <c r="A137" s="4"/>
      <c r="B137" s="4"/>
      <c r="C137" s="4"/>
    </row>
    <row r="138" spans="1:3" ht="33" customHeight="1" x14ac:dyDescent="0.25">
      <c r="A138" s="4"/>
      <c r="B138" s="4"/>
      <c r="C138" s="4"/>
    </row>
    <row r="139" spans="1:3" ht="33" customHeight="1" x14ac:dyDescent="0.25">
      <c r="A139" s="4"/>
      <c r="B139" s="4"/>
      <c r="C139" s="4"/>
    </row>
    <row r="140" spans="1:3" ht="33" customHeight="1" x14ac:dyDescent="0.25">
      <c r="A140" s="4"/>
      <c r="B140" s="4"/>
      <c r="C140" s="4"/>
    </row>
    <row r="141" spans="1:3" ht="33" customHeight="1" x14ac:dyDescent="0.25">
      <c r="A141" s="4"/>
      <c r="B141" s="4"/>
      <c r="C141" s="4"/>
    </row>
    <row r="142" spans="1:3" ht="33" customHeight="1" x14ac:dyDescent="0.25">
      <c r="A142" s="4"/>
      <c r="B142" s="4"/>
      <c r="C142" s="4"/>
    </row>
    <row r="143" spans="1:3" ht="33" customHeight="1" x14ac:dyDescent="0.25">
      <c r="A143" s="4"/>
      <c r="B143" s="4"/>
      <c r="C143" s="4"/>
    </row>
    <row r="144" spans="1:3" ht="33" customHeight="1" x14ac:dyDescent="0.25">
      <c r="A144" s="4"/>
      <c r="B144" s="4"/>
      <c r="C144" s="4"/>
    </row>
    <row r="145" spans="1:3" ht="33" customHeight="1" x14ac:dyDescent="0.25">
      <c r="A145" s="4"/>
      <c r="B145" s="4"/>
      <c r="C145" s="4"/>
    </row>
    <row r="146" spans="1:3" ht="33" customHeight="1" x14ac:dyDescent="0.25">
      <c r="A146" s="4"/>
      <c r="B146" s="4"/>
      <c r="C146" s="4"/>
    </row>
    <row r="147" spans="1:3" ht="33" customHeight="1" x14ac:dyDescent="0.25">
      <c r="A147" s="4"/>
      <c r="B147" s="4"/>
      <c r="C147" s="4"/>
    </row>
    <row r="148" spans="1:3" ht="33" customHeight="1" x14ac:dyDescent="0.25">
      <c r="A148" s="4"/>
      <c r="B148" s="4"/>
      <c r="C148" s="4"/>
    </row>
    <row r="149" spans="1:3" ht="33" customHeight="1" x14ac:dyDescent="0.25">
      <c r="A149" s="4"/>
      <c r="B149" s="4"/>
      <c r="C149" s="4"/>
    </row>
    <row r="150" spans="1:3" ht="33" customHeight="1" x14ac:dyDescent="0.25">
      <c r="A150" s="4"/>
      <c r="B150" s="4"/>
      <c r="C150" s="4"/>
    </row>
    <row r="151" spans="1:3" ht="33" customHeight="1" x14ac:dyDescent="0.25">
      <c r="A151" s="4"/>
      <c r="B151" s="4"/>
      <c r="C151" s="4"/>
    </row>
    <row r="152" spans="1:3" ht="33" customHeight="1" x14ac:dyDescent="0.25">
      <c r="A152" s="4"/>
      <c r="B152" s="4"/>
      <c r="C152" s="4"/>
    </row>
    <row r="153" spans="1:3" ht="33" customHeight="1" x14ac:dyDescent="0.25">
      <c r="A153" s="4"/>
      <c r="B153" s="4"/>
      <c r="C153" s="4"/>
    </row>
    <row r="154" spans="1:3" ht="33" customHeight="1" x14ac:dyDescent="0.25">
      <c r="A154" s="4"/>
      <c r="B154" s="4"/>
      <c r="C154" s="4"/>
    </row>
    <row r="155" spans="1:3" ht="33" customHeight="1" x14ac:dyDescent="0.25">
      <c r="A155" s="4"/>
      <c r="B155" s="4"/>
      <c r="C155" s="4"/>
    </row>
    <row r="156" spans="1:3" ht="33" customHeight="1" x14ac:dyDescent="0.25">
      <c r="A156" s="4"/>
      <c r="B156" s="4"/>
      <c r="C156" s="4"/>
    </row>
    <row r="157" spans="1:3" ht="33" customHeight="1" x14ac:dyDescent="0.25">
      <c r="A157" s="4"/>
      <c r="B157" s="4"/>
      <c r="C157" s="4"/>
    </row>
    <row r="158" spans="1:3" ht="33" customHeight="1" x14ac:dyDescent="0.25">
      <c r="A158" s="4"/>
      <c r="B158" s="4"/>
      <c r="C158" s="4"/>
    </row>
    <row r="159" spans="1:3" ht="33" customHeight="1" x14ac:dyDescent="0.25">
      <c r="A159" s="4"/>
      <c r="B159" s="4"/>
      <c r="C159" s="4"/>
    </row>
    <row r="160" spans="1:3" ht="33" customHeight="1" x14ac:dyDescent="0.25">
      <c r="A160" s="4"/>
      <c r="B160" s="4"/>
      <c r="C160" s="4"/>
    </row>
    <row r="161" spans="1:3" ht="33" customHeight="1" x14ac:dyDescent="0.25">
      <c r="A161" s="4"/>
      <c r="B161" s="4"/>
      <c r="C161" s="4"/>
    </row>
    <row r="162" spans="1:3" ht="33" customHeight="1" x14ac:dyDescent="0.25">
      <c r="A162" s="4"/>
      <c r="B162" s="4"/>
      <c r="C162" s="4"/>
    </row>
    <row r="163" spans="1:3" ht="33" customHeight="1" x14ac:dyDescent="0.25">
      <c r="A163" s="4"/>
      <c r="B163" s="4"/>
      <c r="C163" s="4"/>
    </row>
    <row r="164" spans="1:3" ht="33" customHeight="1" x14ac:dyDescent="0.25">
      <c r="A164" s="4"/>
      <c r="B164" s="4"/>
      <c r="C164" s="4"/>
    </row>
    <row r="165" spans="1:3" ht="33" customHeight="1" x14ac:dyDescent="0.25">
      <c r="A165" s="4"/>
      <c r="B165" s="4"/>
      <c r="C165" s="4"/>
    </row>
    <row r="166" spans="1:3" ht="33" customHeight="1" x14ac:dyDescent="0.25">
      <c r="A166" s="4"/>
      <c r="B166" s="4"/>
      <c r="C166" s="4"/>
    </row>
    <row r="167" spans="1:3" ht="33" customHeight="1" x14ac:dyDescent="0.25">
      <c r="A167" s="4"/>
      <c r="B167" s="4"/>
      <c r="C167" s="4"/>
    </row>
    <row r="168" spans="1:3" ht="33" customHeight="1" x14ac:dyDescent="0.25">
      <c r="A168" s="4"/>
      <c r="B168" s="4"/>
      <c r="C168" s="4"/>
    </row>
    <row r="169" spans="1:3" ht="33" customHeight="1" x14ac:dyDescent="0.25">
      <c r="A169" s="4"/>
      <c r="B169" s="4"/>
      <c r="C169" s="4"/>
    </row>
    <row r="170" spans="1:3" ht="33" customHeight="1" x14ac:dyDescent="0.25">
      <c r="A170" s="4"/>
      <c r="B170" s="4"/>
      <c r="C170" s="4"/>
    </row>
    <row r="171" spans="1:3" ht="33" customHeight="1" x14ac:dyDescent="0.25">
      <c r="A171" s="4"/>
      <c r="B171" s="4"/>
      <c r="C171" s="4"/>
    </row>
    <row r="172" spans="1:3" ht="33" customHeight="1" x14ac:dyDescent="0.25">
      <c r="A172" s="4"/>
      <c r="B172" s="4"/>
      <c r="C172" s="4"/>
    </row>
    <row r="173" spans="1:3" ht="33" customHeight="1" x14ac:dyDescent="0.25">
      <c r="A173" s="4"/>
      <c r="B173" s="4"/>
      <c r="C173" s="4"/>
    </row>
    <row r="174" spans="1:3" ht="33" customHeight="1" x14ac:dyDescent="0.25">
      <c r="A174" s="4"/>
      <c r="B174" s="4"/>
      <c r="C174" s="4"/>
    </row>
    <row r="175" spans="1:3" ht="33" customHeight="1" x14ac:dyDescent="0.25">
      <c r="A175" s="4"/>
      <c r="B175" s="4"/>
      <c r="C175" s="4"/>
    </row>
    <row r="176" spans="1:3" ht="33" customHeight="1" x14ac:dyDescent="0.25">
      <c r="A176" s="4"/>
      <c r="B176" s="4"/>
      <c r="C176" s="4"/>
    </row>
    <row r="177" spans="1:3" ht="33" customHeight="1" x14ac:dyDescent="0.25">
      <c r="A177" s="4"/>
      <c r="B177" s="4"/>
      <c r="C177" s="4"/>
    </row>
    <row r="178" spans="1:3" ht="33" customHeight="1" x14ac:dyDescent="0.25">
      <c r="A178" s="4"/>
      <c r="B178" s="4"/>
      <c r="C178" s="4"/>
    </row>
    <row r="179" spans="1:3" ht="33" customHeight="1" x14ac:dyDescent="0.25">
      <c r="A179" s="4"/>
      <c r="B179" s="4"/>
      <c r="C179" s="4"/>
    </row>
    <row r="180" spans="1:3" ht="33" customHeight="1" x14ac:dyDescent="0.25">
      <c r="A180" s="4"/>
      <c r="B180" s="4"/>
      <c r="C180" s="4"/>
    </row>
    <row r="181" spans="1:3" ht="33" customHeight="1" x14ac:dyDescent="0.25">
      <c r="A181" s="4"/>
      <c r="B181" s="4"/>
      <c r="C181" s="4"/>
    </row>
    <row r="182" spans="1:3" ht="33" customHeight="1" x14ac:dyDescent="0.25">
      <c r="A182" s="4"/>
      <c r="B182" s="4"/>
      <c r="C182" s="4"/>
    </row>
    <row r="183" spans="1:3" ht="33" customHeight="1" x14ac:dyDescent="0.25">
      <c r="A183" s="4"/>
      <c r="B183" s="4"/>
      <c r="C183" s="4"/>
    </row>
    <row r="184" spans="1:3" ht="33" customHeight="1" x14ac:dyDescent="0.25">
      <c r="A184" s="4"/>
      <c r="B184" s="4"/>
      <c r="C184" s="4"/>
    </row>
    <row r="185" spans="1:3" ht="33" customHeight="1" x14ac:dyDescent="0.25">
      <c r="A185" s="4"/>
      <c r="B185" s="4"/>
      <c r="C185" s="4"/>
    </row>
    <row r="186" spans="1:3" ht="33" customHeight="1" x14ac:dyDescent="0.25">
      <c r="A186" s="4"/>
      <c r="B186" s="4"/>
      <c r="C186" s="4"/>
    </row>
    <row r="187" spans="1:3" ht="33" customHeight="1" x14ac:dyDescent="0.25">
      <c r="A187" s="4"/>
      <c r="B187" s="4"/>
      <c r="C187" s="4"/>
    </row>
    <row r="188" spans="1:3" ht="33" customHeight="1" x14ac:dyDescent="0.25">
      <c r="A188" s="4"/>
      <c r="B188" s="4"/>
      <c r="C188" s="4"/>
    </row>
    <row r="189" spans="1:3" ht="33" customHeight="1" x14ac:dyDescent="0.25">
      <c r="A189" s="4"/>
      <c r="B189" s="4"/>
      <c r="C189" s="4"/>
    </row>
    <row r="190" spans="1:3" ht="33" customHeight="1" x14ac:dyDescent="0.25">
      <c r="A190" s="4"/>
      <c r="B190" s="4"/>
      <c r="C190" s="4"/>
    </row>
    <row r="191" spans="1:3" ht="33" customHeight="1" x14ac:dyDescent="0.25">
      <c r="A191" s="4"/>
      <c r="B191" s="4"/>
      <c r="C191" s="4"/>
    </row>
    <row r="192" spans="1:3" ht="33" customHeight="1" x14ac:dyDescent="0.25">
      <c r="A192" s="4"/>
      <c r="B192" s="4"/>
      <c r="C192" s="4"/>
    </row>
    <row r="193" spans="1:3" ht="33" customHeight="1" x14ac:dyDescent="0.25">
      <c r="A193" s="4"/>
      <c r="B193" s="4"/>
      <c r="C193" s="4"/>
    </row>
    <row r="194" spans="1:3" ht="33" customHeight="1" x14ac:dyDescent="0.25">
      <c r="A194" s="4"/>
      <c r="B194" s="4"/>
      <c r="C194" s="4"/>
    </row>
    <row r="195" spans="1:3" ht="33" customHeight="1" x14ac:dyDescent="0.25">
      <c r="A195" s="4"/>
      <c r="B195" s="4"/>
      <c r="C195" s="4"/>
    </row>
    <row r="196" spans="1:3" ht="33" customHeight="1" x14ac:dyDescent="0.25">
      <c r="A196" s="4"/>
      <c r="B196" s="4"/>
      <c r="C196" s="4"/>
    </row>
    <row r="197" spans="1:3" ht="33" customHeight="1" x14ac:dyDescent="0.25">
      <c r="A197" s="4"/>
      <c r="B197" s="4"/>
      <c r="C197" s="4"/>
    </row>
    <row r="198" spans="1:3" ht="33" customHeight="1" x14ac:dyDescent="0.25">
      <c r="A198" s="4"/>
      <c r="B198" s="4"/>
      <c r="C198" s="4"/>
    </row>
    <row r="199" spans="1:3" ht="33" customHeight="1" x14ac:dyDescent="0.25">
      <c r="A199" s="4"/>
      <c r="B199" s="4"/>
      <c r="C199" s="4"/>
    </row>
    <row r="200" spans="1:3" ht="33" customHeight="1" x14ac:dyDescent="0.25">
      <c r="A200" s="4"/>
      <c r="B200" s="4"/>
      <c r="C200" s="4"/>
    </row>
    <row r="201" spans="1:3" ht="33" customHeight="1" x14ac:dyDescent="0.25">
      <c r="A201" s="4"/>
      <c r="B201" s="4"/>
      <c r="C201" s="4"/>
    </row>
    <row r="202" spans="1:3" ht="33" customHeight="1" x14ac:dyDescent="0.25">
      <c r="A202" s="4"/>
      <c r="B202" s="4"/>
      <c r="C202" s="4"/>
    </row>
    <row r="203" spans="1:3" ht="33" customHeight="1" x14ac:dyDescent="0.25">
      <c r="A203" s="4"/>
      <c r="B203" s="4"/>
      <c r="C203" s="4"/>
    </row>
    <row r="204" spans="1:3" ht="33" customHeight="1" x14ac:dyDescent="0.25">
      <c r="A204" s="4"/>
      <c r="B204" s="4"/>
      <c r="C204" s="4"/>
    </row>
    <row r="205" spans="1:3" ht="33" customHeight="1" x14ac:dyDescent="0.25">
      <c r="A205" s="4"/>
      <c r="B205" s="4"/>
      <c r="C205" s="4"/>
    </row>
    <row r="206" spans="1:3" ht="33" customHeight="1" x14ac:dyDescent="0.25">
      <c r="A206" s="4"/>
      <c r="B206" s="4"/>
      <c r="C206" s="4"/>
    </row>
    <row r="207" spans="1:3" ht="33" customHeight="1" x14ac:dyDescent="0.25">
      <c r="A207" s="4"/>
      <c r="B207" s="4"/>
      <c r="C207" s="4"/>
    </row>
    <row r="208" spans="1:3" ht="33" customHeight="1" x14ac:dyDescent="0.25">
      <c r="A208" s="4"/>
      <c r="B208" s="4"/>
      <c r="C208" s="4"/>
    </row>
    <row r="209" spans="1:3" ht="33" customHeight="1" x14ac:dyDescent="0.25">
      <c r="A209" s="4"/>
      <c r="B209" s="4"/>
      <c r="C209" s="4"/>
    </row>
    <row r="210" spans="1:3" ht="33" customHeight="1" x14ac:dyDescent="0.25">
      <c r="A210" s="4"/>
      <c r="B210" s="4"/>
      <c r="C210" s="4"/>
    </row>
    <row r="211" spans="1:3" ht="33" customHeight="1" x14ac:dyDescent="0.25">
      <c r="A211" s="4"/>
      <c r="B211" s="4"/>
      <c r="C211" s="4"/>
    </row>
    <row r="212" spans="1:3" ht="33" customHeight="1" x14ac:dyDescent="0.25">
      <c r="A212" s="4"/>
      <c r="B212" s="4"/>
      <c r="C212" s="4"/>
    </row>
    <row r="213" spans="1:3" ht="33" customHeight="1" x14ac:dyDescent="0.25">
      <c r="A213" s="4"/>
      <c r="B213" s="4"/>
      <c r="C213" s="4"/>
    </row>
    <row r="214" spans="1:3" ht="33" customHeight="1" x14ac:dyDescent="0.25">
      <c r="A214" s="4"/>
      <c r="B214" s="4"/>
      <c r="C214" s="4"/>
    </row>
    <row r="215" spans="1:3" ht="33" customHeight="1" x14ac:dyDescent="0.25">
      <c r="A215" s="4"/>
      <c r="B215" s="4"/>
      <c r="C215" s="4"/>
    </row>
    <row r="216" spans="1:3" ht="33" customHeight="1" x14ac:dyDescent="0.25">
      <c r="A216" s="4"/>
      <c r="B216" s="4"/>
      <c r="C216" s="4"/>
    </row>
    <row r="217" spans="1:3" ht="33" customHeight="1" x14ac:dyDescent="0.25">
      <c r="A217" s="4"/>
      <c r="B217" s="4"/>
      <c r="C217" s="4"/>
    </row>
    <row r="218" spans="1:3" ht="33" customHeight="1" x14ac:dyDescent="0.25">
      <c r="A218" s="4"/>
      <c r="B218" s="4"/>
      <c r="C218" s="4"/>
    </row>
    <row r="219" spans="1:3" ht="33" customHeight="1" x14ac:dyDescent="0.25">
      <c r="A219" s="4"/>
      <c r="B219" s="4"/>
      <c r="C219" s="4"/>
    </row>
    <row r="220" spans="1:3" ht="33" customHeight="1" x14ac:dyDescent="0.25">
      <c r="A220" s="4"/>
      <c r="B220" s="4"/>
      <c r="C220" s="4"/>
    </row>
    <row r="221" spans="1:3" ht="33" customHeight="1" x14ac:dyDescent="0.25">
      <c r="A221" s="4"/>
      <c r="B221" s="4"/>
      <c r="C221" s="4"/>
    </row>
    <row r="222" spans="1:3" ht="33" customHeight="1" x14ac:dyDescent="0.25">
      <c r="A222" s="4"/>
      <c r="B222" s="4"/>
      <c r="C222" s="4"/>
    </row>
    <row r="223" spans="1:3" ht="33" customHeight="1" x14ac:dyDescent="0.25">
      <c r="A223" s="4"/>
      <c r="B223" s="4"/>
      <c r="C223" s="4"/>
    </row>
    <row r="224" spans="1:3" ht="33" customHeight="1" x14ac:dyDescent="0.25">
      <c r="A224" s="4"/>
      <c r="B224" s="4"/>
      <c r="C224" s="4"/>
    </row>
    <row r="225" spans="1:3" ht="33" customHeight="1" x14ac:dyDescent="0.25">
      <c r="A225" s="4"/>
      <c r="B225" s="4"/>
      <c r="C225" s="4"/>
    </row>
    <row r="226" spans="1:3" ht="33" customHeight="1" x14ac:dyDescent="0.25">
      <c r="A226" s="4"/>
      <c r="B226" s="4"/>
      <c r="C226" s="4"/>
    </row>
    <row r="227" spans="1:3" ht="33" customHeight="1" x14ac:dyDescent="0.25">
      <c r="A227" s="4"/>
      <c r="B227" s="4"/>
      <c r="C227" s="4"/>
    </row>
    <row r="228" spans="1:3" ht="33" customHeight="1" x14ac:dyDescent="0.25">
      <c r="A228" s="4"/>
      <c r="B228" s="4"/>
      <c r="C228" s="4"/>
    </row>
    <row r="229" spans="1:3" ht="33" customHeight="1" x14ac:dyDescent="0.25">
      <c r="A229" s="4"/>
      <c r="B229" s="4"/>
      <c r="C229" s="4"/>
    </row>
    <row r="230" spans="1:3" ht="33" customHeight="1" x14ac:dyDescent="0.25">
      <c r="A230" s="4"/>
      <c r="B230" s="4"/>
      <c r="C230" s="4"/>
    </row>
    <row r="231" spans="1:3" ht="33" customHeight="1" x14ac:dyDescent="0.25">
      <c r="A231" s="4"/>
      <c r="B231" s="4"/>
      <c r="C231" s="4"/>
    </row>
    <row r="232" spans="1:3" ht="33" customHeight="1" x14ac:dyDescent="0.25">
      <c r="A232" s="4"/>
      <c r="B232" s="4"/>
      <c r="C232" s="4"/>
    </row>
    <row r="233" spans="1:3" ht="33" customHeight="1" x14ac:dyDescent="0.25">
      <c r="A233" s="4"/>
      <c r="B233" s="4"/>
      <c r="C233" s="4"/>
    </row>
    <row r="234" spans="1:3" ht="33" customHeight="1" x14ac:dyDescent="0.25">
      <c r="A234" s="4"/>
      <c r="B234" s="4"/>
      <c r="C234" s="4"/>
    </row>
    <row r="235" spans="1:3" ht="33" customHeight="1" x14ac:dyDescent="0.25">
      <c r="A235" s="4"/>
      <c r="B235" s="4"/>
      <c r="C235" s="4"/>
    </row>
    <row r="236" spans="1:3" ht="33" customHeight="1" x14ac:dyDescent="0.25">
      <c r="A236" s="4"/>
      <c r="B236" s="4"/>
      <c r="C236" s="4"/>
    </row>
    <row r="237" spans="1:3" ht="33" customHeight="1" x14ac:dyDescent="0.25">
      <c r="A237" s="4"/>
      <c r="B237" s="4"/>
      <c r="C237" s="4"/>
    </row>
    <row r="238" spans="1:3" ht="33" customHeight="1" x14ac:dyDescent="0.25">
      <c r="A238" s="4"/>
      <c r="B238" s="4"/>
      <c r="C238" s="4"/>
    </row>
    <row r="239" spans="1:3" ht="33" customHeight="1" x14ac:dyDescent="0.25">
      <c r="A239" s="4"/>
      <c r="B239" s="4"/>
      <c r="C239" s="4"/>
    </row>
    <row r="240" spans="1:3" ht="33" customHeight="1" x14ac:dyDescent="0.25">
      <c r="A240" s="4"/>
      <c r="B240" s="4"/>
      <c r="C240" s="4"/>
    </row>
    <row r="241" spans="1:3" ht="33" customHeight="1" x14ac:dyDescent="0.25">
      <c r="A241" s="4"/>
      <c r="B241" s="4"/>
      <c r="C241" s="4"/>
    </row>
    <row r="242" spans="1:3" ht="33" customHeight="1" x14ac:dyDescent="0.25">
      <c r="A242" s="4"/>
      <c r="B242" s="4"/>
      <c r="C242" s="4"/>
    </row>
    <row r="243" spans="1:3" ht="33" customHeight="1" x14ac:dyDescent="0.25">
      <c r="A243" s="4"/>
      <c r="B243" s="4"/>
      <c r="C243" s="4"/>
    </row>
    <row r="244" spans="1:3" ht="33" customHeight="1" x14ac:dyDescent="0.25">
      <c r="A244" s="4"/>
      <c r="B244" s="4"/>
      <c r="C244" s="4"/>
    </row>
    <row r="245" spans="1:3" ht="33" customHeight="1" x14ac:dyDescent="0.25">
      <c r="A245" s="4"/>
      <c r="B245" s="4"/>
      <c r="C245" s="4"/>
    </row>
    <row r="246" spans="1:3" ht="33" customHeight="1" x14ac:dyDescent="0.25">
      <c r="A246" s="4"/>
      <c r="B246" s="4"/>
      <c r="C246" s="4"/>
    </row>
    <row r="247" spans="1:3" ht="33" customHeight="1" x14ac:dyDescent="0.25">
      <c r="A247" s="4"/>
      <c r="B247" s="4"/>
      <c r="C247" s="4"/>
    </row>
    <row r="248" spans="1:3" ht="33" customHeight="1" x14ac:dyDescent="0.25">
      <c r="A248" s="4"/>
      <c r="B248" s="4"/>
      <c r="C248" s="4"/>
    </row>
    <row r="249" spans="1:3" ht="33" customHeight="1" x14ac:dyDescent="0.25">
      <c r="A249" s="4"/>
      <c r="B249" s="4"/>
      <c r="C249" s="4"/>
    </row>
    <row r="250" spans="1:3" ht="33" customHeight="1" x14ac:dyDescent="0.25">
      <c r="A250" s="4"/>
      <c r="B250" s="4"/>
      <c r="C250" s="4"/>
    </row>
    <row r="251" spans="1:3" ht="33" customHeight="1" x14ac:dyDescent="0.25">
      <c r="A251" s="4"/>
      <c r="B251" s="4"/>
      <c r="C251" s="4"/>
    </row>
    <row r="252" spans="1:3" ht="33" customHeight="1" x14ac:dyDescent="0.25">
      <c r="A252" s="4"/>
      <c r="B252" s="4"/>
      <c r="C252" s="4"/>
    </row>
    <row r="253" spans="1:3" ht="33" customHeight="1" x14ac:dyDescent="0.25">
      <c r="A253" s="4"/>
      <c r="B253" s="4"/>
      <c r="C253" s="4"/>
    </row>
    <row r="254" spans="1:3" ht="33" customHeight="1" x14ac:dyDescent="0.25">
      <c r="A254" s="4"/>
      <c r="B254" s="4"/>
      <c r="C254" s="4"/>
    </row>
    <row r="255" spans="1:3" ht="33" customHeight="1" x14ac:dyDescent="0.25">
      <c r="A255" s="4"/>
      <c r="B255" s="4"/>
      <c r="C255" s="4"/>
    </row>
    <row r="256" spans="1:3" ht="33" customHeight="1" x14ac:dyDescent="0.25">
      <c r="A256" s="4"/>
      <c r="B256" s="4"/>
      <c r="C256" s="4"/>
    </row>
    <row r="257" spans="1:3" ht="33" customHeight="1" x14ac:dyDescent="0.25">
      <c r="A257" s="4"/>
      <c r="B257" s="4"/>
      <c r="C257" s="4"/>
    </row>
    <row r="258" spans="1:3" ht="33" customHeight="1" x14ac:dyDescent="0.25">
      <c r="A258" s="4"/>
      <c r="B258" s="4"/>
      <c r="C258" s="4"/>
    </row>
    <row r="259" spans="1:3" ht="33" customHeight="1" x14ac:dyDescent="0.25">
      <c r="A259" s="4"/>
      <c r="B259" s="4"/>
      <c r="C259" s="4"/>
    </row>
    <row r="260" spans="1:3" ht="33" customHeight="1" x14ac:dyDescent="0.25">
      <c r="A260" s="4"/>
      <c r="B260" s="4"/>
      <c r="C260" s="4"/>
    </row>
    <row r="261" spans="1:3" ht="33" customHeight="1" x14ac:dyDescent="0.25">
      <c r="A261" s="4"/>
      <c r="B261" s="4"/>
      <c r="C261" s="4"/>
    </row>
    <row r="262" spans="1:3" ht="33" customHeight="1" x14ac:dyDescent="0.25">
      <c r="A262" s="4"/>
      <c r="B262" s="4"/>
      <c r="C262" s="4"/>
    </row>
    <row r="263" spans="1:3" ht="33" customHeight="1" x14ac:dyDescent="0.25">
      <c r="A263" s="4"/>
      <c r="B263" s="4"/>
      <c r="C263" s="4"/>
    </row>
    <row r="264" spans="1:3" ht="33" customHeight="1" x14ac:dyDescent="0.25">
      <c r="A264" s="4"/>
      <c r="B264" s="4"/>
      <c r="C264" s="4"/>
    </row>
    <row r="265" spans="1:3" ht="33" customHeight="1" x14ac:dyDescent="0.25">
      <c r="A265" s="4"/>
      <c r="B265" s="4"/>
      <c r="C265" s="4"/>
    </row>
    <row r="266" spans="1:3" ht="33" customHeight="1" x14ac:dyDescent="0.25">
      <c r="A266" s="4"/>
      <c r="B266" s="4"/>
      <c r="C266" s="4"/>
    </row>
    <row r="267" spans="1:3" ht="33" customHeight="1" x14ac:dyDescent="0.25">
      <c r="A267" s="4"/>
      <c r="B267" s="4"/>
      <c r="C267" s="4"/>
    </row>
    <row r="268" spans="1:3" ht="33" customHeight="1" x14ac:dyDescent="0.25">
      <c r="A268" s="4"/>
      <c r="B268" s="4"/>
      <c r="C268" s="4"/>
    </row>
    <row r="269" spans="1:3" ht="33" customHeight="1" x14ac:dyDescent="0.25">
      <c r="A269" s="4"/>
      <c r="B269" s="4"/>
      <c r="C269" s="4"/>
    </row>
    <row r="270" spans="1:3" ht="33" customHeight="1" x14ac:dyDescent="0.25">
      <c r="A270" s="4"/>
      <c r="B270" s="4"/>
      <c r="C270" s="4"/>
    </row>
    <row r="271" spans="1:3" ht="33" customHeight="1" x14ac:dyDescent="0.25">
      <c r="A271" s="4"/>
      <c r="B271" s="4"/>
      <c r="C271" s="4"/>
    </row>
    <row r="272" spans="1:3" ht="33" customHeight="1" x14ac:dyDescent="0.25">
      <c r="A272" s="4"/>
      <c r="B272" s="4"/>
      <c r="C272" s="4"/>
    </row>
    <row r="273" spans="1:3" ht="33" customHeight="1" x14ac:dyDescent="0.25">
      <c r="A273" s="4"/>
      <c r="B273" s="4"/>
      <c r="C273" s="4"/>
    </row>
    <row r="274" spans="1:3" ht="33" customHeight="1" x14ac:dyDescent="0.25">
      <c r="A274" s="4"/>
      <c r="B274" s="4"/>
      <c r="C274" s="4"/>
    </row>
    <row r="275" spans="1:3" ht="33" customHeight="1" x14ac:dyDescent="0.25">
      <c r="A275" s="4"/>
      <c r="B275" s="4"/>
      <c r="C275" s="4"/>
    </row>
    <row r="276" spans="1:3" ht="33" customHeight="1" x14ac:dyDescent="0.25">
      <c r="A276" s="4"/>
      <c r="B276" s="4"/>
      <c r="C276" s="4"/>
    </row>
    <row r="277" spans="1:3" ht="33" customHeight="1" x14ac:dyDescent="0.25">
      <c r="A277" s="4"/>
      <c r="B277" s="4"/>
      <c r="C277" s="4"/>
    </row>
    <row r="278" spans="1:3" ht="33" customHeight="1" x14ac:dyDescent="0.25">
      <c r="A278" s="4"/>
      <c r="B278" s="4"/>
      <c r="C278" s="4"/>
    </row>
    <row r="279" spans="1:3" ht="33" customHeight="1" x14ac:dyDescent="0.25">
      <c r="A279" s="4"/>
      <c r="B279" s="4"/>
      <c r="C279" s="4"/>
    </row>
    <row r="280" spans="1:3" ht="33" customHeight="1" x14ac:dyDescent="0.25">
      <c r="A280" s="4"/>
      <c r="B280" s="4"/>
      <c r="C280" s="4"/>
    </row>
    <row r="281" spans="1:3" ht="33" customHeight="1" x14ac:dyDescent="0.25">
      <c r="A281" s="4"/>
      <c r="B281" s="4"/>
      <c r="C281" s="4"/>
    </row>
    <row r="282" spans="1:3" ht="33" customHeight="1" x14ac:dyDescent="0.25">
      <c r="A282" s="4"/>
      <c r="B282" s="4"/>
      <c r="C282" s="4"/>
    </row>
    <row r="283" spans="1:3" ht="33" customHeight="1" x14ac:dyDescent="0.25">
      <c r="A283" s="4"/>
      <c r="B283" s="4"/>
      <c r="C283" s="4"/>
    </row>
    <row r="284" spans="1:3" ht="33" customHeight="1" x14ac:dyDescent="0.25">
      <c r="A284" s="4"/>
      <c r="B284" s="4"/>
      <c r="C284" s="4"/>
    </row>
    <row r="285" spans="1:3" ht="33" customHeight="1" x14ac:dyDescent="0.25">
      <c r="A285" s="4"/>
      <c r="B285" s="4"/>
      <c r="C285" s="4"/>
    </row>
    <row r="286" spans="1:3" ht="33" customHeight="1" x14ac:dyDescent="0.25">
      <c r="A286" s="4"/>
      <c r="B286" s="4"/>
      <c r="C286" s="4"/>
    </row>
    <row r="287" spans="1:3" ht="33" customHeight="1" x14ac:dyDescent="0.25">
      <c r="A287" s="4"/>
      <c r="B287" s="4"/>
      <c r="C287" s="4"/>
    </row>
    <row r="288" spans="1:3" ht="33" customHeight="1" x14ac:dyDescent="0.25">
      <c r="A288" s="4"/>
      <c r="B288" s="4"/>
      <c r="C288" s="4"/>
    </row>
    <row r="289" spans="1:3" ht="33" customHeight="1" x14ac:dyDescent="0.25">
      <c r="A289" s="4"/>
      <c r="B289" s="4"/>
      <c r="C289" s="4"/>
    </row>
    <row r="290" spans="1:3" ht="33" customHeight="1" x14ac:dyDescent="0.25">
      <c r="A290" s="4"/>
      <c r="B290" s="4"/>
      <c r="C290" s="4"/>
    </row>
    <row r="291" spans="1:3" ht="33" customHeight="1" x14ac:dyDescent="0.25">
      <c r="A291" s="4"/>
      <c r="B291" s="4"/>
      <c r="C291" s="4"/>
    </row>
    <row r="292" spans="1:3" ht="33" customHeight="1" x14ac:dyDescent="0.25">
      <c r="A292" s="4"/>
      <c r="B292" s="4"/>
      <c r="C292" s="4"/>
    </row>
    <row r="293" spans="1:3" ht="33" customHeight="1" x14ac:dyDescent="0.25">
      <c r="A293" s="4"/>
      <c r="B293" s="4"/>
      <c r="C293" s="4"/>
    </row>
    <row r="294" spans="1:3" ht="33" customHeight="1" x14ac:dyDescent="0.25">
      <c r="A294" s="4"/>
      <c r="B294" s="4"/>
      <c r="C294" s="4"/>
    </row>
    <row r="295" spans="1:3" ht="33" customHeight="1" x14ac:dyDescent="0.25">
      <c r="A295" s="4"/>
      <c r="B295" s="4"/>
      <c r="C295" s="4"/>
    </row>
    <row r="296" spans="1:3" ht="33" customHeight="1" x14ac:dyDescent="0.25">
      <c r="A296" s="4"/>
      <c r="B296" s="4"/>
      <c r="C296" s="4"/>
    </row>
    <row r="297" spans="1:3" ht="33" customHeight="1" x14ac:dyDescent="0.25">
      <c r="A297" s="4"/>
      <c r="B297" s="4"/>
      <c r="C297" s="4"/>
    </row>
    <row r="298" spans="1:3" ht="33" customHeight="1" x14ac:dyDescent="0.25">
      <c r="A298" s="4"/>
      <c r="B298" s="4"/>
      <c r="C298" s="4"/>
    </row>
    <row r="299" spans="1:3" ht="33" customHeight="1" x14ac:dyDescent="0.25">
      <c r="A299" s="4"/>
      <c r="B299" s="4"/>
      <c r="C299" s="4"/>
    </row>
    <row r="300" spans="1:3" ht="33" customHeight="1" x14ac:dyDescent="0.25">
      <c r="A300" s="4"/>
      <c r="B300" s="4"/>
      <c r="C300" s="4"/>
    </row>
    <row r="301" spans="1:3" ht="33" customHeight="1" x14ac:dyDescent="0.25">
      <c r="A301" s="4"/>
      <c r="B301" s="4"/>
      <c r="C301" s="4"/>
    </row>
    <row r="302" spans="1:3" ht="33" customHeight="1" x14ac:dyDescent="0.25">
      <c r="A302" s="4"/>
      <c r="B302" s="4"/>
      <c r="C302" s="4"/>
    </row>
    <row r="303" spans="1:3" ht="33" customHeight="1" x14ac:dyDescent="0.25">
      <c r="A303" s="4"/>
      <c r="B303" s="4"/>
      <c r="C303" s="4"/>
    </row>
    <row r="304" spans="1:3" ht="33" customHeight="1" x14ac:dyDescent="0.25">
      <c r="A304" s="4"/>
      <c r="B304" s="4"/>
      <c r="C304" s="4"/>
    </row>
    <row r="305" spans="1:3" ht="33" customHeight="1" x14ac:dyDescent="0.25">
      <c r="A305" s="4"/>
      <c r="B305" s="4"/>
      <c r="C305" s="4"/>
    </row>
    <row r="306" spans="1:3" ht="33" customHeight="1" x14ac:dyDescent="0.25">
      <c r="A306" s="4"/>
      <c r="B306" s="4"/>
      <c r="C306" s="4"/>
    </row>
    <row r="307" spans="1:3" ht="33" customHeight="1" x14ac:dyDescent="0.25">
      <c r="A307" s="4"/>
      <c r="B307" s="4"/>
      <c r="C307" s="4"/>
    </row>
    <row r="308" spans="1:3" ht="33" customHeight="1" x14ac:dyDescent="0.25">
      <c r="A308" s="4"/>
      <c r="B308" s="4"/>
      <c r="C308" s="4"/>
    </row>
    <row r="309" spans="1:3" ht="33" customHeight="1" x14ac:dyDescent="0.25">
      <c r="A309" s="4"/>
      <c r="B309" s="4"/>
      <c r="C309" s="4"/>
    </row>
    <row r="310" spans="1:3" ht="33" customHeight="1" x14ac:dyDescent="0.25">
      <c r="A310" s="4"/>
      <c r="B310" s="4"/>
      <c r="C310" s="4"/>
    </row>
    <row r="311" spans="1:3" ht="33" customHeight="1" x14ac:dyDescent="0.25">
      <c r="A311" s="4"/>
      <c r="B311" s="4"/>
      <c r="C311" s="4"/>
    </row>
    <row r="312" spans="1:3" ht="33" customHeight="1" x14ac:dyDescent="0.25">
      <c r="A312" s="4"/>
      <c r="B312" s="4"/>
      <c r="C312" s="4"/>
    </row>
    <row r="313" spans="1:3" ht="33" customHeight="1" x14ac:dyDescent="0.25">
      <c r="A313" s="4"/>
      <c r="B313" s="4"/>
      <c r="C313" s="4"/>
    </row>
    <row r="314" spans="1:3" ht="33" customHeight="1" x14ac:dyDescent="0.25">
      <c r="A314" s="4"/>
      <c r="B314" s="4"/>
      <c r="C314" s="4"/>
    </row>
    <row r="315" spans="1:3" ht="33" customHeight="1" x14ac:dyDescent="0.25">
      <c r="A315" s="4"/>
      <c r="B315" s="4"/>
      <c r="C315" s="4"/>
    </row>
    <row r="316" spans="1:3" ht="33" customHeight="1" x14ac:dyDescent="0.25">
      <c r="A316" s="4"/>
      <c r="B316" s="4"/>
      <c r="C316" s="4"/>
    </row>
    <row r="317" spans="1:3" ht="33" customHeight="1" x14ac:dyDescent="0.25">
      <c r="A317" s="4"/>
      <c r="B317" s="4"/>
      <c r="C317" s="4"/>
    </row>
    <row r="318" spans="1:3" ht="33" customHeight="1" x14ac:dyDescent="0.25">
      <c r="A318" s="4"/>
      <c r="B318" s="4"/>
      <c r="C318" s="4"/>
    </row>
    <row r="319" spans="1:3" ht="33" customHeight="1" x14ac:dyDescent="0.25">
      <c r="A319" s="4"/>
      <c r="B319" s="4"/>
      <c r="C319" s="4"/>
    </row>
    <row r="320" spans="1:3" ht="33" customHeight="1" x14ac:dyDescent="0.25">
      <c r="A320" s="4"/>
      <c r="B320" s="4"/>
      <c r="C320" s="4"/>
    </row>
    <row r="321" spans="1:3" ht="33" customHeight="1" x14ac:dyDescent="0.25">
      <c r="A321" s="4"/>
      <c r="B321" s="4"/>
      <c r="C321" s="4"/>
    </row>
    <row r="322" spans="1:3" ht="33" customHeight="1" x14ac:dyDescent="0.25">
      <c r="A322" s="4"/>
      <c r="B322" s="4"/>
      <c r="C322" s="4"/>
    </row>
    <row r="323" spans="1:3" ht="33" customHeight="1" x14ac:dyDescent="0.25">
      <c r="A323" s="4"/>
      <c r="B323" s="4"/>
      <c r="C323" s="4"/>
    </row>
    <row r="324" spans="1:3" ht="33" customHeight="1" x14ac:dyDescent="0.25">
      <c r="A324" s="4"/>
      <c r="B324" s="4"/>
      <c r="C324" s="4"/>
    </row>
    <row r="325" spans="1:3" ht="33" customHeight="1" x14ac:dyDescent="0.25">
      <c r="A325" s="4"/>
      <c r="B325" s="4"/>
      <c r="C325" s="4"/>
    </row>
    <row r="326" spans="1:3" ht="33" customHeight="1" x14ac:dyDescent="0.25">
      <c r="A326" s="4"/>
      <c r="B326" s="4"/>
      <c r="C326" s="4"/>
    </row>
    <row r="327" spans="1:3" ht="33" customHeight="1" x14ac:dyDescent="0.25">
      <c r="A327" s="4"/>
      <c r="B327" s="4"/>
      <c r="C327" s="4"/>
    </row>
    <row r="328" spans="1:3" ht="33" customHeight="1" x14ac:dyDescent="0.25">
      <c r="A328" s="4"/>
      <c r="B328" s="4"/>
      <c r="C328" s="4"/>
    </row>
    <row r="329" spans="1:3" ht="33" customHeight="1" x14ac:dyDescent="0.25">
      <c r="A329" s="4"/>
      <c r="B329" s="4"/>
      <c r="C329" s="4"/>
    </row>
    <row r="330" spans="1:3" ht="33" customHeight="1" x14ac:dyDescent="0.25">
      <c r="A330" s="4"/>
      <c r="B330" s="4"/>
      <c r="C330" s="4"/>
    </row>
    <row r="331" spans="1:3" ht="33" customHeight="1" x14ac:dyDescent="0.25">
      <c r="A331" s="4"/>
      <c r="B331" s="4"/>
      <c r="C331" s="4"/>
    </row>
    <row r="332" spans="1:3" ht="33" customHeight="1" x14ac:dyDescent="0.25">
      <c r="A332" s="4"/>
      <c r="B332" s="4"/>
      <c r="C332" s="4"/>
    </row>
    <row r="333" spans="1:3" ht="33" customHeight="1" x14ac:dyDescent="0.25">
      <c r="A333" s="4"/>
      <c r="B333" s="4"/>
      <c r="C333" s="4"/>
    </row>
    <row r="334" spans="1:3" ht="33" customHeight="1" x14ac:dyDescent="0.25">
      <c r="A334" s="4"/>
      <c r="B334" s="4"/>
      <c r="C334" s="4"/>
    </row>
    <row r="335" spans="1:3" ht="33" customHeight="1" x14ac:dyDescent="0.25">
      <c r="A335" s="4"/>
      <c r="B335" s="4"/>
      <c r="C335" s="4"/>
    </row>
    <row r="336" spans="1:3" ht="33" customHeight="1" x14ac:dyDescent="0.25">
      <c r="A336" s="4"/>
      <c r="B336" s="4"/>
      <c r="C336" s="4"/>
    </row>
    <row r="337" spans="1:3" ht="33" customHeight="1" x14ac:dyDescent="0.25">
      <c r="A337" s="4"/>
      <c r="B337" s="4"/>
      <c r="C337" s="4"/>
    </row>
    <row r="338" spans="1:3" ht="33" customHeight="1" x14ac:dyDescent="0.25">
      <c r="A338" s="4"/>
      <c r="B338" s="4"/>
      <c r="C338" s="4"/>
    </row>
    <row r="339" spans="1:3" ht="33" customHeight="1" x14ac:dyDescent="0.25">
      <c r="A339" s="4"/>
      <c r="B339" s="4"/>
      <c r="C339" s="4"/>
    </row>
    <row r="340" spans="1:3" ht="33" customHeight="1" x14ac:dyDescent="0.25">
      <c r="A340" s="4"/>
      <c r="B340" s="4"/>
      <c r="C340" s="4"/>
    </row>
    <row r="341" spans="1:3" ht="33" customHeight="1" x14ac:dyDescent="0.25">
      <c r="A341" s="4"/>
      <c r="B341" s="4"/>
      <c r="C341" s="4"/>
    </row>
    <row r="342" spans="1:3" ht="33" customHeight="1" x14ac:dyDescent="0.25">
      <c r="A342" s="4"/>
      <c r="B342" s="4"/>
      <c r="C342" s="4"/>
    </row>
    <row r="343" spans="1:3" ht="33" customHeight="1" x14ac:dyDescent="0.25">
      <c r="A343" s="4"/>
      <c r="B343" s="4"/>
      <c r="C343" s="4"/>
    </row>
    <row r="344" spans="1:3" ht="33" customHeight="1" x14ac:dyDescent="0.25">
      <c r="A344" s="4"/>
      <c r="B344" s="4"/>
      <c r="C344" s="4"/>
    </row>
    <row r="345" spans="1:3" ht="33" customHeight="1" x14ac:dyDescent="0.25">
      <c r="A345" s="4"/>
      <c r="B345" s="4"/>
      <c r="C345" s="4"/>
    </row>
    <row r="346" spans="1:3" ht="33" customHeight="1" x14ac:dyDescent="0.25">
      <c r="A346" s="4"/>
      <c r="B346" s="4"/>
      <c r="C346" s="4"/>
    </row>
    <row r="347" spans="1:3" ht="33" customHeight="1" x14ac:dyDescent="0.25">
      <c r="A347" s="4"/>
      <c r="B347" s="4"/>
      <c r="C347" s="4"/>
    </row>
    <row r="348" spans="1:3" ht="33" customHeight="1" x14ac:dyDescent="0.25">
      <c r="A348" s="4"/>
      <c r="B348" s="4"/>
      <c r="C348" s="4"/>
    </row>
    <row r="349" spans="1:3" ht="33" customHeight="1" x14ac:dyDescent="0.25">
      <c r="A349" s="4"/>
      <c r="B349" s="4"/>
      <c r="C349" s="4"/>
    </row>
    <row r="350" spans="1:3" ht="33" customHeight="1" x14ac:dyDescent="0.25">
      <c r="A350" s="4"/>
      <c r="B350" s="4"/>
      <c r="C350" s="4"/>
    </row>
    <row r="351" spans="1:3" ht="33" customHeight="1" x14ac:dyDescent="0.25">
      <c r="A351" s="4"/>
      <c r="B351" s="4"/>
      <c r="C351" s="4"/>
    </row>
    <row r="352" spans="1:3" ht="33" customHeight="1" x14ac:dyDescent="0.25">
      <c r="A352" s="4"/>
      <c r="B352" s="4"/>
      <c r="C352" s="4"/>
    </row>
    <row r="353" spans="1:3" ht="33" customHeight="1" x14ac:dyDescent="0.25">
      <c r="A353" s="4"/>
      <c r="B353" s="4"/>
      <c r="C353" s="4"/>
    </row>
    <row r="354" spans="1:3" ht="33" customHeight="1" x14ac:dyDescent="0.25">
      <c r="A354" s="4"/>
      <c r="B354" s="4"/>
      <c r="C354" s="4"/>
    </row>
    <row r="355" spans="1:3" ht="33" customHeight="1" x14ac:dyDescent="0.25">
      <c r="A355" s="4"/>
      <c r="B355" s="4"/>
      <c r="C355" s="4"/>
    </row>
    <row r="356" spans="1:3" ht="33" customHeight="1" x14ac:dyDescent="0.25">
      <c r="A356" s="4"/>
      <c r="B356" s="4"/>
      <c r="C356" s="4"/>
    </row>
    <row r="357" spans="1:3" ht="33" customHeight="1" x14ac:dyDescent="0.25">
      <c r="A357" s="4"/>
      <c r="B357" s="4"/>
      <c r="C357" s="4"/>
    </row>
    <row r="358" spans="1:3" ht="33" customHeight="1" x14ac:dyDescent="0.25">
      <c r="A358" s="4"/>
      <c r="B358" s="4"/>
      <c r="C358" s="4"/>
    </row>
    <row r="359" spans="1:3" ht="33" customHeight="1" x14ac:dyDescent="0.25">
      <c r="A359" s="4"/>
      <c r="B359" s="4"/>
      <c r="C359" s="4"/>
    </row>
    <row r="360" spans="1:3" ht="33" customHeight="1" x14ac:dyDescent="0.25">
      <c r="A360" s="4"/>
      <c r="B360" s="4"/>
      <c r="C360" s="4"/>
    </row>
    <row r="361" spans="1:3" ht="33" customHeight="1" x14ac:dyDescent="0.25">
      <c r="A361" s="4"/>
      <c r="B361" s="4"/>
      <c r="C361" s="4"/>
    </row>
    <row r="362" spans="1:3" ht="33" customHeight="1" x14ac:dyDescent="0.25">
      <c r="A362" s="4"/>
      <c r="B362" s="4"/>
      <c r="C362" s="4"/>
    </row>
  </sheetData>
  <mergeCells count="31">
    <mergeCell ref="A3:H3"/>
    <mergeCell ref="D19:E19"/>
    <mergeCell ref="F19:G19"/>
    <mergeCell ref="B1:C1"/>
    <mergeCell ref="D1:H1"/>
    <mergeCell ref="A5:H5"/>
    <mergeCell ref="A6:A7"/>
    <mergeCell ref="B6:B7"/>
    <mergeCell ref="C6:C7"/>
    <mergeCell ref="D6:E6"/>
    <mergeCell ref="F6:G6"/>
    <mergeCell ref="H6:H7"/>
    <mergeCell ref="A14:G14"/>
    <mergeCell ref="A15:G15"/>
    <mergeCell ref="A17:H17"/>
    <mergeCell ref="D18:E18"/>
    <mergeCell ref="F18:G18"/>
    <mergeCell ref="D20:E20"/>
    <mergeCell ref="F20:G20"/>
    <mergeCell ref="D21:E21"/>
    <mergeCell ref="F21:G21"/>
    <mergeCell ref="D22:E22"/>
    <mergeCell ref="F22:G22"/>
    <mergeCell ref="A28:G28"/>
    <mergeCell ref="A29:G29"/>
    <mergeCell ref="D23:E23"/>
    <mergeCell ref="F23:G23"/>
    <mergeCell ref="D24:E24"/>
    <mergeCell ref="F24:G24"/>
    <mergeCell ref="A25:G25"/>
    <mergeCell ref="A26:G26"/>
  </mergeCells>
  <phoneticPr fontId="9" type="noConversion"/>
  <pageMargins left="0.7" right="0.7" top="0.75" bottom="0.75" header="0.3" footer="0.3"/>
  <pageSetup paperSize="9" scale="61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28749-B697-4FE4-9A53-E1F22FD6A464}">
  <sheetPr>
    <pageSetUpPr fitToPage="1"/>
  </sheetPr>
  <dimension ref="A1:F355"/>
  <sheetViews>
    <sheetView tabSelected="1" zoomScale="93" zoomScaleNormal="93" workbookViewId="0">
      <selection activeCell="I12" sqref="I12"/>
    </sheetView>
  </sheetViews>
  <sheetFormatPr baseColWidth="10" defaultColWidth="13.7109375" defaultRowHeight="33" customHeight="1" x14ac:dyDescent="0.25"/>
  <cols>
    <col min="1" max="1" width="61.140625" style="1" customWidth="1"/>
    <col min="2" max="2" width="30" style="1" bestFit="1" customWidth="1"/>
    <col min="3" max="4" width="13.28515625" style="1" customWidth="1"/>
    <col min="5" max="5" width="13" style="1" customWidth="1"/>
    <col min="6" max="6" width="12.42578125" style="1" customWidth="1"/>
    <col min="7" max="16384" width="13.7109375" style="1"/>
  </cols>
  <sheetData>
    <row r="1" spans="1:6" ht="66.75" customHeight="1" thickBot="1" x14ac:dyDescent="0.3">
      <c r="A1" s="14"/>
      <c r="B1" s="27" t="s">
        <v>2</v>
      </c>
      <c r="C1" s="34" t="s">
        <v>1</v>
      </c>
      <c r="D1" s="35"/>
      <c r="E1" s="35"/>
      <c r="F1" s="35"/>
    </row>
    <row r="2" spans="1:6" ht="16.5" customHeight="1" x14ac:dyDescent="0.25">
      <c r="A2" s="59"/>
      <c r="B2" s="67"/>
      <c r="C2" s="61"/>
      <c r="D2" s="61"/>
      <c r="E2" s="61"/>
      <c r="F2" s="61"/>
    </row>
    <row r="3" spans="1:6" ht="25.5" customHeight="1" x14ac:dyDescent="0.25">
      <c r="A3" s="66" t="s">
        <v>85</v>
      </c>
      <c r="B3" s="66"/>
      <c r="C3" s="66"/>
      <c r="D3" s="66"/>
      <c r="E3" s="66"/>
      <c r="F3" s="66"/>
    </row>
    <row r="4" spans="1:6" ht="22.5" customHeight="1" x14ac:dyDescent="0.25">
      <c r="A4" s="12"/>
      <c r="B4" s="15"/>
      <c r="C4" s="8"/>
      <c r="D4" s="8"/>
      <c r="E4" s="8"/>
      <c r="F4" s="8"/>
    </row>
    <row r="5" spans="1:6" ht="18.75" x14ac:dyDescent="0.25">
      <c r="A5" s="37" t="s">
        <v>3</v>
      </c>
      <c r="B5" s="37"/>
      <c r="C5" s="37"/>
      <c r="D5" s="37"/>
      <c r="E5" s="37"/>
      <c r="F5" s="37"/>
    </row>
    <row r="6" spans="1:6" s="3" customFormat="1" ht="38.25" customHeight="1" x14ac:dyDescent="0.25">
      <c r="A6" s="38" t="s">
        <v>42</v>
      </c>
      <c r="B6" s="40" t="s">
        <v>37</v>
      </c>
      <c r="C6" s="42" t="s">
        <v>7</v>
      </c>
      <c r="D6" s="43"/>
      <c r="E6" s="42" t="s">
        <v>9</v>
      </c>
      <c r="F6" s="43"/>
    </row>
    <row r="7" spans="1:6" s="3" customFormat="1" ht="66.75" customHeight="1" x14ac:dyDescent="0.25">
      <c r="A7" s="39"/>
      <c r="B7" s="41"/>
      <c r="C7" s="10" t="s">
        <v>10</v>
      </c>
      <c r="D7" s="10" t="s">
        <v>8</v>
      </c>
      <c r="E7" s="10" t="s">
        <v>11</v>
      </c>
      <c r="F7" s="10" t="s">
        <v>8</v>
      </c>
    </row>
    <row r="8" spans="1:6" ht="30" x14ac:dyDescent="0.25">
      <c r="A8" s="9" t="s">
        <v>43</v>
      </c>
      <c r="B8" s="53" t="s">
        <v>45</v>
      </c>
      <c r="C8" s="54">
        <v>12</v>
      </c>
      <c r="D8" s="5"/>
      <c r="E8" s="25"/>
      <c r="F8" s="26"/>
    </row>
    <row r="9" spans="1:6" ht="30" x14ac:dyDescent="0.25">
      <c r="A9" s="9" t="s">
        <v>44</v>
      </c>
      <c r="B9" s="24"/>
      <c r="C9" s="54">
        <v>1</v>
      </c>
      <c r="D9" s="5"/>
      <c r="E9" s="25"/>
      <c r="F9" s="26"/>
    </row>
    <row r="10" spans="1:6" ht="15" x14ac:dyDescent="0.25">
      <c r="A10" s="9" t="s">
        <v>38</v>
      </c>
      <c r="B10" s="24"/>
      <c r="C10" s="54">
        <v>1</v>
      </c>
      <c r="D10" s="5"/>
      <c r="E10" s="54">
        <v>1</v>
      </c>
      <c r="F10" s="7"/>
    </row>
    <row r="11" spans="1:6" ht="15" x14ac:dyDescent="0.25">
      <c r="A11" s="9" t="s">
        <v>39</v>
      </c>
      <c r="B11" s="24"/>
      <c r="C11" s="54">
        <v>1</v>
      </c>
      <c r="D11" s="5"/>
      <c r="E11" s="54">
        <v>1</v>
      </c>
      <c r="F11" s="7"/>
    </row>
    <row r="12" spans="1:6" ht="36" customHeight="1" x14ac:dyDescent="0.25">
      <c r="A12" s="9" t="s">
        <v>40</v>
      </c>
      <c r="B12" s="24"/>
      <c r="C12" s="54">
        <v>1</v>
      </c>
      <c r="D12" s="5"/>
      <c r="E12" s="54">
        <v>1</v>
      </c>
      <c r="F12" s="7"/>
    </row>
    <row r="13" spans="1:6" ht="30" x14ac:dyDescent="0.25">
      <c r="A13" s="9" t="s">
        <v>41</v>
      </c>
      <c r="B13" s="24"/>
      <c r="C13" s="54">
        <v>1</v>
      </c>
      <c r="D13" s="5"/>
      <c r="E13" s="54">
        <v>1</v>
      </c>
      <c r="F13" s="7"/>
    </row>
    <row r="14" spans="1:6" ht="25.5" customHeight="1" x14ac:dyDescent="0.25">
      <c r="A14" s="4"/>
      <c r="B14" s="4"/>
    </row>
    <row r="15" spans="1:6" ht="18.75" x14ac:dyDescent="0.25">
      <c r="A15" s="37" t="s">
        <v>4</v>
      </c>
      <c r="B15" s="37"/>
      <c r="C15" s="37"/>
      <c r="D15" s="37"/>
      <c r="E15" s="37"/>
      <c r="F15" s="37"/>
    </row>
    <row r="16" spans="1:6" ht="39.75" customHeight="1" x14ac:dyDescent="0.25">
      <c r="A16" s="21" t="s">
        <v>42</v>
      </c>
      <c r="B16" s="22" t="s">
        <v>24</v>
      </c>
      <c r="C16" s="32" t="s">
        <v>29</v>
      </c>
      <c r="D16" s="33"/>
    </row>
    <row r="17" spans="1:6" ht="15" x14ac:dyDescent="0.25">
      <c r="A17" s="9" t="s">
        <v>19</v>
      </c>
      <c r="B17" s="54">
        <v>1</v>
      </c>
      <c r="C17" s="50"/>
      <c r="D17" s="51"/>
    </row>
    <row r="18" spans="1:6" ht="15" x14ac:dyDescent="0.25">
      <c r="A18" s="9" t="s">
        <v>20</v>
      </c>
      <c r="B18" s="54">
        <v>1</v>
      </c>
      <c r="C18" s="50"/>
      <c r="D18" s="51"/>
    </row>
    <row r="19" spans="1:6" ht="15" x14ac:dyDescent="0.25">
      <c r="A19" s="9" t="s">
        <v>21</v>
      </c>
      <c r="B19" s="54">
        <v>1</v>
      </c>
      <c r="C19" s="50"/>
      <c r="D19" s="51"/>
    </row>
    <row r="20" spans="1:6" ht="15" x14ac:dyDescent="0.25">
      <c r="A20" s="9" t="s">
        <v>22</v>
      </c>
      <c r="B20" s="54">
        <v>1</v>
      </c>
      <c r="C20" s="50"/>
      <c r="D20" s="51"/>
    </row>
    <row r="21" spans="1:6" ht="15" x14ac:dyDescent="0.25">
      <c r="A21" s="9" t="s">
        <v>23</v>
      </c>
      <c r="B21" s="54">
        <v>1</v>
      </c>
      <c r="C21" s="50"/>
      <c r="D21" s="51"/>
    </row>
    <row r="22" spans="1:6" ht="36.75" customHeight="1" x14ac:dyDescent="0.25">
      <c r="A22" s="11"/>
      <c r="B22" s="11"/>
      <c r="C22" s="11"/>
      <c r="D22" s="11"/>
      <c r="E22" s="11"/>
      <c r="F22" s="11"/>
    </row>
    <row r="23" spans="1:6" ht="33" customHeight="1" x14ac:dyDescent="0.25">
      <c r="A23" s="4"/>
      <c r="B23" s="4"/>
    </row>
    <row r="24" spans="1:6" ht="33" customHeight="1" x14ac:dyDescent="0.25">
      <c r="A24" s="4"/>
      <c r="B24" s="4"/>
    </row>
    <row r="25" spans="1:6" ht="33" customHeight="1" x14ac:dyDescent="0.25">
      <c r="A25" s="4"/>
      <c r="B25" s="4"/>
    </row>
    <row r="26" spans="1:6" ht="33" customHeight="1" x14ac:dyDescent="0.25">
      <c r="A26" s="4"/>
      <c r="B26" s="4"/>
    </row>
    <row r="27" spans="1:6" ht="33" customHeight="1" x14ac:dyDescent="0.25">
      <c r="A27" s="4"/>
      <c r="B27" s="4"/>
    </row>
    <row r="28" spans="1:6" ht="33" customHeight="1" x14ac:dyDescent="0.25">
      <c r="A28" s="4"/>
      <c r="B28" s="4"/>
    </row>
    <row r="29" spans="1:6" ht="33" customHeight="1" x14ac:dyDescent="0.25">
      <c r="A29" s="4"/>
      <c r="B29" s="4"/>
    </row>
    <row r="30" spans="1:6" ht="33" customHeight="1" x14ac:dyDescent="0.25">
      <c r="A30" s="4"/>
      <c r="B30" s="4"/>
    </row>
    <row r="31" spans="1:6" ht="33" customHeight="1" x14ac:dyDescent="0.25">
      <c r="A31" s="4"/>
      <c r="B31" s="4"/>
    </row>
    <row r="32" spans="1:6" ht="33" customHeight="1" x14ac:dyDescent="0.25">
      <c r="A32" s="4"/>
      <c r="B32" s="4"/>
    </row>
    <row r="33" spans="1:2" ht="33" customHeight="1" x14ac:dyDescent="0.25">
      <c r="A33" s="4"/>
      <c r="B33" s="4"/>
    </row>
    <row r="34" spans="1:2" ht="33" customHeight="1" x14ac:dyDescent="0.25">
      <c r="A34" s="4"/>
      <c r="B34" s="4"/>
    </row>
    <row r="35" spans="1:2" ht="33" customHeight="1" x14ac:dyDescent="0.25">
      <c r="A35" s="4"/>
      <c r="B35" s="4"/>
    </row>
    <row r="36" spans="1:2" ht="33" customHeight="1" x14ac:dyDescent="0.25">
      <c r="A36" s="4"/>
      <c r="B36" s="4"/>
    </row>
    <row r="37" spans="1:2" ht="33" customHeight="1" x14ac:dyDescent="0.25">
      <c r="A37" s="4"/>
      <c r="B37" s="4"/>
    </row>
    <row r="38" spans="1:2" ht="33" customHeight="1" x14ac:dyDescent="0.25">
      <c r="A38" s="4"/>
      <c r="B38" s="4"/>
    </row>
    <row r="39" spans="1:2" ht="33" customHeight="1" x14ac:dyDescent="0.25">
      <c r="A39" s="4"/>
      <c r="B39" s="4"/>
    </row>
    <row r="40" spans="1:2" ht="33" customHeight="1" x14ac:dyDescent="0.25">
      <c r="A40" s="4"/>
      <c r="B40" s="4"/>
    </row>
    <row r="41" spans="1:2" ht="33" customHeight="1" x14ac:dyDescent="0.25">
      <c r="A41" s="4"/>
      <c r="B41" s="4"/>
    </row>
    <row r="42" spans="1:2" ht="33" customHeight="1" x14ac:dyDescent="0.25">
      <c r="A42" s="4"/>
      <c r="B42" s="4"/>
    </row>
    <row r="43" spans="1:2" ht="33" customHeight="1" x14ac:dyDescent="0.25">
      <c r="A43" s="4"/>
      <c r="B43" s="4"/>
    </row>
    <row r="44" spans="1:2" ht="33" customHeight="1" x14ac:dyDescent="0.25">
      <c r="A44" s="4"/>
      <c r="B44" s="4"/>
    </row>
    <row r="45" spans="1:2" ht="33" customHeight="1" x14ac:dyDescent="0.25">
      <c r="A45" s="4"/>
      <c r="B45" s="4"/>
    </row>
    <row r="46" spans="1:2" ht="33" customHeight="1" x14ac:dyDescent="0.25">
      <c r="A46" s="4"/>
      <c r="B46" s="4"/>
    </row>
    <row r="47" spans="1:2" ht="33" customHeight="1" x14ac:dyDescent="0.25">
      <c r="A47" s="4"/>
      <c r="B47" s="4"/>
    </row>
    <row r="48" spans="1:2" ht="33" customHeight="1" x14ac:dyDescent="0.25">
      <c r="A48" s="4"/>
      <c r="B48" s="4"/>
    </row>
    <row r="49" spans="1:2" ht="33" customHeight="1" x14ac:dyDescent="0.25">
      <c r="A49" s="4"/>
      <c r="B49" s="4"/>
    </row>
    <row r="50" spans="1:2" ht="33" customHeight="1" x14ac:dyDescent="0.25">
      <c r="A50" s="4"/>
      <c r="B50" s="4"/>
    </row>
    <row r="51" spans="1:2" ht="33" customHeight="1" x14ac:dyDescent="0.25">
      <c r="A51" s="4"/>
      <c r="B51" s="4"/>
    </row>
    <row r="52" spans="1:2" ht="33" customHeight="1" x14ac:dyDescent="0.25">
      <c r="A52" s="4"/>
      <c r="B52" s="4"/>
    </row>
    <row r="53" spans="1:2" ht="33" customHeight="1" x14ac:dyDescent="0.25">
      <c r="A53" s="4"/>
      <c r="B53" s="4"/>
    </row>
    <row r="54" spans="1:2" ht="33" customHeight="1" x14ac:dyDescent="0.25">
      <c r="A54" s="4"/>
      <c r="B54" s="4"/>
    </row>
    <row r="55" spans="1:2" ht="33" customHeight="1" x14ac:dyDescent="0.25">
      <c r="A55" s="4"/>
      <c r="B55" s="4"/>
    </row>
    <row r="56" spans="1:2" ht="33" customHeight="1" x14ac:dyDescent="0.25">
      <c r="A56" s="4"/>
      <c r="B56" s="4"/>
    </row>
    <row r="57" spans="1:2" ht="33" customHeight="1" x14ac:dyDescent="0.25">
      <c r="A57" s="4"/>
      <c r="B57" s="4"/>
    </row>
    <row r="58" spans="1:2" ht="33" customHeight="1" x14ac:dyDescent="0.25">
      <c r="A58" s="4"/>
      <c r="B58" s="4"/>
    </row>
    <row r="59" spans="1:2" ht="33" customHeight="1" x14ac:dyDescent="0.25">
      <c r="A59" s="4"/>
      <c r="B59" s="4"/>
    </row>
    <row r="60" spans="1:2" ht="33" customHeight="1" x14ac:dyDescent="0.25">
      <c r="A60" s="4"/>
      <c r="B60" s="4"/>
    </row>
    <row r="61" spans="1:2" ht="33" customHeight="1" x14ac:dyDescent="0.25">
      <c r="A61" s="4"/>
      <c r="B61" s="4"/>
    </row>
    <row r="62" spans="1:2" ht="33" customHeight="1" x14ac:dyDescent="0.25">
      <c r="A62" s="4"/>
      <c r="B62" s="4"/>
    </row>
    <row r="63" spans="1:2" ht="33" customHeight="1" x14ac:dyDescent="0.25">
      <c r="A63" s="4"/>
      <c r="B63" s="4"/>
    </row>
    <row r="64" spans="1:2" ht="33" customHeight="1" x14ac:dyDescent="0.25">
      <c r="A64" s="4"/>
      <c r="B64" s="4"/>
    </row>
    <row r="65" spans="1:2" ht="33" customHeight="1" x14ac:dyDescent="0.25">
      <c r="A65" s="4"/>
      <c r="B65" s="4"/>
    </row>
    <row r="66" spans="1:2" ht="33" customHeight="1" x14ac:dyDescent="0.25">
      <c r="A66" s="4"/>
      <c r="B66" s="4"/>
    </row>
    <row r="67" spans="1:2" ht="33" customHeight="1" x14ac:dyDescent="0.25">
      <c r="A67" s="4"/>
      <c r="B67" s="4"/>
    </row>
    <row r="68" spans="1:2" ht="33" customHeight="1" x14ac:dyDescent="0.25">
      <c r="A68" s="4"/>
      <c r="B68" s="4"/>
    </row>
    <row r="69" spans="1:2" ht="33" customHeight="1" x14ac:dyDescent="0.25">
      <c r="A69" s="4"/>
      <c r="B69" s="4"/>
    </row>
    <row r="70" spans="1:2" ht="33" customHeight="1" x14ac:dyDescent="0.25">
      <c r="A70" s="4"/>
      <c r="B70" s="4"/>
    </row>
    <row r="71" spans="1:2" ht="33" customHeight="1" x14ac:dyDescent="0.25">
      <c r="A71" s="4"/>
      <c r="B71" s="4"/>
    </row>
    <row r="72" spans="1:2" ht="33" customHeight="1" x14ac:dyDescent="0.25">
      <c r="A72" s="4"/>
      <c r="B72" s="4"/>
    </row>
    <row r="73" spans="1:2" ht="33" customHeight="1" x14ac:dyDescent="0.25">
      <c r="A73" s="4"/>
      <c r="B73" s="4"/>
    </row>
    <row r="74" spans="1:2" ht="33" customHeight="1" x14ac:dyDescent="0.25">
      <c r="A74" s="4"/>
      <c r="B74" s="4"/>
    </row>
    <row r="75" spans="1:2" ht="33" customHeight="1" x14ac:dyDescent="0.25">
      <c r="A75" s="4"/>
      <c r="B75" s="4"/>
    </row>
    <row r="76" spans="1:2" ht="33" customHeight="1" x14ac:dyDescent="0.25">
      <c r="A76" s="4"/>
      <c r="B76" s="4"/>
    </row>
    <row r="77" spans="1:2" ht="33" customHeight="1" x14ac:dyDescent="0.25">
      <c r="A77" s="4"/>
      <c r="B77" s="4"/>
    </row>
    <row r="78" spans="1:2" ht="33" customHeight="1" x14ac:dyDescent="0.25">
      <c r="A78" s="4"/>
      <c r="B78" s="4"/>
    </row>
    <row r="79" spans="1:2" ht="33" customHeight="1" x14ac:dyDescent="0.25">
      <c r="A79" s="4"/>
      <c r="B79" s="4"/>
    </row>
    <row r="80" spans="1:2" ht="33" customHeight="1" x14ac:dyDescent="0.25">
      <c r="A80" s="4"/>
      <c r="B80" s="4"/>
    </row>
    <row r="81" spans="1:2" ht="33" customHeight="1" x14ac:dyDescent="0.25">
      <c r="A81" s="4"/>
      <c r="B81" s="4"/>
    </row>
    <row r="82" spans="1:2" ht="33" customHeight="1" x14ac:dyDescent="0.25">
      <c r="A82" s="4"/>
      <c r="B82" s="4"/>
    </row>
    <row r="83" spans="1:2" ht="33" customHeight="1" x14ac:dyDescent="0.25">
      <c r="A83" s="4"/>
      <c r="B83" s="4"/>
    </row>
    <row r="84" spans="1:2" ht="33" customHeight="1" x14ac:dyDescent="0.25">
      <c r="A84" s="4"/>
      <c r="B84" s="4"/>
    </row>
    <row r="85" spans="1:2" ht="33" customHeight="1" x14ac:dyDescent="0.25">
      <c r="A85" s="4"/>
      <c r="B85" s="4"/>
    </row>
    <row r="86" spans="1:2" ht="33" customHeight="1" x14ac:dyDescent="0.25">
      <c r="A86" s="4"/>
      <c r="B86" s="4"/>
    </row>
    <row r="87" spans="1:2" ht="33" customHeight="1" x14ac:dyDescent="0.25">
      <c r="A87" s="4"/>
      <c r="B87" s="4"/>
    </row>
    <row r="88" spans="1:2" ht="33" customHeight="1" x14ac:dyDescent="0.25">
      <c r="A88" s="4"/>
      <c r="B88" s="4"/>
    </row>
    <row r="89" spans="1:2" ht="33" customHeight="1" x14ac:dyDescent="0.25">
      <c r="A89" s="4"/>
      <c r="B89" s="4"/>
    </row>
    <row r="90" spans="1:2" ht="33" customHeight="1" x14ac:dyDescent="0.25">
      <c r="A90" s="4"/>
      <c r="B90" s="4"/>
    </row>
    <row r="91" spans="1:2" ht="33" customHeight="1" x14ac:dyDescent="0.25">
      <c r="A91" s="4"/>
      <c r="B91" s="4"/>
    </row>
    <row r="92" spans="1:2" ht="33" customHeight="1" x14ac:dyDescent="0.25">
      <c r="A92" s="4"/>
      <c r="B92" s="4"/>
    </row>
    <row r="93" spans="1:2" ht="33" customHeight="1" x14ac:dyDescent="0.25">
      <c r="A93" s="4"/>
      <c r="B93" s="4"/>
    </row>
    <row r="94" spans="1:2" ht="33" customHeight="1" x14ac:dyDescent="0.25">
      <c r="A94" s="4"/>
      <c r="B94" s="4"/>
    </row>
    <row r="95" spans="1:2" ht="33" customHeight="1" x14ac:dyDescent="0.25">
      <c r="A95" s="4"/>
      <c r="B95" s="4"/>
    </row>
    <row r="96" spans="1:2" ht="33" customHeight="1" x14ac:dyDescent="0.25">
      <c r="A96" s="4"/>
      <c r="B96" s="4"/>
    </row>
    <row r="97" spans="1:2" ht="33" customHeight="1" x14ac:dyDescent="0.25">
      <c r="A97" s="4"/>
      <c r="B97" s="4"/>
    </row>
    <row r="98" spans="1:2" ht="33" customHeight="1" x14ac:dyDescent="0.25">
      <c r="A98" s="4"/>
      <c r="B98" s="4"/>
    </row>
    <row r="99" spans="1:2" ht="33" customHeight="1" x14ac:dyDescent="0.25">
      <c r="A99" s="4"/>
      <c r="B99" s="4"/>
    </row>
    <row r="100" spans="1:2" ht="33" customHeight="1" x14ac:dyDescent="0.25">
      <c r="A100" s="4"/>
      <c r="B100" s="4"/>
    </row>
    <row r="101" spans="1:2" ht="33" customHeight="1" x14ac:dyDescent="0.25">
      <c r="A101" s="4"/>
      <c r="B101" s="4"/>
    </row>
    <row r="102" spans="1:2" ht="33" customHeight="1" x14ac:dyDescent="0.25">
      <c r="A102" s="4"/>
      <c r="B102" s="4"/>
    </row>
    <row r="103" spans="1:2" ht="33" customHeight="1" x14ac:dyDescent="0.25">
      <c r="A103" s="4"/>
      <c r="B103" s="4"/>
    </row>
    <row r="104" spans="1:2" ht="33" customHeight="1" x14ac:dyDescent="0.25">
      <c r="A104" s="4"/>
      <c r="B104" s="4"/>
    </row>
    <row r="105" spans="1:2" ht="33" customHeight="1" x14ac:dyDescent="0.25">
      <c r="A105" s="4"/>
      <c r="B105" s="4"/>
    </row>
    <row r="106" spans="1:2" ht="33" customHeight="1" x14ac:dyDescent="0.25">
      <c r="A106" s="4"/>
      <c r="B106" s="4"/>
    </row>
    <row r="107" spans="1:2" ht="33" customHeight="1" x14ac:dyDescent="0.25">
      <c r="A107" s="4"/>
      <c r="B107" s="4"/>
    </row>
    <row r="108" spans="1:2" ht="33" customHeight="1" x14ac:dyDescent="0.25">
      <c r="A108" s="4"/>
      <c r="B108" s="4"/>
    </row>
    <row r="109" spans="1:2" ht="33" customHeight="1" x14ac:dyDescent="0.25">
      <c r="A109" s="4"/>
      <c r="B109" s="4"/>
    </row>
    <row r="110" spans="1:2" ht="33" customHeight="1" x14ac:dyDescent="0.25">
      <c r="A110" s="4"/>
      <c r="B110" s="4"/>
    </row>
    <row r="111" spans="1:2" ht="33" customHeight="1" x14ac:dyDescent="0.25">
      <c r="A111" s="4"/>
      <c r="B111" s="4"/>
    </row>
    <row r="112" spans="1:2" ht="33" customHeight="1" x14ac:dyDescent="0.25">
      <c r="A112" s="4"/>
      <c r="B112" s="4"/>
    </row>
    <row r="113" spans="1:2" ht="33" customHeight="1" x14ac:dyDescent="0.25">
      <c r="A113" s="4"/>
      <c r="B113" s="4"/>
    </row>
    <row r="114" spans="1:2" ht="33" customHeight="1" x14ac:dyDescent="0.25">
      <c r="A114" s="4"/>
      <c r="B114" s="4"/>
    </row>
    <row r="115" spans="1:2" ht="33" customHeight="1" x14ac:dyDescent="0.25">
      <c r="A115" s="4"/>
      <c r="B115" s="4"/>
    </row>
    <row r="116" spans="1:2" ht="33" customHeight="1" x14ac:dyDescent="0.25">
      <c r="A116" s="4"/>
      <c r="B116" s="4"/>
    </row>
    <row r="117" spans="1:2" ht="33" customHeight="1" x14ac:dyDescent="0.25">
      <c r="A117" s="4"/>
      <c r="B117" s="4"/>
    </row>
    <row r="118" spans="1:2" ht="33" customHeight="1" x14ac:dyDescent="0.25">
      <c r="A118" s="4"/>
      <c r="B118" s="4"/>
    </row>
    <row r="119" spans="1:2" ht="33" customHeight="1" x14ac:dyDescent="0.25">
      <c r="A119" s="4"/>
      <c r="B119" s="4"/>
    </row>
    <row r="120" spans="1:2" ht="33" customHeight="1" x14ac:dyDescent="0.25">
      <c r="A120" s="4"/>
      <c r="B120" s="4"/>
    </row>
    <row r="121" spans="1:2" ht="33" customHeight="1" x14ac:dyDescent="0.25">
      <c r="A121" s="4"/>
      <c r="B121" s="4"/>
    </row>
    <row r="122" spans="1:2" ht="33" customHeight="1" x14ac:dyDescent="0.25">
      <c r="A122" s="4"/>
      <c r="B122" s="4"/>
    </row>
    <row r="123" spans="1:2" ht="33" customHeight="1" x14ac:dyDescent="0.25">
      <c r="A123" s="4"/>
      <c r="B123" s="4"/>
    </row>
    <row r="124" spans="1:2" ht="33" customHeight="1" x14ac:dyDescent="0.25">
      <c r="A124" s="4"/>
      <c r="B124" s="4"/>
    </row>
    <row r="125" spans="1:2" ht="33" customHeight="1" x14ac:dyDescent="0.25">
      <c r="A125" s="4"/>
      <c r="B125" s="4"/>
    </row>
    <row r="126" spans="1:2" ht="33" customHeight="1" x14ac:dyDescent="0.25">
      <c r="A126" s="4"/>
      <c r="B126" s="4"/>
    </row>
    <row r="127" spans="1:2" ht="33" customHeight="1" x14ac:dyDescent="0.25">
      <c r="A127" s="4"/>
      <c r="B127" s="4"/>
    </row>
    <row r="128" spans="1:2" ht="33" customHeight="1" x14ac:dyDescent="0.25">
      <c r="A128" s="4"/>
      <c r="B128" s="4"/>
    </row>
    <row r="129" spans="1:2" ht="33" customHeight="1" x14ac:dyDescent="0.25">
      <c r="A129" s="4"/>
      <c r="B129" s="4"/>
    </row>
    <row r="130" spans="1:2" ht="33" customHeight="1" x14ac:dyDescent="0.25">
      <c r="A130" s="4"/>
      <c r="B130" s="4"/>
    </row>
    <row r="131" spans="1:2" ht="33" customHeight="1" x14ac:dyDescent="0.25">
      <c r="A131" s="4"/>
      <c r="B131" s="4"/>
    </row>
    <row r="132" spans="1:2" ht="33" customHeight="1" x14ac:dyDescent="0.25">
      <c r="A132" s="4"/>
      <c r="B132" s="4"/>
    </row>
    <row r="133" spans="1:2" ht="33" customHeight="1" x14ac:dyDescent="0.25">
      <c r="A133" s="4"/>
      <c r="B133" s="4"/>
    </row>
    <row r="134" spans="1:2" ht="33" customHeight="1" x14ac:dyDescent="0.25">
      <c r="A134" s="4"/>
      <c r="B134" s="4"/>
    </row>
    <row r="135" spans="1:2" ht="33" customHeight="1" x14ac:dyDescent="0.25">
      <c r="A135" s="4"/>
      <c r="B135" s="4"/>
    </row>
    <row r="136" spans="1:2" ht="33" customHeight="1" x14ac:dyDescent="0.25">
      <c r="A136" s="4"/>
      <c r="B136" s="4"/>
    </row>
    <row r="137" spans="1:2" ht="33" customHeight="1" x14ac:dyDescent="0.25">
      <c r="A137" s="4"/>
      <c r="B137" s="4"/>
    </row>
    <row r="138" spans="1:2" ht="33" customHeight="1" x14ac:dyDescent="0.25">
      <c r="A138" s="4"/>
      <c r="B138" s="4"/>
    </row>
    <row r="139" spans="1:2" ht="33" customHeight="1" x14ac:dyDescent="0.25">
      <c r="A139" s="4"/>
      <c r="B139" s="4"/>
    </row>
    <row r="140" spans="1:2" ht="33" customHeight="1" x14ac:dyDescent="0.25">
      <c r="A140" s="4"/>
      <c r="B140" s="4"/>
    </row>
    <row r="141" spans="1:2" ht="33" customHeight="1" x14ac:dyDescent="0.25">
      <c r="A141" s="4"/>
      <c r="B141" s="4"/>
    </row>
    <row r="142" spans="1:2" ht="33" customHeight="1" x14ac:dyDescent="0.25">
      <c r="A142" s="4"/>
      <c r="B142" s="4"/>
    </row>
    <row r="143" spans="1:2" ht="33" customHeight="1" x14ac:dyDescent="0.25">
      <c r="A143" s="4"/>
      <c r="B143" s="4"/>
    </row>
    <row r="144" spans="1:2" ht="33" customHeight="1" x14ac:dyDescent="0.25">
      <c r="A144" s="4"/>
      <c r="B144" s="4"/>
    </row>
    <row r="145" spans="1:2" ht="33" customHeight="1" x14ac:dyDescent="0.25">
      <c r="A145" s="4"/>
      <c r="B145" s="4"/>
    </row>
    <row r="146" spans="1:2" ht="33" customHeight="1" x14ac:dyDescent="0.25">
      <c r="A146" s="4"/>
      <c r="B146" s="4"/>
    </row>
    <row r="147" spans="1:2" ht="33" customHeight="1" x14ac:dyDescent="0.25">
      <c r="A147" s="4"/>
      <c r="B147" s="4"/>
    </row>
    <row r="148" spans="1:2" ht="33" customHeight="1" x14ac:dyDescent="0.25">
      <c r="A148" s="4"/>
      <c r="B148" s="4"/>
    </row>
    <row r="149" spans="1:2" ht="33" customHeight="1" x14ac:dyDescent="0.25">
      <c r="A149" s="4"/>
      <c r="B149" s="4"/>
    </row>
    <row r="150" spans="1:2" ht="33" customHeight="1" x14ac:dyDescent="0.25">
      <c r="A150" s="4"/>
      <c r="B150" s="4"/>
    </row>
    <row r="151" spans="1:2" ht="33" customHeight="1" x14ac:dyDescent="0.25">
      <c r="A151" s="4"/>
      <c r="B151" s="4"/>
    </row>
    <row r="152" spans="1:2" ht="33" customHeight="1" x14ac:dyDescent="0.25">
      <c r="A152" s="4"/>
      <c r="B152" s="4"/>
    </row>
    <row r="153" spans="1:2" ht="33" customHeight="1" x14ac:dyDescent="0.25">
      <c r="A153" s="4"/>
      <c r="B153" s="4"/>
    </row>
    <row r="154" spans="1:2" ht="33" customHeight="1" x14ac:dyDescent="0.25">
      <c r="A154" s="4"/>
      <c r="B154" s="4"/>
    </row>
    <row r="155" spans="1:2" ht="33" customHeight="1" x14ac:dyDescent="0.25">
      <c r="A155" s="4"/>
      <c r="B155" s="4"/>
    </row>
    <row r="156" spans="1:2" ht="33" customHeight="1" x14ac:dyDescent="0.25">
      <c r="A156" s="4"/>
      <c r="B156" s="4"/>
    </row>
    <row r="157" spans="1:2" ht="33" customHeight="1" x14ac:dyDescent="0.25">
      <c r="A157" s="4"/>
      <c r="B157" s="4"/>
    </row>
    <row r="158" spans="1:2" ht="33" customHeight="1" x14ac:dyDescent="0.25">
      <c r="A158" s="4"/>
      <c r="B158" s="4"/>
    </row>
    <row r="159" spans="1:2" ht="33" customHeight="1" x14ac:dyDescent="0.25">
      <c r="A159" s="4"/>
      <c r="B159" s="4"/>
    </row>
    <row r="160" spans="1:2" ht="33" customHeight="1" x14ac:dyDescent="0.25">
      <c r="A160" s="4"/>
      <c r="B160" s="4"/>
    </row>
    <row r="161" spans="1:2" ht="33" customHeight="1" x14ac:dyDescent="0.25">
      <c r="A161" s="4"/>
      <c r="B161" s="4"/>
    </row>
    <row r="162" spans="1:2" ht="33" customHeight="1" x14ac:dyDescent="0.25">
      <c r="A162" s="4"/>
      <c r="B162" s="4"/>
    </row>
    <row r="163" spans="1:2" ht="33" customHeight="1" x14ac:dyDescent="0.25">
      <c r="A163" s="4"/>
      <c r="B163" s="4"/>
    </row>
    <row r="164" spans="1:2" ht="33" customHeight="1" x14ac:dyDescent="0.25">
      <c r="A164" s="4"/>
      <c r="B164" s="4"/>
    </row>
    <row r="165" spans="1:2" ht="33" customHeight="1" x14ac:dyDescent="0.25">
      <c r="A165" s="4"/>
      <c r="B165" s="4"/>
    </row>
    <row r="166" spans="1:2" ht="33" customHeight="1" x14ac:dyDescent="0.25">
      <c r="A166" s="4"/>
      <c r="B166" s="4"/>
    </row>
    <row r="167" spans="1:2" ht="33" customHeight="1" x14ac:dyDescent="0.25">
      <c r="A167" s="4"/>
      <c r="B167" s="4"/>
    </row>
    <row r="168" spans="1:2" ht="33" customHeight="1" x14ac:dyDescent="0.25">
      <c r="A168" s="4"/>
      <c r="B168" s="4"/>
    </row>
    <row r="169" spans="1:2" ht="33" customHeight="1" x14ac:dyDescent="0.25">
      <c r="A169" s="4"/>
      <c r="B169" s="4"/>
    </row>
    <row r="170" spans="1:2" ht="33" customHeight="1" x14ac:dyDescent="0.25">
      <c r="A170" s="4"/>
      <c r="B170" s="4"/>
    </row>
    <row r="171" spans="1:2" ht="33" customHeight="1" x14ac:dyDescent="0.25">
      <c r="A171" s="4"/>
      <c r="B171" s="4"/>
    </row>
    <row r="172" spans="1:2" ht="33" customHeight="1" x14ac:dyDescent="0.25">
      <c r="A172" s="4"/>
      <c r="B172" s="4"/>
    </row>
    <row r="173" spans="1:2" ht="33" customHeight="1" x14ac:dyDescent="0.25">
      <c r="A173" s="4"/>
      <c r="B173" s="4"/>
    </row>
    <row r="174" spans="1:2" ht="33" customHeight="1" x14ac:dyDescent="0.25">
      <c r="A174" s="4"/>
      <c r="B174" s="4"/>
    </row>
    <row r="175" spans="1:2" ht="33" customHeight="1" x14ac:dyDescent="0.25">
      <c r="A175" s="4"/>
      <c r="B175" s="4"/>
    </row>
    <row r="176" spans="1:2" ht="33" customHeight="1" x14ac:dyDescent="0.25">
      <c r="A176" s="4"/>
      <c r="B176" s="4"/>
    </row>
    <row r="177" spans="1:2" ht="33" customHeight="1" x14ac:dyDescent="0.25">
      <c r="A177" s="4"/>
      <c r="B177" s="4"/>
    </row>
    <row r="178" spans="1:2" ht="33" customHeight="1" x14ac:dyDescent="0.25">
      <c r="A178" s="4"/>
      <c r="B178" s="4"/>
    </row>
    <row r="179" spans="1:2" ht="33" customHeight="1" x14ac:dyDescent="0.25">
      <c r="A179" s="4"/>
      <c r="B179" s="4"/>
    </row>
    <row r="180" spans="1:2" ht="33" customHeight="1" x14ac:dyDescent="0.25">
      <c r="A180" s="4"/>
      <c r="B180" s="4"/>
    </row>
    <row r="181" spans="1:2" ht="33" customHeight="1" x14ac:dyDescent="0.25">
      <c r="A181" s="4"/>
      <c r="B181" s="4"/>
    </row>
    <row r="182" spans="1:2" ht="33" customHeight="1" x14ac:dyDescent="0.25">
      <c r="A182" s="4"/>
      <c r="B182" s="4"/>
    </row>
    <row r="183" spans="1:2" ht="33" customHeight="1" x14ac:dyDescent="0.25">
      <c r="A183" s="4"/>
      <c r="B183" s="4"/>
    </row>
    <row r="184" spans="1:2" ht="33" customHeight="1" x14ac:dyDescent="0.25">
      <c r="A184" s="4"/>
      <c r="B184" s="4"/>
    </row>
    <row r="185" spans="1:2" ht="33" customHeight="1" x14ac:dyDescent="0.25">
      <c r="A185" s="4"/>
      <c r="B185" s="4"/>
    </row>
    <row r="186" spans="1:2" ht="33" customHeight="1" x14ac:dyDescent="0.25">
      <c r="A186" s="4"/>
      <c r="B186" s="4"/>
    </row>
    <row r="187" spans="1:2" ht="33" customHeight="1" x14ac:dyDescent="0.25">
      <c r="A187" s="4"/>
      <c r="B187" s="4"/>
    </row>
    <row r="188" spans="1:2" ht="33" customHeight="1" x14ac:dyDescent="0.25">
      <c r="A188" s="4"/>
      <c r="B188" s="4"/>
    </row>
    <row r="189" spans="1:2" ht="33" customHeight="1" x14ac:dyDescent="0.25">
      <c r="A189" s="4"/>
      <c r="B189" s="4"/>
    </row>
    <row r="190" spans="1:2" ht="33" customHeight="1" x14ac:dyDescent="0.25">
      <c r="A190" s="4"/>
      <c r="B190" s="4"/>
    </row>
    <row r="191" spans="1:2" ht="33" customHeight="1" x14ac:dyDescent="0.25">
      <c r="A191" s="4"/>
      <c r="B191" s="4"/>
    </row>
    <row r="192" spans="1:2" ht="33" customHeight="1" x14ac:dyDescent="0.25">
      <c r="A192" s="4"/>
      <c r="B192" s="4"/>
    </row>
    <row r="193" spans="1:2" ht="33" customHeight="1" x14ac:dyDescent="0.25">
      <c r="A193" s="4"/>
      <c r="B193" s="4"/>
    </row>
    <row r="194" spans="1:2" ht="33" customHeight="1" x14ac:dyDescent="0.25">
      <c r="A194" s="4"/>
      <c r="B194" s="4"/>
    </row>
    <row r="195" spans="1:2" ht="33" customHeight="1" x14ac:dyDescent="0.25">
      <c r="A195" s="4"/>
      <c r="B195" s="4"/>
    </row>
    <row r="196" spans="1:2" ht="33" customHeight="1" x14ac:dyDescent="0.25">
      <c r="A196" s="4"/>
      <c r="B196" s="4"/>
    </row>
    <row r="197" spans="1:2" ht="33" customHeight="1" x14ac:dyDescent="0.25">
      <c r="A197" s="4"/>
      <c r="B197" s="4"/>
    </row>
    <row r="198" spans="1:2" ht="33" customHeight="1" x14ac:dyDescent="0.25">
      <c r="A198" s="4"/>
      <c r="B198" s="4"/>
    </row>
    <row r="199" spans="1:2" ht="33" customHeight="1" x14ac:dyDescent="0.25">
      <c r="A199" s="4"/>
      <c r="B199" s="4"/>
    </row>
    <row r="200" spans="1:2" ht="33" customHeight="1" x14ac:dyDescent="0.25">
      <c r="A200" s="4"/>
      <c r="B200" s="4"/>
    </row>
    <row r="201" spans="1:2" ht="33" customHeight="1" x14ac:dyDescent="0.25">
      <c r="A201" s="4"/>
      <c r="B201" s="4"/>
    </row>
    <row r="202" spans="1:2" ht="33" customHeight="1" x14ac:dyDescent="0.25">
      <c r="A202" s="4"/>
      <c r="B202" s="4"/>
    </row>
    <row r="203" spans="1:2" ht="33" customHeight="1" x14ac:dyDescent="0.25">
      <c r="A203" s="4"/>
      <c r="B203" s="4"/>
    </row>
    <row r="204" spans="1:2" ht="33" customHeight="1" x14ac:dyDescent="0.25">
      <c r="A204" s="4"/>
      <c r="B204" s="4"/>
    </row>
    <row r="205" spans="1:2" ht="33" customHeight="1" x14ac:dyDescent="0.25">
      <c r="A205" s="4"/>
      <c r="B205" s="4"/>
    </row>
    <row r="206" spans="1:2" ht="33" customHeight="1" x14ac:dyDescent="0.25">
      <c r="A206" s="4"/>
      <c r="B206" s="4"/>
    </row>
    <row r="207" spans="1:2" ht="33" customHeight="1" x14ac:dyDescent="0.25">
      <c r="A207" s="4"/>
      <c r="B207" s="4"/>
    </row>
    <row r="208" spans="1:2" ht="33" customHeight="1" x14ac:dyDescent="0.25">
      <c r="A208" s="4"/>
      <c r="B208" s="4"/>
    </row>
    <row r="209" spans="1:2" ht="33" customHeight="1" x14ac:dyDescent="0.25">
      <c r="A209" s="4"/>
      <c r="B209" s="4"/>
    </row>
    <row r="210" spans="1:2" ht="33" customHeight="1" x14ac:dyDescent="0.25">
      <c r="A210" s="4"/>
      <c r="B210" s="4"/>
    </row>
    <row r="211" spans="1:2" ht="33" customHeight="1" x14ac:dyDescent="0.25">
      <c r="A211" s="4"/>
      <c r="B211" s="4"/>
    </row>
    <row r="212" spans="1:2" ht="33" customHeight="1" x14ac:dyDescent="0.25">
      <c r="A212" s="4"/>
      <c r="B212" s="4"/>
    </row>
    <row r="213" spans="1:2" ht="33" customHeight="1" x14ac:dyDescent="0.25">
      <c r="A213" s="4"/>
      <c r="B213" s="4"/>
    </row>
    <row r="214" spans="1:2" ht="33" customHeight="1" x14ac:dyDescent="0.25">
      <c r="A214" s="4"/>
      <c r="B214" s="4"/>
    </row>
    <row r="215" spans="1:2" ht="33" customHeight="1" x14ac:dyDescent="0.25">
      <c r="A215" s="4"/>
      <c r="B215" s="4"/>
    </row>
    <row r="216" spans="1:2" ht="33" customHeight="1" x14ac:dyDescent="0.25">
      <c r="A216" s="4"/>
      <c r="B216" s="4"/>
    </row>
    <row r="217" spans="1:2" ht="33" customHeight="1" x14ac:dyDescent="0.25">
      <c r="A217" s="4"/>
      <c r="B217" s="4"/>
    </row>
    <row r="218" spans="1:2" ht="33" customHeight="1" x14ac:dyDescent="0.25">
      <c r="A218" s="4"/>
      <c r="B218" s="4"/>
    </row>
    <row r="219" spans="1:2" ht="33" customHeight="1" x14ac:dyDescent="0.25">
      <c r="A219" s="4"/>
      <c r="B219" s="4"/>
    </row>
    <row r="220" spans="1:2" ht="33" customHeight="1" x14ac:dyDescent="0.25">
      <c r="A220" s="4"/>
      <c r="B220" s="4"/>
    </row>
    <row r="221" spans="1:2" ht="33" customHeight="1" x14ac:dyDescent="0.25">
      <c r="A221" s="4"/>
      <c r="B221" s="4"/>
    </row>
    <row r="222" spans="1:2" ht="33" customHeight="1" x14ac:dyDescent="0.25">
      <c r="A222" s="4"/>
      <c r="B222" s="4"/>
    </row>
    <row r="223" spans="1:2" ht="33" customHeight="1" x14ac:dyDescent="0.25">
      <c r="A223" s="4"/>
      <c r="B223" s="4"/>
    </row>
    <row r="224" spans="1:2" ht="33" customHeight="1" x14ac:dyDescent="0.25">
      <c r="A224" s="4"/>
      <c r="B224" s="4"/>
    </row>
    <row r="225" spans="1:2" ht="33" customHeight="1" x14ac:dyDescent="0.25">
      <c r="A225" s="4"/>
      <c r="B225" s="4"/>
    </row>
    <row r="226" spans="1:2" ht="33" customHeight="1" x14ac:dyDescent="0.25">
      <c r="A226" s="4"/>
      <c r="B226" s="4"/>
    </row>
    <row r="227" spans="1:2" ht="33" customHeight="1" x14ac:dyDescent="0.25">
      <c r="A227" s="4"/>
      <c r="B227" s="4"/>
    </row>
    <row r="228" spans="1:2" ht="33" customHeight="1" x14ac:dyDescent="0.25">
      <c r="A228" s="4"/>
      <c r="B228" s="4"/>
    </row>
    <row r="229" spans="1:2" ht="33" customHeight="1" x14ac:dyDescent="0.25">
      <c r="A229" s="4"/>
      <c r="B229" s="4"/>
    </row>
    <row r="230" spans="1:2" ht="33" customHeight="1" x14ac:dyDescent="0.25">
      <c r="A230" s="4"/>
      <c r="B230" s="4"/>
    </row>
    <row r="231" spans="1:2" ht="33" customHeight="1" x14ac:dyDescent="0.25">
      <c r="A231" s="4"/>
      <c r="B231" s="4"/>
    </row>
    <row r="232" spans="1:2" ht="33" customHeight="1" x14ac:dyDescent="0.25">
      <c r="A232" s="4"/>
      <c r="B232" s="4"/>
    </row>
    <row r="233" spans="1:2" ht="33" customHeight="1" x14ac:dyDescent="0.25">
      <c r="A233" s="4"/>
      <c r="B233" s="4"/>
    </row>
    <row r="234" spans="1:2" ht="33" customHeight="1" x14ac:dyDescent="0.25">
      <c r="A234" s="4"/>
      <c r="B234" s="4"/>
    </row>
    <row r="235" spans="1:2" ht="33" customHeight="1" x14ac:dyDescent="0.25">
      <c r="A235" s="4"/>
      <c r="B235" s="4"/>
    </row>
    <row r="236" spans="1:2" ht="33" customHeight="1" x14ac:dyDescent="0.25">
      <c r="A236" s="4"/>
      <c r="B236" s="4"/>
    </row>
    <row r="237" spans="1:2" ht="33" customHeight="1" x14ac:dyDescent="0.25">
      <c r="A237" s="4"/>
      <c r="B237" s="4"/>
    </row>
    <row r="238" spans="1:2" ht="33" customHeight="1" x14ac:dyDescent="0.25">
      <c r="A238" s="4"/>
      <c r="B238" s="4"/>
    </row>
    <row r="239" spans="1:2" ht="33" customHeight="1" x14ac:dyDescent="0.25">
      <c r="A239" s="4"/>
      <c r="B239" s="4"/>
    </row>
    <row r="240" spans="1:2" ht="33" customHeight="1" x14ac:dyDescent="0.25">
      <c r="A240" s="4"/>
      <c r="B240" s="4"/>
    </row>
    <row r="241" spans="1:2" ht="33" customHeight="1" x14ac:dyDescent="0.25">
      <c r="A241" s="4"/>
      <c r="B241" s="4"/>
    </row>
    <row r="242" spans="1:2" ht="33" customHeight="1" x14ac:dyDescent="0.25">
      <c r="A242" s="4"/>
      <c r="B242" s="4"/>
    </row>
    <row r="243" spans="1:2" ht="33" customHeight="1" x14ac:dyDescent="0.25">
      <c r="A243" s="4"/>
      <c r="B243" s="4"/>
    </row>
    <row r="244" spans="1:2" ht="33" customHeight="1" x14ac:dyDescent="0.25">
      <c r="A244" s="4"/>
      <c r="B244" s="4"/>
    </row>
    <row r="245" spans="1:2" ht="33" customHeight="1" x14ac:dyDescent="0.25">
      <c r="A245" s="4"/>
      <c r="B245" s="4"/>
    </row>
    <row r="246" spans="1:2" ht="33" customHeight="1" x14ac:dyDescent="0.25">
      <c r="A246" s="4"/>
      <c r="B246" s="4"/>
    </row>
    <row r="247" spans="1:2" ht="33" customHeight="1" x14ac:dyDescent="0.25">
      <c r="A247" s="4"/>
      <c r="B247" s="4"/>
    </row>
    <row r="248" spans="1:2" ht="33" customHeight="1" x14ac:dyDescent="0.25">
      <c r="A248" s="4"/>
      <c r="B248" s="4"/>
    </row>
    <row r="249" spans="1:2" ht="33" customHeight="1" x14ac:dyDescent="0.25">
      <c r="A249" s="4"/>
      <c r="B249" s="4"/>
    </row>
    <row r="250" spans="1:2" ht="33" customHeight="1" x14ac:dyDescent="0.25">
      <c r="A250" s="4"/>
      <c r="B250" s="4"/>
    </row>
    <row r="251" spans="1:2" ht="33" customHeight="1" x14ac:dyDescent="0.25">
      <c r="A251" s="4"/>
      <c r="B251" s="4"/>
    </row>
    <row r="252" spans="1:2" ht="33" customHeight="1" x14ac:dyDescent="0.25">
      <c r="A252" s="4"/>
      <c r="B252" s="4"/>
    </row>
    <row r="253" spans="1:2" ht="33" customHeight="1" x14ac:dyDescent="0.25">
      <c r="A253" s="4"/>
      <c r="B253" s="4"/>
    </row>
    <row r="254" spans="1:2" ht="33" customHeight="1" x14ac:dyDescent="0.25">
      <c r="A254" s="4"/>
      <c r="B254" s="4"/>
    </row>
    <row r="255" spans="1:2" ht="33" customHeight="1" x14ac:dyDescent="0.25">
      <c r="A255" s="4"/>
      <c r="B255" s="4"/>
    </row>
    <row r="256" spans="1:2" ht="33" customHeight="1" x14ac:dyDescent="0.25">
      <c r="A256" s="4"/>
      <c r="B256" s="4"/>
    </row>
    <row r="257" spans="1:2" ht="33" customHeight="1" x14ac:dyDescent="0.25">
      <c r="A257" s="4"/>
      <c r="B257" s="4"/>
    </row>
    <row r="258" spans="1:2" ht="33" customHeight="1" x14ac:dyDescent="0.25">
      <c r="A258" s="4"/>
      <c r="B258" s="4"/>
    </row>
    <row r="259" spans="1:2" ht="33" customHeight="1" x14ac:dyDescent="0.25">
      <c r="A259" s="4"/>
      <c r="B259" s="4"/>
    </row>
    <row r="260" spans="1:2" ht="33" customHeight="1" x14ac:dyDescent="0.25">
      <c r="A260" s="4"/>
      <c r="B260" s="4"/>
    </row>
    <row r="261" spans="1:2" ht="33" customHeight="1" x14ac:dyDescent="0.25">
      <c r="A261" s="4"/>
      <c r="B261" s="4"/>
    </row>
    <row r="262" spans="1:2" ht="33" customHeight="1" x14ac:dyDescent="0.25">
      <c r="A262" s="4"/>
      <c r="B262" s="4"/>
    </row>
    <row r="263" spans="1:2" ht="33" customHeight="1" x14ac:dyDescent="0.25">
      <c r="A263" s="4"/>
      <c r="B263" s="4"/>
    </row>
    <row r="264" spans="1:2" ht="33" customHeight="1" x14ac:dyDescent="0.25">
      <c r="A264" s="4"/>
      <c r="B264" s="4"/>
    </row>
    <row r="265" spans="1:2" ht="33" customHeight="1" x14ac:dyDescent="0.25">
      <c r="A265" s="4"/>
      <c r="B265" s="4"/>
    </row>
    <row r="266" spans="1:2" ht="33" customHeight="1" x14ac:dyDescent="0.25">
      <c r="A266" s="4"/>
      <c r="B266" s="4"/>
    </row>
    <row r="267" spans="1:2" ht="33" customHeight="1" x14ac:dyDescent="0.25">
      <c r="A267" s="4"/>
      <c r="B267" s="4"/>
    </row>
    <row r="268" spans="1:2" ht="33" customHeight="1" x14ac:dyDescent="0.25">
      <c r="A268" s="4"/>
      <c r="B268" s="4"/>
    </row>
    <row r="269" spans="1:2" ht="33" customHeight="1" x14ac:dyDescent="0.25">
      <c r="A269" s="4"/>
      <c r="B269" s="4"/>
    </row>
    <row r="270" spans="1:2" ht="33" customHeight="1" x14ac:dyDescent="0.25">
      <c r="A270" s="4"/>
      <c r="B270" s="4"/>
    </row>
    <row r="271" spans="1:2" ht="33" customHeight="1" x14ac:dyDescent="0.25">
      <c r="A271" s="4"/>
      <c r="B271" s="4"/>
    </row>
    <row r="272" spans="1:2" ht="33" customHeight="1" x14ac:dyDescent="0.25">
      <c r="A272" s="4"/>
      <c r="B272" s="4"/>
    </row>
    <row r="273" spans="1:2" ht="33" customHeight="1" x14ac:dyDescent="0.25">
      <c r="A273" s="4"/>
      <c r="B273" s="4"/>
    </row>
    <row r="274" spans="1:2" ht="33" customHeight="1" x14ac:dyDescent="0.25">
      <c r="A274" s="4"/>
      <c r="B274" s="4"/>
    </row>
    <row r="275" spans="1:2" ht="33" customHeight="1" x14ac:dyDescent="0.25">
      <c r="A275" s="4"/>
      <c r="B275" s="4"/>
    </row>
    <row r="276" spans="1:2" ht="33" customHeight="1" x14ac:dyDescent="0.25">
      <c r="A276" s="4"/>
      <c r="B276" s="4"/>
    </row>
    <row r="277" spans="1:2" ht="33" customHeight="1" x14ac:dyDescent="0.25">
      <c r="A277" s="4"/>
      <c r="B277" s="4"/>
    </row>
    <row r="278" spans="1:2" ht="33" customHeight="1" x14ac:dyDescent="0.25">
      <c r="A278" s="4"/>
      <c r="B278" s="4"/>
    </row>
    <row r="279" spans="1:2" ht="33" customHeight="1" x14ac:dyDescent="0.25">
      <c r="A279" s="4"/>
      <c r="B279" s="4"/>
    </row>
    <row r="280" spans="1:2" ht="33" customHeight="1" x14ac:dyDescent="0.25">
      <c r="A280" s="4"/>
      <c r="B280" s="4"/>
    </row>
    <row r="281" spans="1:2" ht="33" customHeight="1" x14ac:dyDescent="0.25">
      <c r="A281" s="4"/>
      <c r="B281" s="4"/>
    </row>
    <row r="282" spans="1:2" ht="33" customHeight="1" x14ac:dyDescent="0.25">
      <c r="A282" s="4"/>
      <c r="B282" s="4"/>
    </row>
    <row r="283" spans="1:2" ht="33" customHeight="1" x14ac:dyDescent="0.25">
      <c r="A283" s="4"/>
      <c r="B283" s="4"/>
    </row>
    <row r="284" spans="1:2" ht="33" customHeight="1" x14ac:dyDescent="0.25">
      <c r="A284" s="4"/>
      <c r="B284" s="4"/>
    </row>
    <row r="285" spans="1:2" ht="33" customHeight="1" x14ac:dyDescent="0.25">
      <c r="A285" s="4"/>
      <c r="B285" s="4"/>
    </row>
    <row r="286" spans="1:2" ht="33" customHeight="1" x14ac:dyDescent="0.25">
      <c r="A286" s="4"/>
      <c r="B286" s="4"/>
    </row>
    <row r="287" spans="1:2" ht="33" customHeight="1" x14ac:dyDescent="0.25">
      <c r="A287" s="4"/>
      <c r="B287" s="4"/>
    </row>
    <row r="288" spans="1:2" ht="33" customHeight="1" x14ac:dyDescent="0.25">
      <c r="A288" s="4"/>
      <c r="B288" s="4"/>
    </row>
    <row r="289" spans="1:2" ht="33" customHeight="1" x14ac:dyDescent="0.25">
      <c r="A289" s="4"/>
      <c r="B289" s="4"/>
    </row>
    <row r="290" spans="1:2" ht="33" customHeight="1" x14ac:dyDescent="0.25">
      <c r="A290" s="4"/>
      <c r="B290" s="4"/>
    </row>
    <row r="291" spans="1:2" ht="33" customHeight="1" x14ac:dyDescent="0.25">
      <c r="A291" s="4"/>
      <c r="B291" s="4"/>
    </row>
    <row r="292" spans="1:2" ht="33" customHeight="1" x14ac:dyDescent="0.25">
      <c r="A292" s="4"/>
      <c r="B292" s="4"/>
    </row>
    <row r="293" spans="1:2" ht="33" customHeight="1" x14ac:dyDescent="0.25">
      <c r="A293" s="4"/>
      <c r="B293" s="4"/>
    </row>
    <row r="294" spans="1:2" ht="33" customHeight="1" x14ac:dyDescent="0.25">
      <c r="A294" s="4"/>
      <c r="B294" s="4"/>
    </row>
    <row r="295" spans="1:2" ht="33" customHeight="1" x14ac:dyDescent="0.25">
      <c r="A295" s="4"/>
      <c r="B295" s="4"/>
    </row>
    <row r="296" spans="1:2" ht="33" customHeight="1" x14ac:dyDescent="0.25">
      <c r="A296" s="4"/>
      <c r="B296" s="4"/>
    </row>
    <row r="297" spans="1:2" ht="33" customHeight="1" x14ac:dyDescent="0.25">
      <c r="A297" s="4"/>
      <c r="B297" s="4"/>
    </row>
    <row r="298" spans="1:2" ht="33" customHeight="1" x14ac:dyDescent="0.25">
      <c r="A298" s="4"/>
      <c r="B298" s="4"/>
    </row>
    <row r="299" spans="1:2" ht="33" customHeight="1" x14ac:dyDescent="0.25">
      <c r="A299" s="4"/>
      <c r="B299" s="4"/>
    </row>
    <row r="300" spans="1:2" ht="33" customHeight="1" x14ac:dyDescent="0.25">
      <c r="A300" s="4"/>
      <c r="B300" s="4"/>
    </row>
    <row r="301" spans="1:2" ht="33" customHeight="1" x14ac:dyDescent="0.25">
      <c r="A301" s="4"/>
      <c r="B301" s="4"/>
    </row>
    <row r="302" spans="1:2" ht="33" customHeight="1" x14ac:dyDescent="0.25">
      <c r="A302" s="4"/>
      <c r="B302" s="4"/>
    </row>
    <row r="303" spans="1:2" ht="33" customHeight="1" x14ac:dyDescent="0.25">
      <c r="A303" s="4"/>
      <c r="B303" s="4"/>
    </row>
    <row r="304" spans="1:2" ht="33" customHeight="1" x14ac:dyDescent="0.25">
      <c r="A304" s="4"/>
      <c r="B304" s="4"/>
    </row>
    <row r="305" spans="1:2" ht="33" customHeight="1" x14ac:dyDescent="0.25">
      <c r="A305" s="4"/>
      <c r="B305" s="4"/>
    </row>
    <row r="306" spans="1:2" ht="33" customHeight="1" x14ac:dyDescent="0.25">
      <c r="A306" s="4"/>
      <c r="B306" s="4"/>
    </row>
    <row r="307" spans="1:2" ht="33" customHeight="1" x14ac:dyDescent="0.25">
      <c r="A307" s="4"/>
      <c r="B307" s="4"/>
    </row>
    <row r="308" spans="1:2" ht="33" customHeight="1" x14ac:dyDescent="0.25">
      <c r="A308" s="4"/>
      <c r="B308" s="4"/>
    </row>
    <row r="309" spans="1:2" ht="33" customHeight="1" x14ac:dyDescent="0.25">
      <c r="A309" s="4"/>
      <c r="B309" s="4"/>
    </row>
    <row r="310" spans="1:2" ht="33" customHeight="1" x14ac:dyDescent="0.25">
      <c r="A310" s="4"/>
      <c r="B310" s="4"/>
    </row>
    <row r="311" spans="1:2" ht="33" customHeight="1" x14ac:dyDescent="0.25">
      <c r="A311" s="4"/>
      <c r="B311" s="4"/>
    </row>
    <row r="312" spans="1:2" ht="33" customHeight="1" x14ac:dyDescent="0.25">
      <c r="A312" s="4"/>
      <c r="B312" s="4"/>
    </row>
    <row r="313" spans="1:2" ht="33" customHeight="1" x14ac:dyDescent="0.25">
      <c r="A313" s="4"/>
      <c r="B313" s="4"/>
    </row>
    <row r="314" spans="1:2" ht="33" customHeight="1" x14ac:dyDescent="0.25">
      <c r="A314" s="4"/>
      <c r="B314" s="4"/>
    </row>
    <row r="315" spans="1:2" ht="33" customHeight="1" x14ac:dyDescent="0.25">
      <c r="A315" s="4"/>
      <c r="B315" s="4"/>
    </row>
    <row r="316" spans="1:2" ht="33" customHeight="1" x14ac:dyDescent="0.25">
      <c r="A316" s="4"/>
      <c r="B316" s="4"/>
    </row>
    <row r="317" spans="1:2" ht="33" customHeight="1" x14ac:dyDescent="0.25">
      <c r="A317" s="4"/>
      <c r="B317" s="4"/>
    </row>
    <row r="318" spans="1:2" ht="33" customHeight="1" x14ac:dyDescent="0.25">
      <c r="A318" s="4"/>
      <c r="B318" s="4"/>
    </row>
    <row r="319" spans="1:2" ht="33" customHeight="1" x14ac:dyDescent="0.25">
      <c r="A319" s="4"/>
      <c r="B319" s="4"/>
    </row>
    <row r="320" spans="1:2" ht="33" customHeight="1" x14ac:dyDescent="0.25">
      <c r="A320" s="4"/>
      <c r="B320" s="4"/>
    </row>
    <row r="321" spans="1:2" ht="33" customHeight="1" x14ac:dyDescent="0.25">
      <c r="A321" s="4"/>
      <c r="B321" s="4"/>
    </row>
    <row r="322" spans="1:2" ht="33" customHeight="1" x14ac:dyDescent="0.25">
      <c r="A322" s="4"/>
      <c r="B322" s="4"/>
    </row>
    <row r="323" spans="1:2" ht="33" customHeight="1" x14ac:dyDescent="0.25">
      <c r="A323" s="4"/>
      <c r="B323" s="4"/>
    </row>
    <row r="324" spans="1:2" ht="33" customHeight="1" x14ac:dyDescent="0.25">
      <c r="A324" s="4"/>
      <c r="B324" s="4"/>
    </row>
    <row r="325" spans="1:2" ht="33" customHeight="1" x14ac:dyDescent="0.25">
      <c r="A325" s="4"/>
      <c r="B325" s="4"/>
    </row>
    <row r="326" spans="1:2" ht="33" customHeight="1" x14ac:dyDescent="0.25">
      <c r="A326" s="4"/>
      <c r="B326" s="4"/>
    </row>
    <row r="327" spans="1:2" ht="33" customHeight="1" x14ac:dyDescent="0.25">
      <c r="A327" s="4"/>
      <c r="B327" s="4"/>
    </row>
    <row r="328" spans="1:2" ht="33" customHeight="1" x14ac:dyDescent="0.25">
      <c r="A328" s="4"/>
      <c r="B328" s="4"/>
    </row>
    <row r="329" spans="1:2" ht="33" customHeight="1" x14ac:dyDescent="0.25">
      <c r="A329" s="4"/>
      <c r="B329" s="4"/>
    </row>
    <row r="330" spans="1:2" ht="33" customHeight="1" x14ac:dyDescent="0.25">
      <c r="A330" s="4"/>
      <c r="B330" s="4"/>
    </row>
    <row r="331" spans="1:2" ht="33" customHeight="1" x14ac:dyDescent="0.25">
      <c r="A331" s="4"/>
      <c r="B331" s="4"/>
    </row>
    <row r="332" spans="1:2" ht="33" customHeight="1" x14ac:dyDescent="0.25">
      <c r="A332" s="4"/>
      <c r="B332" s="4"/>
    </row>
    <row r="333" spans="1:2" ht="33" customHeight="1" x14ac:dyDescent="0.25">
      <c r="A333" s="4"/>
      <c r="B333" s="4"/>
    </row>
    <row r="334" spans="1:2" ht="33" customHeight="1" x14ac:dyDescent="0.25">
      <c r="A334" s="4"/>
      <c r="B334" s="4"/>
    </row>
    <row r="335" spans="1:2" ht="33" customHeight="1" x14ac:dyDescent="0.25">
      <c r="A335" s="4"/>
      <c r="B335" s="4"/>
    </row>
    <row r="336" spans="1:2" ht="33" customHeight="1" x14ac:dyDescent="0.25">
      <c r="A336" s="4"/>
      <c r="B336" s="4"/>
    </row>
    <row r="337" spans="1:2" ht="33" customHeight="1" x14ac:dyDescent="0.25">
      <c r="A337" s="4"/>
      <c r="B337" s="4"/>
    </row>
    <row r="338" spans="1:2" ht="33" customHeight="1" x14ac:dyDescent="0.25">
      <c r="A338" s="4"/>
      <c r="B338" s="4"/>
    </row>
    <row r="339" spans="1:2" ht="33" customHeight="1" x14ac:dyDescent="0.25">
      <c r="A339" s="4"/>
      <c r="B339" s="4"/>
    </row>
    <row r="340" spans="1:2" ht="33" customHeight="1" x14ac:dyDescent="0.25">
      <c r="A340" s="4"/>
      <c r="B340" s="4"/>
    </row>
    <row r="341" spans="1:2" ht="33" customHeight="1" x14ac:dyDescent="0.25">
      <c r="A341" s="4"/>
      <c r="B341" s="4"/>
    </row>
    <row r="342" spans="1:2" ht="33" customHeight="1" x14ac:dyDescent="0.25">
      <c r="A342" s="4"/>
      <c r="B342" s="4"/>
    </row>
    <row r="343" spans="1:2" ht="33" customHeight="1" x14ac:dyDescent="0.25">
      <c r="A343" s="4"/>
      <c r="B343" s="4"/>
    </row>
    <row r="344" spans="1:2" ht="33" customHeight="1" x14ac:dyDescent="0.25">
      <c r="A344" s="4"/>
      <c r="B344" s="4"/>
    </row>
    <row r="345" spans="1:2" ht="33" customHeight="1" x14ac:dyDescent="0.25">
      <c r="A345" s="4"/>
      <c r="B345" s="4"/>
    </row>
    <row r="346" spans="1:2" ht="33" customHeight="1" x14ac:dyDescent="0.25">
      <c r="A346" s="4"/>
      <c r="B346" s="4"/>
    </row>
    <row r="347" spans="1:2" ht="33" customHeight="1" x14ac:dyDescent="0.25">
      <c r="A347" s="4"/>
      <c r="B347" s="4"/>
    </row>
    <row r="348" spans="1:2" ht="33" customHeight="1" x14ac:dyDescent="0.25">
      <c r="A348" s="4"/>
      <c r="B348" s="4"/>
    </row>
    <row r="349" spans="1:2" ht="33" customHeight="1" x14ac:dyDescent="0.25">
      <c r="A349" s="4"/>
      <c r="B349" s="4"/>
    </row>
    <row r="350" spans="1:2" ht="33" customHeight="1" x14ac:dyDescent="0.25">
      <c r="A350" s="4"/>
      <c r="B350" s="4"/>
    </row>
    <row r="351" spans="1:2" ht="33" customHeight="1" x14ac:dyDescent="0.25">
      <c r="A351" s="4"/>
      <c r="B351" s="4"/>
    </row>
    <row r="352" spans="1:2" ht="33" customHeight="1" x14ac:dyDescent="0.25">
      <c r="A352" s="4"/>
      <c r="B352" s="4"/>
    </row>
    <row r="353" spans="1:2" ht="33" customHeight="1" x14ac:dyDescent="0.25">
      <c r="A353" s="4"/>
      <c r="B353" s="4"/>
    </row>
    <row r="354" spans="1:2" ht="33" customHeight="1" x14ac:dyDescent="0.25">
      <c r="A354" s="4"/>
      <c r="B354" s="4"/>
    </row>
    <row r="355" spans="1:2" ht="33" customHeight="1" x14ac:dyDescent="0.25">
      <c r="A355" s="4"/>
      <c r="B355" s="4"/>
    </row>
  </sheetData>
  <mergeCells count="14">
    <mergeCell ref="C21:D21"/>
    <mergeCell ref="C18:D18"/>
    <mergeCell ref="C19:D19"/>
    <mergeCell ref="C20:D20"/>
    <mergeCell ref="A15:F15"/>
    <mergeCell ref="C16:D16"/>
    <mergeCell ref="C17:D17"/>
    <mergeCell ref="C1:F1"/>
    <mergeCell ref="A5:F5"/>
    <mergeCell ref="A6:A7"/>
    <mergeCell ref="B6:B7"/>
    <mergeCell ref="C6:D6"/>
    <mergeCell ref="E6:F6"/>
    <mergeCell ref="A3:F3"/>
  </mergeCells>
  <pageMargins left="0.7" right="0.7" top="0.75" bottom="0.75" header="0.3" footer="0.3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DPGF 2025</vt:lpstr>
      <vt:lpstr>DPGF 2026</vt:lpstr>
      <vt:lpstr>DPGF 2027</vt:lpstr>
      <vt:lpstr>DPGF 2028</vt:lpstr>
      <vt:lpstr>DPGF 2029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2025-07-08T16:27:02Z</dcterms:modified>
</cp:coreProperties>
</file>