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backupFile="1" codeName="ThisWorkbook"/>
  <mc:AlternateContent xmlns:mc="http://schemas.openxmlformats.org/markup-compatibility/2006">
    <mc:Choice Requires="x15">
      <x15ac:absPath xmlns:x15ac="http://schemas.microsoft.com/office/spreadsheetml/2010/11/ac" url="J:\SEINE-AM\BAR_BEAULIEU\08_MARCHES AUTRES\21 - Déplacement des mulettes épaisses\MAPA\1-Rédaction DCE\"/>
    </mc:Choice>
  </mc:AlternateContent>
  <xr:revisionPtr revIDLastSave="0" documentId="13_ncr:1_{307B5131-5DDF-49F6-90F4-9635EFD38F60}" xr6:coauthVersionLast="47" xr6:coauthVersionMax="47" xr10:uidLastSave="{00000000-0000-0000-0000-000000000000}"/>
  <bookViews>
    <workbookView xWindow="13080" yWindow="-16320" windowWidth="29040" windowHeight="15840" tabRatio="279" activeTab="1" xr2:uid="{00000000-000D-0000-FFFF-FFFF00000000}"/>
  </bookViews>
  <sheets>
    <sheet name="BPUF" sheetId="62" r:id="rId1"/>
    <sheet name="DQE" sheetId="67" r:id="rId2"/>
  </sheets>
  <definedNames>
    <definedName name="_xlnm._FilterDatabase" localSheetId="0" hidden="1">BPUF!$B$10:$G$34</definedName>
    <definedName name="_xlnm._FilterDatabase" localSheetId="1" hidden="1">DQE!$B$10:$L$35</definedName>
    <definedName name="BPU_Code_Consultation" localSheetId="1">DQE!#REF!</definedName>
    <definedName name="BPU_Code_Consultation">BPUF!$G$2</definedName>
    <definedName name="BPU_Code_Lot" localSheetId="1">DQE!#REF!</definedName>
    <definedName name="BPU_Code_Lot">BPUF!$G$3</definedName>
    <definedName name="BPU_Libelle_Organisme" localSheetId="1">DQE!$D$8</definedName>
    <definedName name="BPU_Libelle_Organisme">BPUF!$D$8</definedName>
    <definedName name="BPU_Ligne_Article">#REF!</definedName>
    <definedName name="BPU_Ligne_Entete">#REF!</definedName>
    <definedName name="BPU_Niveau_Decoupage">#REF!</definedName>
    <definedName name="BPU_Niveau1_Organisme" localSheetId="1">DQE!$B$1</definedName>
    <definedName name="BPU_Niveau1_Organisme">BPUF!$B$1</definedName>
    <definedName name="BPU_Niveau2_Organisme" localSheetId="1">DQE!$B$2</definedName>
    <definedName name="BPU_Niveau2_Organisme">BPUF!$B$2</definedName>
    <definedName name="BPU_Niveau3_Organisme" localSheetId="1">DQE!$B$3</definedName>
    <definedName name="BPU_Niveau3_Organisme">BPUF!$B$3</definedName>
    <definedName name="BPU_Objet_Consultation" localSheetId="1">DQE!$C$7</definedName>
    <definedName name="BPU_Objet_Consultation">BPUF!$C$7</definedName>
    <definedName name="DEBUT_DOC" localSheetId="1">DQE!$B$10:$N$10</definedName>
    <definedName name="DEBUT_DOC">BPUF!$B$10:$I$10</definedName>
    <definedName name="DQE_Code_Consultation">#REF!</definedName>
    <definedName name="DQE_Code_Lot">#REF!</definedName>
    <definedName name="DQE_Consultation">#REF!</definedName>
    <definedName name="DQE_CUMUL_HT">#REF!</definedName>
    <definedName name="DQE_CUMUL_TTC">#REF!</definedName>
    <definedName name="DQE_Libelle_Organisme">#REF!</definedName>
    <definedName name="DQE_Ligne_Article_Descriptif" localSheetId="1">DQE!#REF!</definedName>
    <definedName name="DQE_Ligne_Article_Descriptif">BPUF!#REF!</definedName>
    <definedName name="DQE_Ligne_Article_Descriptif_Metre" localSheetId="1">DQE!#REF!</definedName>
    <definedName name="DQE_Ligne_Article_Descriptif_Metre">BPUF!#REF!</definedName>
    <definedName name="DQE_Ligne_Article_Metre" localSheetId="1">DQE!#REF!</definedName>
    <definedName name="DQE_Ligne_Article_Metre">BPUF!#REF!</definedName>
    <definedName name="DQE_Ligne_Article_Simple" localSheetId="1">DQE!#REF!</definedName>
    <definedName name="DQE_Ligne_Article_Simple">BPUF!#REF!</definedName>
    <definedName name="DQE_Ligne_Entete_Descriptif" localSheetId="1">DQE!#REF!</definedName>
    <definedName name="DQE_Ligne_Entete_Descriptif">BPUF!#REF!</definedName>
    <definedName name="DQE_Ligne_Entete_simple" localSheetId="1">DQE!#REF!</definedName>
    <definedName name="DQE_Ligne_Entete_simple">BPUF!#REF!</definedName>
    <definedName name="DQE_Lot_traite">#REF!</definedName>
    <definedName name="DQE_MONTANT_TVA">#REF!</definedName>
    <definedName name="DQE_Niveau_Decoupage" localSheetId="1">DQE!#REF!</definedName>
    <definedName name="DQE_Niveau_Decoupage">BPUF!#REF!</definedName>
    <definedName name="DQE_Niveau1_Organisme">#REF!</definedName>
    <definedName name="DQE_Niveau2_Organisme">#REF!</definedName>
    <definedName name="DQE_Niveau3_Organisme">#REF!</definedName>
    <definedName name="DQE_Objet_Consultation">#REF!</definedName>
    <definedName name="DQE_TAUX">#REF!</definedName>
    <definedName name="DQE_TAUX_TVA">#REF!</definedName>
    <definedName name="DQE_TOTAL_MONTANTHT_LABEL">#REF!</definedName>
    <definedName name="DQE_TOTAL_MONTANTTTC_LABEL">#REF!</definedName>
    <definedName name="DQE_TVA_1">#REF!</definedName>
    <definedName name="ID_ARTICLES">#REF!</definedName>
    <definedName name="Id_Consultation">#REF!</definedName>
    <definedName name="Id_Lot">#REF!</definedName>
    <definedName name="_xlnm.Print_Titles" localSheetId="0">BPUF!$10:$10</definedName>
    <definedName name="_xlnm.Print_Titles" localSheetId="1">DQE!$10:$10</definedName>
    <definedName name="NUM_PRIX">#REF!</definedName>
    <definedName name="PRIX_UNITAIRE">#REF!</definedName>
    <definedName name="QUANTITES_PREVUES">#REF!</definedName>
    <definedName name="TITRE">#REF!</definedName>
    <definedName name="Type_D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5" i="67" l="1"/>
  <c r="I34" i="67" l="1"/>
  <c r="K34" i="67" s="1"/>
  <c r="I33" i="67"/>
  <c r="K33" i="67" s="1"/>
  <c r="I32" i="67"/>
  <c r="K32" i="67" s="1"/>
  <c r="I30" i="67"/>
  <c r="K30" i="67" s="1"/>
  <c r="I29" i="67"/>
  <c r="I26" i="67"/>
  <c r="K26" i="67" s="1"/>
  <c r="I25" i="67"/>
  <c r="K25" i="67" s="1"/>
  <c r="I24" i="67"/>
  <c r="K24" i="67" s="1"/>
  <c r="I23" i="67"/>
  <c r="K23" i="67" s="1"/>
  <c r="I22" i="67"/>
  <c r="K22" i="67" s="1"/>
  <c r="I21" i="67"/>
  <c r="K21" i="67" s="1"/>
  <c r="I18" i="67"/>
  <c r="K18" i="67" s="1"/>
  <c r="I17" i="67"/>
  <c r="K17" i="67" s="1"/>
  <c r="I16" i="67"/>
  <c r="K16" i="67" s="1"/>
  <c r="I15" i="67"/>
  <c r="K15" i="67" s="1"/>
  <c r="I14" i="67"/>
  <c r="K14" i="67" s="1"/>
  <c r="I13" i="67"/>
  <c r="K13" i="67" s="1"/>
  <c r="I12" i="67"/>
  <c r="K12" i="67" s="1"/>
  <c r="I36" i="67" l="1"/>
  <c r="K29" i="67"/>
  <c r="K36" i="67" s="1"/>
</calcChain>
</file>

<file path=xl/sharedStrings.xml><?xml version="1.0" encoding="utf-8"?>
<sst xmlns="http://schemas.openxmlformats.org/spreadsheetml/2006/main" count="143" uniqueCount="51">
  <si>
    <t xml:space="preserve">Objet : </t>
  </si>
  <si>
    <t>N° Prix</t>
  </si>
  <si>
    <t>Prix Unitaire/
Forfait H.T.</t>
  </si>
  <si>
    <t/>
  </si>
  <si>
    <t>Article CCTP</t>
  </si>
  <si>
    <t xml:space="preserve">       BORDEREAU DES PRIX UNITAIRES ET FORFAITAIRES</t>
  </si>
  <si>
    <t>Voies navigables de France</t>
  </si>
  <si>
    <t>Forfait</t>
  </si>
  <si>
    <t>Pouvoir adjudicateur :</t>
  </si>
  <si>
    <t>Mode de rémunération</t>
  </si>
  <si>
    <t>Prestation</t>
  </si>
  <si>
    <t>TOTAL</t>
  </si>
  <si>
    <t>Quantités
Prévues</t>
  </si>
  <si>
    <t>Montant
H.T.</t>
  </si>
  <si>
    <t>Taux de T.V.A.</t>
  </si>
  <si>
    <t>Montant
T.T.C.</t>
  </si>
  <si>
    <t>Description</t>
  </si>
  <si>
    <t>Prestations attendues</t>
  </si>
  <si>
    <t>Consultation : 2025-MOE-MCE</t>
  </si>
  <si>
    <t xml:space="preserve">Prix Unitaire/ Taux maximum
Forfait H.T. </t>
  </si>
  <si>
    <t>DETAIL QUANTITATIF ESTIMATIF (VNF)</t>
  </si>
  <si>
    <t>Forfait
ou unité (plafond pour les MS)</t>
  </si>
  <si>
    <t>Mission de déplacement de mulettes épaisses (Unio Crassus) au Barrage de Beaulieu</t>
  </si>
  <si>
    <t>Préparation du chantier (sécurisation, balisage au fond…) avant le premier passage et démontage</t>
  </si>
  <si>
    <t>Compte rendu d'opération et cartographie</t>
  </si>
  <si>
    <t>Unité</t>
  </si>
  <si>
    <t>Ce prix doit être énoncé en coût par expert par demi-journée</t>
  </si>
  <si>
    <t>Mobilisation expert malacologue</t>
  </si>
  <si>
    <t>Mobilisation pour une équipe de 3 plongeurs</t>
  </si>
  <si>
    <t>Préparation plongée (analyse des risques, documents de sécurité, organisation plongée) et fourniture matériel</t>
  </si>
  <si>
    <t>Réunion en visio</t>
  </si>
  <si>
    <t>Réunion sur site à Beaulieu (10)</t>
  </si>
  <si>
    <t>TRANCHE FERME</t>
  </si>
  <si>
    <t>Marché n° 2012 – 2100012</t>
  </si>
  <si>
    <t>TRANCHE OPTIONNELLE 1</t>
  </si>
  <si>
    <t>TRANCHE OPTIONNELLE 2</t>
  </si>
  <si>
    <t>Ce prix doit être énoncé en coût par journée. Ce prix comprend la mobilisation d'une équipe conformément au CCTP, l'amené et le repli de l'ensemble du matériel pour permettre la réalisation d'une plongée pour la recherche et le déplacement des individus sur la zone de travaux ou sur la zone de réduction.</t>
  </si>
  <si>
    <t xml:space="preserve">Préparation plongée (analyse des risques, documents de sécurité, organisation plongée) </t>
  </si>
  <si>
    <r>
      <t xml:space="preserve">Préparation du chantier (sécurisation, balisage au fond…) avant le premier passage et </t>
    </r>
    <r>
      <rPr>
        <sz val="9"/>
        <color theme="8"/>
        <rFont val="Trebuchet MS"/>
        <family val="2"/>
      </rPr>
      <t>démontage</t>
    </r>
  </si>
  <si>
    <t>Ce prix, rémunéré à l'unité pour une réunion de 2 heures en moyenne, comprend l'ensemble des sujétions liées à la participation du prestataire à une réunion de travail ou de validation se déroulant en visio. Ce prix peut comprendre des réunions avec le maître d'ouvrage, avec les services de l'Etat et autres structures contribuant à l'élaboration d'avis et de manière générale avec tous les partenaires ou services que le maître d'ouvrage jugera bon d'inviter. Ce prix comprend la réalisation d'un diaporama remis à la maitrise d'ouvrage par défaut cinq jours ouvrés avant la date de la réunion, la participation à la réunion de l'ensemble des personnes nécessaires sur le sujet et le compte rendu remis au plus tard 3 jours ouvrés après la date de la réunion.</t>
  </si>
  <si>
    <t>Ce prix, rémunéré à l'unité pour une réunion de 2 heures en moyenne, comprend l'ensemble des sujétions liées à la participation du prestataire à une réunion de travail ou de validation se déroulant à Beaulieu (10). Ce prix peut comprendre des réunions avec le maître d'ouvrage, avec les services de l'Etat et autres structures contribuant à l'élaboration d'avis et de manière générale avec tous les partenaires ou services que le maître d'ouvrage jugera bon d'inviter.
Ce prix comprend la réalisation d'un diaporama remis à la maitrise d'ouvrage par défaut cinq jours ouvrés avant la date de la réunion, la participation à la réunion de l'ensemble des personnes nécessaires sur le sujet et le compte rendu remis au plus tard 3 jours ouvrés après la date de la réunion.</t>
  </si>
  <si>
    <t>Préparation plongée (analyse des risques, documents de sécurité, organisation plongée)</t>
  </si>
  <si>
    <t>Rapport d'opération et cartographie</t>
  </si>
  <si>
    <t>Ce prix comprend la rédaction du rapport final et de l'ensemble des réprise nécessiares suite aux lectures de la maitrise d'ouvrage.</t>
  </si>
  <si>
    <t>Raport d'opération et cartographie</t>
  </si>
  <si>
    <t>Ce prix doit être énoncé en coût par journée. Ce prix comprend la mobilisation d'une équipe conformément au CCTP, l'amené et le repli de l'ensemble du matériel pour permettre la réalisation d'une plongée pour la recherche sur la zone de réduction.</t>
  </si>
  <si>
    <t>Mobilisation d'une équipe pour le déplacement depuis l'enceinte du batardeau (sans plongeurs)</t>
  </si>
  <si>
    <t>Ce prix doit être énoncé en coût pardemi-journée journée. Ce prix comprend la mobilisation d'une équipe conformément au CCTP, l'amené et le repli de l'ensemble du matériel pour permettre la réalisation de la recherche et l'enlevement de mollusques sur la zone de travaux.</t>
  </si>
  <si>
    <t>jour</t>
  </si>
  <si>
    <t>demi journée</t>
  </si>
  <si>
    <t>2 heures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</si>
</sst>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 #,##0.00\ [$€-1]_-;\-* #,##0.00\ [$€-1]_-;_-* &quot;-&quot;??\ [$€-1]_-"/>
    <numFmt numFmtId="165" formatCode="###\ ###\ ##0.000"/>
    <numFmt numFmtId="166" formatCode="d/m/yy\ h:mm;@"/>
    <numFmt numFmtId="167" formatCode="_-* #,##0.000\ &quot;€&quot;_-;\-* #,##0.000\ &quot;€&quot;_-;_-* &quot;-&quot;???\ &quot;€&quot;_-;_-@_-"/>
    <numFmt numFmtId="168" formatCode="#,##0.00\ &quot;€&quot;"/>
  </numFmts>
  <fonts count="32" x14ac:knownFonts="1">
    <font>
      <sz val="10"/>
      <name val="Arial"/>
    </font>
    <font>
      <sz val="10"/>
      <name val="Arial"/>
      <family val="2"/>
    </font>
    <font>
      <i/>
      <sz val="10"/>
      <name val="Times New Roman"/>
      <family val="1"/>
    </font>
    <font>
      <sz val="10"/>
      <name val="Times New Roman"/>
      <family val="1"/>
    </font>
    <font>
      <sz val="10"/>
      <name val="Arial"/>
      <family val="2"/>
    </font>
    <font>
      <sz val="9"/>
      <name val="Trebuchet MS"/>
      <family val="2"/>
    </font>
    <font>
      <b/>
      <sz val="10"/>
      <name val="Trebuchet MS"/>
      <family val="2"/>
    </font>
    <font>
      <i/>
      <sz val="10"/>
      <name val="Trebuchet MS"/>
      <family val="2"/>
    </font>
    <font>
      <b/>
      <sz val="9"/>
      <name val="Trebuchet MS"/>
      <family val="2"/>
    </font>
    <font>
      <b/>
      <sz val="10"/>
      <name val="Times New Roman"/>
      <family val="1"/>
    </font>
    <font>
      <b/>
      <sz val="9"/>
      <color indexed="8"/>
      <name val="Times New Roman"/>
      <family val="1"/>
    </font>
    <font>
      <b/>
      <sz val="10"/>
      <color indexed="9"/>
      <name val="Trebuchet MS"/>
      <family val="2"/>
    </font>
    <font>
      <sz val="9"/>
      <name val="Trebuchet MS"/>
      <family val="2"/>
    </font>
    <font>
      <sz val="9"/>
      <name val="Trebuchet MS"/>
      <family val="2"/>
    </font>
    <font>
      <b/>
      <sz val="16"/>
      <name val="Trebuchet MS"/>
      <family val="2"/>
    </font>
    <font>
      <sz val="10"/>
      <name val="Arial"/>
      <family val="2"/>
    </font>
    <font>
      <strike/>
      <sz val="10"/>
      <color theme="0" tint="-0.249977111117893"/>
      <name val="Cambria"/>
      <family val="1"/>
    </font>
    <font>
      <sz val="8"/>
      <name val="Arial"/>
      <family val="2"/>
    </font>
    <font>
      <b/>
      <sz val="10"/>
      <name val="Arial"/>
      <family val="2"/>
    </font>
    <font>
      <sz val="10"/>
      <name val="Trebuchet MS"/>
      <family val="2"/>
    </font>
    <font>
      <i/>
      <sz val="9"/>
      <name val="Times New Roman"/>
      <family val="1"/>
    </font>
    <font>
      <b/>
      <i/>
      <sz val="9"/>
      <name val="Arial"/>
      <family val="2"/>
    </font>
    <font>
      <i/>
      <sz val="9"/>
      <name val="Arial"/>
      <family val="2"/>
    </font>
    <font>
      <sz val="10"/>
      <name val="Arial"/>
      <family val="2"/>
    </font>
    <font>
      <i/>
      <sz val="8"/>
      <name val="Arial"/>
      <family val="2"/>
    </font>
    <font>
      <sz val="9"/>
      <name val="Arial"/>
      <family val="2"/>
    </font>
    <font>
      <sz val="8"/>
      <name val="Times New Roman"/>
      <family val="1"/>
    </font>
    <font>
      <b/>
      <i/>
      <sz val="8"/>
      <name val="Arial"/>
      <family val="2"/>
    </font>
    <font>
      <b/>
      <sz val="8"/>
      <name val="Arial"/>
      <family val="2"/>
    </font>
    <font>
      <b/>
      <sz val="8"/>
      <name val="Times New Roman"/>
      <family val="1"/>
    </font>
    <font>
      <sz val="9"/>
      <color rgb="FFFF0000"/>
      <name val="Arial"/>
      <family val="2"/>
    </font>
    <font>
      <sz val="9"/>
      <color theme="8"/>
      <name val="Trebuchet MS"/>
      <family val="2"/>
    </font>
  </fonts>
  <fills count="4">
    <fill>
      <patternFill patternType="none"/>
    </fill>
    <fill>
      <patternFill patternType="gray125"/>
    </fill>
    <fill>
      <patternFill patternType="solid">
        <fgColor indexed="30"/>
        <bgColor indexed="64"/>
      </patternFill>
    </fill>
    <fill>
      <patternFill patternType="solid">
        <fgColor theme="9" tint="0.79998168889431442"/>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6">
    <xf numFmtId="0" fontId="0" fillId="0" borderId="0"/>
    <xf numFmtId="164" fontId="1" fillId="0" borderId="0" applyFont="0" applyFill="0" applyBorder="0" applyAlignment="0" applyProtection="0"/>
    <xf numFmtId="164" fontId="15" fillId="0" borderId="0" applyFont="0" applyFill="0" applyBorder="0" applyAlignment="0" applyProtection="0"/>
    <xf numFmtId="0" fontId="4" fillId="0" borderId="0"/>
    <xf numFmtId="44" fontId="23" fillId="0" borderId="0" applyFont="0" applyFill="0" applyBorder="0" applyAlignment="0" applyProtection="0"/>
    <xf numFmtId="9" fontId="23" fillId="0" borderId="0" applyFont="0" applyFill="0" applyBorder="0" applyAlignment="0" applyProtection="0"/>
  </cellStyleXfs>
  <cellXfs count="80">
    <xf numFmtId="0" fontId="0" fillId="0" borderId="0" xfId="0"/>
    <xf numFmtId="0" fontId="10" fillId="0" borderId="0" xfId="0" applyFont="1" applyAlignment="1">
      <alignment horizontal="left" vertical="center" readingOrder="1"/>
    </xf>
    <xf numFmtId="0" fontId="7" fillId="0" borderId="4" xfId="3" applyFont="1" applyBorder="1" applyAlignment="1" applyProtection="1">
      <alignment horizontal="left" vertical="center" wrapText="1"/>
    </xf>
    <xf numFmtId="0" fontId="11" fillId="2" borderId="5" xfId="0" applyFont="1" applyFill="1" applyBorder="1" applyAlignment="1" applyProtection="1">
      <alignment horizontal="center" vertical="center" wrapText="1"/>
    </xf>
    <xf numFmtId="0" fontId="4" fillId="0" borderId="0" xfId="3" applyAlignment="1">
      <alignment vertical="center"/>
    </xf>
    <xf numFmtId="0" fontId="3" fillId="0" borderId="0" xfId="0" applyFont="1" applyAlignment="1">
      <alignment vertical="center"/>
    </xf>
    <xf numFmtId="0" fontId="7" fillId="0" borderId="1" xfId="3" applyFont="1" applyBorder="1" applyAlignment="1" applyProtection="1">
      <alignment horizontal="left" vertical="center"/>
      <protection locked="0"/>
    </xf>
    <xf numFmtId="0" fontId="3" fillId="0" borderId="0" xfId="0" applyFont="1" applyAlignment="1">
      <alignment horizontal="center" vertical="center"/>
    </xf>
    <xf numFmtId="0" fontId="12" fillId="0" borderId="5" xfId="0" applyFont="1" applyBorder="1" applyAlignment="1">
      <alignment horizontal="left" vertical="center"/>
    </xf>
    <xf numFmtId="0" fontId="5" fillId="0" borderId="5" xfId="0" applyFont="1" applyBorder="1" applyAlignment="1">
      <alignment horizontal="left" vertical="center"/>
    </xf>
    <xf numFmtId="0" fontId="5" fillId="0" borderId="5" xfId="0" applyFont="1" applyBorder="1" applyAlignment="1">
      <alignment horizontal="left" vertical="center" wrapText="1"/>
    </xf>
    <xf numFmtId="165" fontId="13" fillId="0" borderId="5" xfId="0" applyNumberFormat="1" applyFont="1" applyBorder="1" applyAlignment="1">
      <alignment horizontal="right" vertical="center"/>
    </xf>
    <xf numFmtId="0" fontId="12" fillId="0" borderId="5" xfId="0" applyFont="1" applyFill="1" applyBorder="1" applyAlignment="1">
      <alignment horizontal="left" vertical="center"/>
    </xf>
    <xf numFmtId="0" fontId="4" fillId="0" borderId="0" xfId="3" applyAlignment="1">
      <alignment horizontal="right" vertical="center"/>
    </xf>
    <xf numFmtId="0" fontId="4" fillId="0" borderId="0" xfId="3" applyAlignment="1">
      <alignment horizontal="left" vertical="center"/>
    </xf>
    <xf numFmtId="0" fontId="7" fillId="0" borderId="3" xfId="3" applyFont="1" applyBorder="1" applyAlignment="1" applyProtection="1">
      <alignment horizontal="left" vertical="center"/>
      <protection locked="0"/>
    </xf>
    <xf numFmtId="0" fontId="7" fillId="0" borderId="0" xfId="3" applyFont="1" applyAlignment="1" applyProtection="1">
      <alignment horizontal="left" vertical="center"/>
      <protection locked="0"/>
    </xf>
    <xf numFmtId="0" fontId="2" fillId="0" borderId="0" xfId="3" applyFont="1" applyAlignment="1" applyProtection="1">
      <alignment horizontal="left" vertical="center"/>
      <protection locked="0"/>
    </xf>
    <xf numFmtId="0" fontId="16" fillId="0" borderId="0" xfId="0" applyFont="1" applyAlignment="1">
      <alignment vertical="center"/>
    </xf>
    <xf numFmtId="0" fontId="16" fillId="0" borderId="0" xfId="3" applyFont="1" applyAlignment="1">
      <alignment vertical="center"/>
    </xf>
    <xf numFmtId="0" fontId="4" fillId="0" borderId="0" xfId="3" applyAlignment="1">
      <alignment vertical="center" wrapText="1"/>
    </xf>
    <xf numFmtId="0" fontId="6" fillId="0" borderId="0" xfId="3" applyFont="1" applyAlignment="1" applyProtection="1">
      <alignment horizontal="center" vertical="center" wrapText="1"/>
      <protection locked="0"/>
    </xf>
    <xf numFmtId="0" fontId="2" fillId="0" borderId="0" xfId="3" applyFont="1" applyAlignment="1" applyProtection="1">
      <alignment horizontal="right" vertical="center" wrapText="1"/>
      <protection locked="0"/>
    </xf>
    <xf numFmtId="0" fontId="4" fillId="0" borderId="0" xfId="3" applyAlignment="1">
      <alignment horizontal="left" vertical="center" wrapText="1"/>
    </xf>
    <xf numFmtId="0" fontId="8" fillId="3" borderId="5" xfId="0" applyFont="1" applyFill="1" applyBorder="1" applyAlignment="1">
      <alignment horizontal="center" vertical="center"/>
    </xf>
    <xf numFmtId="0" fontId="8" fillId="3" borderId="5" xfId="0" applyFont="1" applyFill="1" applyBorder="1" applyAlignment="1">
      <alignment horizontal="center" vertical="center" wrapText="1"/>
    </xf>
    <xf numFmtId="0" fontId="18" fillId="0" borderId="0" xfId="3" applyFont="1" applyAlignment="1">
      <alignment horizontal="center" vertical="center"/>
    </xf>
    <xf numFmtId="0" fontId="8" fillId="3" borderId="5" xfId="0" quotePrefix="1" applyFont="1" applyFill="1" applyBorder="1" applyAlignment="1">
      <alignment horizontal="center" vertical="center"/>
    </xf>
    <xf numFmtId="166" fontId="7" fillId="0" borderId="0" xfId="3" applyNumberFormat="1" applyFont="1" applyFill="1" applyAlignment="1" applyProtection="1">
      <alignment horizontal="right" vertical="center"/>
    </xf>
    <xf numFmtId="0" fontId="8" fillId="0" borderId="0" xfId="3" applyFont="1" applyFill="1" applyBorder="1" applyAlignment="1" applyProtection="1">
      <alignment horizontal="right" vertical="center"/>
    </xf>
    <xf numFmtId="0" fontId="9" fillId="0" borderId="0" xfId="3" applyFont="1" applyFill="1" applyBorder="1" applyAlignment="1" applyProtection="1">
      <alignment horizontal="right" vertical="center"/>
    </xf>
    <xf numFmtId="0" fontId="1" fillId="0" borderId="0" xfId="3" applyFont="1" applyAlignment="1">
      <alignment horizontal="right" vertical="center"/>
    </xf>
    <xf numFmtId="0" fontId="19" fillId="0" borderId="0" xfId="0" applyFont="1" applyAlignment="1">
      <alignment horizontal="center" vertical="center"/>
    </xf>
    <xf numFmtId="0" fontId="20" fillId="0" borderId="0" xfId="0" applyFont="1" applyAlignment="1">
      <alignment vertical="center"/>
    </xf>
    <xf numFmtId="0" fontId="20" fillId="0" borderId="0" xfId="0" applyFont="1" applyAlignment="1">
      <alignment horizontal="center" vertical="center"/>
    </xf>
    <xf numFmtId="0" fontId="21" fillId="0" borderId="0" xfId="3" applyFont="1" applyAlignment="1">
      <alignment horizontal="center" vertical="center"/>
    </xf>
    <xf numFmtId="0" fontId="22" fillId="0" borderId="0" xfId="3" applyFont="1" applyAlignment="1">
      <alignment vertical="center"/>
    </xf>
    <xf numFmtId="1" fontId="11" fillId="2" borderId="8" xfId="0" applyNumberFormat="1"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5" fillId="0" borderId="0" xfId="3" applyFont="1" applyAlignment="1">
      <alignment horizontal="right" vertical="center"/>
    </xf>
    <xf numFmtId="167" fontId="5" fillId="0" borderId="0" xfId="3" applyNumberFormat="1" applyFont="1" applyAlignment="1">
      <alignment horizontal="right" vertical="center"/>
    </xf>
    <xf numFmtId="0" fontId="24" fillId="0" borderId="0" xfId="3" applyFont="1" applyAlignment="1">
      <alignment horizontal="center" vertical="center"/>
    </xf>
    <xf numFmtId="0" fontId="26" fillId="0" borderId="0" xfId="0" applyFont="1" applyAlignment="1">
      <alignment horizontal="center" vertical="center"/>
    </xf>
    <xf numFmtId="0" fontId="27" fillId="0" borderId="0" xfId="3" applyFont="1" applyAlignment="1">
      <alignment horizontal="center" vertical="center"/>
    </xf>
    <xf numFmtId="0" fontId="28" fillId="0" borderId="0" xfId="3" applyFont="1" applyAlignment="1">
      <alignment horizontal="center" vertical="center"/>
    </xf>
    <xf numFmtId="2" fontId="17" fillId="0" borderId="0" xfId="3" applyNumberFormat="1" applyFont="1" applyAlignment="1">
      <alignment horizontal="center" vertical="center"/>
    </xf>
    <xf numFmtId="168" fontId="17" fillId="0" borderId="0" xfId="3" applyNumberFormat="1" applyFont="1" applyAlignment="1">
      <alignment horizontal="center" vertical="center"/>
    </xf>
    <xf numFmtId="0" fontId="29" fillId="0" borderId="0" xfId="0" applyFont="1" applyAlignment="1">
      <alignment horizontal="center" vertical="center"/>
    </xf>
    <xf numFmtId="168" fontId="17" fillId="0" borderId="0" xfId="3" applyNumberFormat="1" applyFont="1" applyFill="1" applyAlignment="1">
      <alignment horizontal="center" vertical="center"/>
    </xf>
    <xf numFmtId="0" fontId="30" fillId="0" borderId="0" xfId="3" applyFont="1" applyAlignment="1">
      <alignment vertical="center"/>
    </xf>
    <xf numFmtId="0" fontId="25" fillId="0" borderId="0" xfId="3" applyFont="1" applyAlignment="1">
      <alignment vertical="center"/>
    </xf>
    <xf numFmtId="0" fontId="17" fillId="0" borderId="0" xfId="3" applyFont="1" applyAlignment="1">
      <alignment vertical="center"/>
    </xf>
    <xf numFmtId="44" fontId="4" fillId="0" borderId="0" xfId="3" applyNumberFormat="1" applyAlignment="1">
      <alignment horizontal="right" vertical="center"/>
    </xf>
    <xf numFmtId="0" fontId="5" fillId="0" borderId="5" xfId="0" applyFont="1" applyFill="1" applyBorder="1" applyAlignment="1">
      <alignment horizontal="left" vertical="center"/>
    </xf>
    <xf numFmtId="0" fontId="14" fillId="0" borderId="0" xfId="3" applyFont="1" applyAlignment="1">
      <alignment horizontal="center" vertical="center"/>
    </xf>
    <xf numFmtId="0" fontId="14" fillId="0" borderId="0" xfId="3" applyFont="1" applyAlignment="1">
      <alignment horizontal="center" vertical="center"/>
    </xf>
    <xf numFmtId="0" fontId="5" fillId="0" borderId="5" xfId="0" applyFont="1" applyFill="1" applyBorder="1" applyAlignment="1">
      <alignment horizontal="left" vertical="center" wrapText="1"/>
    </xf>
    <xf numFmtId="0" fontId="13" fillId="0" borderId="5" xfId="0" applyNumberFormat="1" applyFont="1" applyFill="1" applyBorder="1" applyAlignment="1">
      <alignment horizontal="right" vertical="center"/>
    </xf>
    <xf numFmtId="44" fontId="5" fillId="0" borderId="5" xfId="4" applyFont="1" applyFill="1" applyBorder="1" applyAlignment="1">
      <alignment horizontal="left" vertical="center" wrapText="1"/>
    </xf>
    <xf numFmtId="10" fontId="5" fillId="0" borderId="10" xfId="4" applyNumberFormat="1" applyFont="1" applyFill="1" applyBorder="1" applyAlignment="1" applyProtection="1">
      <alignment vertical="center"/>
      <protection hidden="1"/>
    </xf>
    <xf numFmtId="44" fontId="13" fillId="0" borderId="5" xfId="0" applyNumberFormat="1" applyFont="1" applyFill="1" applyBorder="1" applyAlignment="1">
      <alignment horizontal="right" vertical="center"/>
    </xf>
    <xf numFmtId="0" fontId="5" fillId="0" borderId="5" xfId="0" applyFont="1" applyFill="1" applyBorder="1" applyAlignment="1">
      <alignment horizontal="right" vertical="center"/>
    </xf>
    <xf numFmtId="9" fontId="5" fillId="0" borderId="5" xfId="0" applyNumberFormat="1" applyFont="1" applyFill="1" applyBorder="1" applyAlignment="1">
      <alignment horizontal="right" vertical="center"/>
    </xf>
    <xf numFmtId="165" fontId="5" fillId="0" borderId="5" xfId="0" applyNumberFormat="1" applyFont="1" applyFill="1" applyBorder="1" applyAlignment="1">
      <alignment horizontal="right" vertical="center"/>
    </xf>
    <xf numFmtId="44" fontId="5" fillId="0" borderId="5" xfId="0" applyNumberFormat="1" applyFont="1" applyFill="1" applyBorder="1" applyAlignment="1">
      <alignment horizontal="right" vertical="center"/>
    </xf>
    <xf numFmtId="165" fontId="13" fillId="0" borderId="5" xfId="0" applyNumberFormat="1" applyFont="1" applyFill="1" applyBorder="1" applyAlignment="1">
      <alignment horizontal="right" vertical="center"/>
    </xf>
    <xf numFmtId="0" fontId="5" fillId="0" borderId="5" xfId="0" applyNumberFormat="1" applyFont="1" applyFill="1" applyBorder="1" applyAlignment="1">
      <alignment horizontal="right" vertical="center"/>
    </xf>
    <xf numFmtId="9" fontId="5" fillId="0" borderId="10" xfId="5" applyFont="1" applyFill="1" applyBorder="1" applyAlignment="1" applyProtection="1">
      <alignment vertical="center"/>
      <protection hidden="1"/>
    </xf>
    <xf numFmtId="0" fontId="8" fillId="3" borderId="11"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14" fillId="0" borderId="0" xfId="3" applyFont="1" applyAlignment="1">
      <alignment horizontal="center" vertical="center"/>
    </xf>
    <xf numFmtId="0" fontId="6" fillId="0" borderId="2" xfId="3" applyFont="1" applyBorder="1" applyAlignment="1" applyProtection="1">
      <alignment horizontal="center" vertical="center" wrapText="1"/>
    </xf>
    <xf numFmtId="0" fontId="6" fillId="0" borderId="4" xfId="3" applyFont="1" applyBorder="1" applyAlignment="1" applyProtection="1">
      <alignment horizontal="center" vertical="center" wrapText="1"/>
    </xf>
    <xf numFmtId="0" fontId="6" fillId="0" borderId="6" xfId="3" applyFont="1" applyBorder="1" applyAlignment="1" applyProtection="1">
      <alignment horizontal="center" vertical="center" wrapText="1"/>
    </xf>
    <xf numFmtId="0" fontId="6" fillId="0" borderId="7" xfId="3" applyFont="1" applyBorder="1" applyAlignment="1" applyProtection="1">
      <alignment horizontal="center" vertical="center" wrapText="1"/>
    </xf>
    <xf numFmtId="0" fontId="8" fillId="3" borderId="14"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8" fillId="3" borderId="15" xfId="0" applyFont="1" applyFill="1" applyBorder="1" applyAlignment="1">
      <alignment horizontal="center" vertical="center" wrapText="1"/>
    </xf>
  </cellXfs>
  <cellStyles count="6">
    <cellStyle name="Euro" xfId="1" xr:uid="{00000000-0005-0000-0000-000000000000}"/>
    <cellStyle name="Euro 2" xfId="2" xr:uid="{00000000-0005-0000-0000-000001000000}"/>
    <cellStyle name="Monétaire" xfId="4" builtinId="4"/>
    <cellStyle name="Normal" xfId="0" builtinId="0"/>
    <cellStyle name="Normal 2" xfId="3" xr:uid="{00000000-0005-0000-0000-000004000000}"/>
    <cellStyle name="Pourcentage"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333375</xdr:colOff>
      <xdr:row>4</xdr:row>
      <xdr:rowOff>104775</xdr:rowOff>
    </xdr:to>
    <xdr:pic>
      <xdr:nvPicPr>
        <xdr:cNvPr id="1243" name="Picture 1">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447800" cy="914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333375</xdr:colOff>
      <xdr:row>4</xdr:row>
      <xdr:rowOff>104775</xdr:rowOff>
    </xdr:to>
    <xdr:pic>
      <xdr:nvPicPr>
        <xdr:cNvPr id="2" name="Picture 1">
          <a:extLst>
            <a:ext uri="{FF2B5EF4-FFF2-40B4-BE49-F238E27FC236}">
              <a16:creationId xmlns:a16="http://schemas.microsoft.com/office/drawing/2014/main" id="{6C756839-36AB-4489-9FB4-B60373DA67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114425" cy="914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5"/>
  <sheetViews>
    <sheetView topLeftCell="B1" zoomScale="85" zoomScaleNormal="85" workbookViewId="0">
      <pane xSplit="3" ySplit="10" topLeftCell="E20" activePane="bottomRight" state="frozen"/>
      <selection activeCell="B1" sqref="B1"/>
      <selection pane="topRight" activeCell="E1" sqref="E1"/>
      <selection pane="bottomLeft" activeCell="B11" sqref="B11"/>
      <selection pane="bottomRight" activeCell="E34" sqref="E34"/>
    </sheetView>
  </sheetViews>
  <sheetFormatPr baseColWidth="10" defaultColWidth="11.453125" defaultRowHeight="12.5" x14ac:dyDescent="0.25"/>
  <cols>
    <col min="1" max="1" width="11.453125" style="4" hidden="1" customWidth="1"/>
    <col min="2" max="2" width="16.7265625" style="13" customWidth="1"/>
    <col min="3" max="3" width="16.7265625" style="13" hidden="1" customWidth="1"/>
    <col min="4" max="4" width="86.7265625" style="23" customWidth="1"/>
    <col min="5" max="5" width="97" style="23" customWidth="1"/>
    <col min="6" max="6" width="20.1796875" style="14" customWidth="1"/>
    <col min="7" max="7" width="15.81640625" style="13" customWidth="1"/>
    <col min="8" max="8" width="11.453125" style="4"/>
    <col min="9" max="9" width="11.453125" style="36"/>
    <col min="10" max="16384" width="11.453125" style="4"/>
  </cols>
  <sheetData>
    <row r="1" spans="2:9" s="5" customFormat="1" ht="13.5" x14ac:dyDescent="0.25">
      <c r="B1" s="1"/>
      <c r="C1" s="1"/>
      <c r="D1" s="20"/>
      <c r="E1" s="20"/>
      <c r="F1" s="14"/>
      <c r="G1" s="28"/>
      <c r="I1" s="33"/>
    </row>
    <row r="2" spans="2:9" s="5" customFormat="1" ht="13.5" x14ac:dyDescent="0.25">
      <c r="B2" s="1"/>
      <c r="C2" s="1"/>
      <c r="D2" s="21" t="s">
        <v>33</v>
      </c>
      <c r="E2" s="21"/>
      <c r="F2" s="16"/>
      <c r="G2" s="29" t="s">
        <v>18</v>
      </c>
      <c r="I2" s="33"/>
    </row>
    <row r="3" spans="2:9" s="5" customFormat="1" ht="13" x14ac:dyDescent="0.25">
      <c r="B3" s="1"/>
      <c r="C3" s="1"/>
      <c r="D3" s="22"/>
      <c r="E3" s="22"/>
      <c r="F3" s="17"/>
      <c r="G3" s="30" t="s">
        <v>3</v>
      </c>
      <c r="I3" s="33"/>
    </row>
    <row r="4" spans="2:9" s="5" customFormat="1" ht="20.5" x14ac:dyDescent="0.25">
      <c r="B4" s="72" t="s">
        <v>5</v>
      </c>
      <c r="C4" s="72"/>
      <c r="D4" s="72"/>
      <c r="E4" s="72"/>
      <c r="F4" s="72"/>
      <c r="G4" s="72"/>
      <c r="I4" s="33"/>
    </row>
    <row r="5" spans="2:9" s="5" customFormat="1" ht="13" x14ac:dyDescent="0.25">
      <c r="B5" s="4"/>
      <c r="C5" s="4"/>
      <c r="D5" s="20"/>
      <c r="E5" s="20"/>
      <c r="F5" s="14"/>
      <c r="G5" s="4"/>
      <c r="I5" s="33"/>
    </row>
    <row r="6" spans="2:9" s="5" customFormat="1" ht="13" x14ac:dyDescent="0.25">
      <c r="B6" s="4"/>
      <c r="C6" s="4"/>
      <c r="D6" s="20"/>
      <c r="E6" s="20"/>
      <c r="F6" s="14"/>
      <c r="G6" s="4"/>
      <c r="I6" s="33"/>
    </row>
    <row r="7" spans="2:9" s="5" customFormat="1" ht="45.25" customHeight="1" x14ac:dyDescent="0.25">
      <c r="B7" s="6" t="s">
        <v>0</v>
      </c>
      <c r="C7" s="73" t="s">
        <v>22</v>
      </c>
      <c r="D7" s="73"/>
      <c r="E7" s="73"/>
      <c r="F7" s="73"/>
      <c r="G7" s="73"/>
      <c r="I7" s="33"/>
    </row>
    <row r="8" spans="2:9" s="5" customFormat="1" ht="13.5" x14ac:dyDescent="0.25">
      <c r="B8" s="15" t="s">
        <v>8</v>
      </c>
      <c r="C8" s="2"/>
      <c r="D8" s="74" t="s">
        <v>6</v>
      </c>
      <c r="E8" s="74"/>
      <c r="F8" s="74"/>
      <c r="G8" s="74"/>
      <c r="I8" s="33"/>
    </row>
    <row r="10" spans="2:9" s="7" customFormat="1" ht="46.5" customHeight="1" x14ac:dyDescent="0.25">
      <c r="B10" s="3" t="s">
        <v>1</v>
      </c>
      <c r="C10" s="3" t="s">
        <v>4</v>
      </c>
      <c r="D10" s="3" t="s">
        <v>17</v>
      </c>
      <c r="E10" s="3" t="s">
        <v>16</v>
      </c>
      <c r="F10" s="3" t="s">
        <v>21</v>
      </c>
      <c r="G10" s="3" t="s">
        <v>2</v>
      </c>
      <c r="H10" s="32"/>
      <c r="I10" s="34"/>
    </row>
    <row r="11" spans="2:9" s="26" customFormat="1" ht="13" x14ac:dyDescent="0.25">
      <c r="B11" s="24">
        <v>1</v>
      </c>
      <c r="C11" s="24"/>
      <c r="D11" s="69" t="s">
        <v>32</v>
      </c>
      <c r="E11" s="70"/>
      <c r="F11" s="70"/>
      <c r="G11" s="71"/>
      <c r="I11" s="35"/>
    </row>
    <row r="12" spans="2:9" x14ac:dyDescent="0.25">
      <c r="B12" s="8">
        <v>1.1000000000000001</v>
      </c>
      <c r="C12" s="9"/>
      <c r="D12" s="10" t="s">
        <v>37</v>
      </c>
      <c r="E12" s="10"/>
      <c r="F12" s="10" t="s">
        <v>7</v>
      </c>
      <c r="G12" s="11"/>
    </row>
    <row r="13" spans="2:9" ht="36" x14ac:dyDescent="0.25">
      <c r="B13" s="8">
        <v>1.2</v>
      </c>
      <c r="C13" s="9"/>
      <c r="D13" s="10" t="s">
        <v>28</v>
      </c>
      <c r="E13" s="10" t="s">
        <v>36</v>
      </c>
      <c r="F13" s="10" t="s">
        <v>25</v>
      </c>
      <c r="G13" s="11"/>
    </row>
    <row r="14" spans="2:9" x14ac:dyDescent="0.25">
      <c r="B14" s="8">
        <v>1.3</v>
      </c>
      <c r="C14" s="9"/>
      <c r="D14" s="10" t="s">
        <v>27</v>
      </c>
      <c r="E14" s="10" t="s">
        <v>26</v>
      </c>
      <c r="F14" s="10" t="s">
        <v>25</v>
      </c>
      <c r="G14" s="11"/>
    </row>
    <row r="15" spans="2:9" x14ac:dyDescent="0.25">
      <c r="B15" s="8">
        <v>1.4</v>
      </c>
      <c r="C15" s="9"/>
      <c r="D15" s="10" t="s">
        <v>38</v>
      </c>
      <c r="E15" s="10"/>
      <c r="F15" s="10" t="s">
        <v>7</v>
      </c>
      <c r="G15" s="11"/>
    </row>
    <row r="16" spans="2:9" ht="24" x14ac:dyDescent="0.25">
      <c r="B16" s="8">
        <v>1.5</v>
      </c>
      <c r="C16" s="9"/>
      <c r="D16" s="10" t="s">
        <v>42</v>
      </c>
      <c r="E16" s="10" t="s">
        <v>43</v>
      </c>
      <c r="F16" s="10" t="s">
        <v>7</v>
      </c>
      <c r="G16" s="11"/>
    </row>
    <row r="17" spans="2:12" ht="88.5" customHeight="1" x14ac:dyDescent="0.25">
      <c r="B17" s="8">
        <v>1.6</v>
      </c>
      <c r="C17" s="9"/>
      <c r="D17" s="10" t="s">
        <v>30</v>
      </c>
      <c r="E17" s="10" t="s">
        <v>39</v>
      </c>
      <c r="F17" s="10" t="s">
        <v>25</v>
      </c>
      <c r="G17" s="11"/>
    </row>
    <row r="18" spans="2:12" ht="84" x14ac:dyDescent="0.25">
      <c r="B18" s="8">
        <v>1.7</v>
      </c>
      <c r="C18" s="9"/>
      <c r="D18" s="10" t="s">
        <v>31</v>
      </c>
      <c r="E18" s="10" t="s">
        <v>40</v>
      </c>
      <c r="F18" s="10" t="s">
        <v>25</v>
      </c>
      <c r="G18" s="11"/>
    </row>
    <row r="19" spans="2:12" x14ac:dyDescent="0.25">
      <c r="B19" s="8"/>
      <c r="C19" s="8"/>
      <c r="D19" s="10"/>
      <c r="E19" s="10"/>
      <c r="F19" s="10"/>
      <c r="G19" s="11"/>
    </row>
    <row r="20" spans="2:12" s="26" customFormat="1" ht="13" x14ac:dyDescent="0.25">
      <c r="B20" s="24">
        <v>2</v>
      </c>
      <c r="C20" s="24"/>
      <c r="D20" s="69" t="s">
        <v>34</v>
      </c>
      <c r="E20" s="70"/>
      <c r="F20" s="70"/>
      <c r="G20" s="71"/>
      <c r="I20" s="35"/>
      <c r="J20" s="4"/>
      <c r="K20" s="4"/>
      <c r="L20" s="4"/>
    </row>
    <row r="21" spans="2:12" x14ac:dyDescent="0.25">
      <c r="B21" s="8">
        <v>2.1</v>
      </c>
      <c r="C21" s="9"/>
      <c r="D21" s="10" t="s">
        <v>41</v>
      </c>
      <c r="E21" s="10"/>
      <c r="F21" s="10" t="s">
        <v>7</v>
      </c>
      <c r="G21" s="11"/>
    </row>
    <row r="22" spans="2:12" ht="24" x14ac:dyDescent="0.25">
      <c r="B22" s="8">
        <v>2.2000000000000002</v>
      </c>
      <c r="C22" s="9"/>
      <c r="D22" s="10" t="s">
        <v>28</v>
      </c>
      <c r="E22" s="10" t="s">
        <v>45</v>
      </c>
      <c r="F22" s="10" t="s">
        <v>25</v>
      </c>
      <c r="G22" s="11"/>
    </row>
    <row r="23" spans="2:12" x14ac:dyDescent="0.25">
      <c r="B23" s="8">
        <v>2.2999999999999998</v>
      </c>
      <c r="C23" s="9"/>
      <c r="D23" s="10" t="s">
        <v>27</v>
      </c>
      <c r="E23" s="10" t="s">
        <v>26</v>
      </c>
      <c r="F23" s="10" t="s">
        <v>25</v>
      </c>
      <c r="G23" s="11"/>
    </row>
    <row r="24" spans="2:12" x14ac:dyDescent="0.25">
      <c r="B24" s="8">
        <v>2.4</v>
      </c>
      <c r="C24" s="9"/>
      <c r="D24" s="10" t="s">
        <v>23</v>
      </c>
      <c r="E24" s="10"/>
      <c r="F24" s="10" t="s">
        <v>7</v>
      </c>
      <c r="G24" s="11"/>
    </row>
    <row r="25" spans="2:12" ht="24" x14ac:dyDescent="0.25">
      <c r="B25" s="8">
        <v>2.5</v>
      </c>
      <c r="C25" s="9"/>
      <c r="D25" s="10" t="s">
        <v>44</v>
      </c>
      <c r="E25" s="10" t="s">
        <v>43</v>
      </c>
      <c r="F25" s="10" t="s">
        <v>7</v>
      </c>
      <c r="G25" s="11"/>
    </row>
    <row r="26" spans="2:12" ht="84" x14ac:dyDescent="0.25">
      <c r="B26" s="8">
        <v>2.6</v>
      </c>
      <c r="C26" s="9"/>
      <c r="D26" s="10" t="s">
        <v>30</v>
      </c>
      <c r="E26" s="10" t="s">
        <v>39</v>
      </c>
      <c r="F26" s="10" t="s">
        <v>25</v>
      </c>
      <c r="G26" s="11"/>
    </row>
    <row r="27" spans="2:12" x14ac:dyDescent="0.25">
      <c r="B27" s="8"/>
      <c r="C27" s="12"/>
      <c r="D27" s="10"/>
      <c r="E27" s="10"/>
      <c r="F27" s="10"/>
      <c r="G27" s="11"/>
    </row>
    <row r="28" spans="2:12" s="26" customFormat="1" ht="13" x14ac:dyDescent="0.25">
      <c r="B28" s="24">
        <v>3</v>
      </c>
      <c r="C28" s="27"/>
      <c r="D28" s="69" t="s">
        <v>35</v>
      </c>
      <c r="E28" s="70"/>
      <c r="F28" s="70"/>
      <c r="G28" s="71"/>
      <c r="I28" s="35"/>
    </row>
    <row r="29" spans="2:12" x14ac:dyDescent="0.25">
      <c r="B29" s="8">
        <v>3.1</v>
      </c>
      <c r="C29" s="9"/>
      <c r="D29" s="10" t="s">
        <v>41</v>
      </c>
      <c r="E29" s="10"/>
      <c r="F29" s="10" t="s">
        <v>7</v>
      </c>
      <c r="G29" s="11"/>
    </row>
    <row r="30" spans="2:12" ht="24" x14ac:dyDescent="0.25">
      <c r="B30" s="8">
        <v>3.2</v>
      </c>
      <c r="C30" s="8">
        <v>3.2</v>
      </c>
      <c r="D30" s="10" t="s">
        <v>28</v>
      </c>
      <c r="E30" s="10" t="s">
        <v>45</v>
      </c>
      <c r="F30" s="10" t="s">
        <v>25</v>
      </c>
      <c r="G30" s="11"/>
    </row>
    <row r="31" spans="2:12" ht="36" x14ac:dyDescent="0.25">
      <c r="B31" s="8">
        <v>3.3</v>
      </c>
      <c r="C31" s="9"/>
      <c r="D31" s="10" t="s">
        <v>46</v>
      </c>
      <c r="E31" s="10" t="s">
        <v>47</v>
      </c>
      <c r="F31" s="10" t="s">
        <v>25</v>
      </c>
      <c r="G31" s="11"/>
    </row>
    <row r="32" spans="2:12" x14ac:dyDescent="0.25">
      <c r="B32" s="8">
        <v>3.4</v>
      </c>
      <c r="C32" s="9"/>
      <c r="D32" s="10" t="s">
        <v>27</v>
      </c>
      <c r="E32" s="10" t="s">
        <v>26</v>
      </c>
      <c r="F32" s="10" t="s">
        <v>25</v>
      </c>
      <c r="G32" s="11"/>
    </row>
    <row r="33" spans="2:7" x14ac:dyDescent="0.25">
      <c r="B33" s="8">
        <v>3.5</v>
      </c>
      <c r="C33" s="9"/>
      <c r="D33" s="10" t="s">
        <v>23</v>
      </c>
      <c r="E33" s="10"/>
      <c r="F33" s="10" t="s">
        <v>7</v>
      </c>
      <c r="G33" s="11"/>
    </row>
    <row r="34" spans="2:7" ht="24" x14ac:dyDescent="0.25">
      <c r="B34" s="8">
        <v>3.6</v>
      </c>
      <c r="C34" s="9"/>
      <c r="D34" s="10" t="s">
        <v>42</v>
      </c>
      <c r="E34" s="10" t="s">
        <v>43</v>
      </c>
      <c r="F34" s="10" t="s">
        <v>7</v>
      </c>
      <c r="G34" s="11"/>
    </row>
    <row r="35" spans="2:7" ht="84" x14ac:dyDescent="0.25">
      <c r="B35" s="8">
        <v>3.6</v>
      </c>
      <c r="C35" s="9"/>
      <c r="D35" s="10" t="s">
        <v>30</v>
      </c>
      <c r="E35" s="10" t="s">
        <v>39</v>
      </c>
      <c r="F35" s="10" t="s">
        <v>25</v>
      </c>
      <c r="G35" s="11"/>
    </row>
  </sheetData>
  <autoFilter ref="B10:G34" xr:uid="{00000000-0009-0000-0000-000000000000}"/>
  <mergeCells count="6">
    <mergeCell ref="D28:G28"/>
    <mergeCell ref="B4:G4"/>
    <mergeCell ref="C7:G7"/>
    <mergeCell ref="D8:G8"/>
    <mergeCell ref="D11:G11"/>
    <mergeCell ref="D20:G20"/>
  </mergeCells>
  <phoneticPr fontId="17" type="noConversion"/>
  <pageMargins left="0.39370078740157483" right="0.39370078740157483" top="0.70866141732283472" bottom="0.59055118110236227" header="0.51181102362204722" footer="0.51181102362204722"/>
  <pageSetup paperSize="8" scale="90" fitToHeight="0" orientation="landscape" r:id="rId1"/>
  <headerFooter alignWithMargins="0">
    <oddHeader>&amp;R&amp;"Times New Roman,Normal"&amp;9Page : &amp;P/&amp;N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43"/>
  <sheetViews>
    <sheetView tabSelected="1" topLeftCell="B8" zoomScale="85" zoomScaleNormal="85" workbookViewId="0">
      <selection activeCell="F19" sqref="F19"/>
    </sheetView>
  </sheetViews>
  <sheetFormatPr baseColWidth="10" defaultColWidth="11.453125" defaultRowHeight="12.5" x14ac:dyDescent="0.25"/>
  <cols>
    <col min="1" max="1" width="11.453125" style="4" hidden="1" customWidth="1"/>
    <col min="2" max="2" width="16.7265625" style="13" customWidth="1"/>
    <col min="3" max="3" width="16.7265625" style="13" hidden="1" customWidth="1"/>
    <col min="4" max="4" width="87.1796875" style="23" customWidth="1"/>
    <col min="5" max="5" width="20.1796875" style="14" customWidth="1"/>
    <col min="6" max="11" width="15.81640625" style="13" customWidth="1"/>
    <col min="12" max="12" width="31.26953125" style="19" hidden="1" customWidth="1"/>
    <col min="13" max="13" width="2.26953125" style="4" customWidth="1"/>
    <col min="14" max="14" width="6.453125" style="36" customWidth="1"/>
    <col min="15" max="15" width="9" style="4" customWidth="1"/>
    <col min="16" max="16" width="10.1796875" style="4" customWidth="1"/>
    <col min="17" max="17" width="10.54296875" style="4" customWidth="1"/>
    <col min="18" max="18" width="9.26953125" style="4" customWidth="1"/>
    <col min="19" max="16384" width="11.453125" style="4"/>
  </cols>
  <sheetData>
    <row r="1" spans="2:20" s="5" customFormat="1" ht="13.5" x14ac:dyDescent="0.25">
      <c r="B1" s="1"/>
      <c r="C1" s="1"/>
      <c r="D1" s="20"/>
      <c r="E1" s="14"/>
      <c r="F1" s="28"/>
      <c r="G1" s="28"/>
      <c r="H1" s="28"/>
      <c r="I1" s="28"/>
      <c r="J1" s="28"/>
      <c r="K1" s="28"/>
      <c r="L1" s="18"/>
      <c r="N1" s="33"/>
    </row>
    <row r="2" spans="2:20" s="5" customFormat="1" ht="13.5" x14ac:dyDescent="0.25">
      <c r="B2" s="1"/>
      <c r="C2" s="1"/>
      <c r="D2" s="21" t="s">
        <v>33</v>
      </c>
      <c r="E2" s="16"/>
      <c r="F2" s="29"/>
      <c r="G2" s="29"/>
      <c r="H2" s="29"/>
      <c r="I2" s="29"/>
      <c r="J2" s="29"/>
      <c r="K2" s="29"/>
      <c r="L2" s="18"/>
      <c r="N2" s="33"/>
    </row>
    <row r="3" spans="2:20" s="5" customFormat="1" ht="13" x14ac:dyDescent="0.25">
      <c r="B3" s="1"/>
      <c r="C3" s="1"/>
      <c r="D3" s="22"/>
      <c r="E3" s="17"/>
      <c r="F3" s="30"/>
      <c r="G3" s="30"/>
      <c r="H3" s="30"/>
      <c r="I3" s="30"/>
      <c r="J3" s="30"/>
      <c r="K3" s="30"/>
      <c r="L3" s="19"/>
      <c r="N3" s="33"/>
    </row>
    <row r="4" spans="2:20" s="5" customFormat="1" ht="20.5" x14ac:dyDescent="0.25">
      <c r="B4" s="72" t="s">
        <v>20</v>
      </c>
      <c r="C4" s="72"/>
      <c r="D4" s="72"/>
      <c r="E4" s="72"/>
      <c r="F4" s="55"/>
      <c r="G4" s="56"/>
      <c r="H4" s="55"/>
      <c r="I4" s="55"/>
      <c r="J4" s="55"/>
      <c r="K4" s="55"/>
      <c r="L4" s="18"/>
      <c r="N4" s="33"/>
    </row>
    <row r="5" spans="2:20" s="5" customFormat="1" ht="13" x14ac:dyDescent="0.25">
      <c r="B5" s="4"/>
      <c r="C5" s="4"/>
      <c r="D5" s="20"/>
      <c r="E5" s="14"/>
      <c r="F5" s="4"/>
      <c r="G5" s="4"/>
      <c r="H5" s="4"/>
      <c r="I5" s="4"/>
      <c r="J5" s="4"/>
      <c r="K5" s="4"/>
      <c r="L5" s="19"/>
      <c r="N5" s="33"/>
    </row>
    <row r="6" spans="2:20" s="5" customFormat="1" ht="13" x14ac:dyDescent="0.25">
      <c r="B6" s="4"/>
      <c r="C6" s="4"/>
      <c r="D6" s="20"/>
      <c r="E6" s="14"/>
      <c r="F6" s="4"/>
      <c r="G6" s="4"/>
      <c r="H6" s="4"/>
      <c r="I6" s="4"/>
      <c r="J6" s="4"/>
      <c r="K6" s="4"/>
      <c r="L6" s="19"/>
      <c r="N6" s="33"/>
    </row>
    <row r="7" spans="2:20" s="5" customFormat="1" ht="45.25" customHeight="1" x14ac:dyDescent="0.25">
      <c r="B7" s="6" t="s">
        <v>0</v>
      </c>
      <c r="C7" s="73" t="s">
        <v>22</v>
      </c>
      <c r="D7" s="73"/>
      <c r="E7" s="73"/>
      <c r="F7" s="73"/>
      <c r="G7" s="73"/>
      <c r="H7" s="73"/>
      <c r="I7" s="73"/>
      <c r="J7" s="73"/>
      <c r="K7" s="73"/>
      <c r="L7" s="75"/>
      <c r="N7" s="33"/>
    </row>
    <row r="8" spans="2:20" s="5" customFormat="1" ht="13.5" x14ac:dyDescent="0.25">
      <c r="B8" s="15" t="s">
        <v>8</v>
      </c>
      <c r="C8" s="2"/>
      <c r="D8" s="74" t="s">
        <v>6</v>
      </c>
      <c r="E8" s="74"/>
      <c r="F8" s="74"/>
      <c r="G8" s="74"/>
      <c r="H8" s="74"/>
      <c r="I8" s="74"/>
      <c r="J8" s="74"/>
      <c r="K8" s="74"/>
      <c r="L8" s="76"/>
      <c r="N8" s="33"/>
    </row>
    <row r="9" spans="2:20" x14ac:dyDescent="0.25">
      <c r="N9" s="52"/>
      <c r="O9" s="52"/>
      <c r="P9" s="52"/>
      <c r="Q9" s="52"/>
      <c r="R9" s="52"/>
    </row>
    <row r="10" spans="2:20" s="7" customFormat="1" ht="50.5" customHeight="1" x14ac:dyDescent="0.25">
      <c r="B10" s="3" t="s">
        <v>1</v>
      </c>
      <c r="C10" s="3" t="s">
        <v>4</v>
      </c>
      <c r="D10" s="3" t="s">
        <v>10</v>
      </c>
      <c r="E10" s="3" t="s">
        <v>21</v>
      </c>
      <c r="F10" s="37" t="s">
        <v>12</v>
      </c>
      <c r="G10" s="37" t="s">
        <v>25</v>
      </c>
      <c r="H10" s="38" t="s">
        <v>19</v>
      </c>
      <c r="I10" s="38" t="s">
        <v>13</v>
      </c>
      <c r="J10" s="38" t="s">
        <v>14</v>
      </c>
      <c r="K10" s="39" t="s">
        <v>15</v>
      </c>
      <c r="L10" s="3" t="s">
        <v>9</v>
      </c>
      <c r="M10" s="32"/>
      <c r="N10" s="48"/>
      <c r="O10" s="48"/>
      <c r="P10" s="48"/>
      <c r="Q10" s="48"/>
      <c r="R10" s="43"/>
    </row>
    <row r="11" spans="2:20" s="26" customFormat="1" ht="13" x14ac:dyDescent="0.25">
      <c r="B11" s="24">
        <v>1</v>
      </c>
      <c r="C11" s="24"/>
      <c r="D11" s="77" t="s">
        <v>32</v>
      </c>
      <c r="E11" s="78"/>
      <c r="F11" s="78"/>
      <c r="G11" s="78"/>
      <c r="H11" s="78"/>
      <c r="I11" s="78"/>
      <c r="J11" s="78"/>
      <c r="K11" s="79"/>
      <c r="L11" s="25"/>
      <c r="N11" s="44"/>
      <c r="O11" s="42"/>
      <c r="P11" s="45"/>
      <c r="Q11" s="45"/>
      <c r="R11" s="45"/>
    </row>
    <row r="12" spans="2:20" x14ac:dyDescent="0.25">
      <c r="B12" s="8">
        <v>1.1000000000000001</v>
      </c>
      <c r="C12" s="9"/>
      <c r="D12" s="57" t="s">
        <v>29</v>
      </c>
      <c r="E12" s="57" t="s">
        <v>7</v>
      </c>
      <c r="F12" s="58">
        <v>1</v>
      </c>
      <c r="G12" s="58"/>
      <c r="H12" s="59"/>
      <c r="I12" s="59">
        <f>+F12*H12</f>
        <v>0</v>
      </c>
      <c r="J12" s="60">
        <v>0.2</v>
      </c>
      <c r="K12" s="61">
        <f t="shared" ref="K12:K18" si="0">+I12*(1+J12)</f>
        <v>0</v>
      </c>
      <c r="L12" s="10"/>
      <c r="N12" s="46"/>
      <c r="O12" s="46"/>
      <c r="P12" s="46"/>
      <c r="Q12" s="46"/>
      <c r="R12" s="46"/>
    </row>
    <row r="13" spans="2:20" x14ac:dyDescent="0.25">
      <c r="B13" s="8">
        <v>1.2</v>
      </c>
      <c r="C13" s="9"/>
      <c r="D13" s="57" t="s">
        <v>28</v>
      </c>
      <c r="E13" s="57" t="s">
        <v>25</v>
      </c>
      <c r="F13" s="58">
        <v>4</v>
      </c>
      <c r="G13" s="67" t="s">
        <v>48</v>
      </c>
      <c r="H13" s="59"/>
      <c r="I13" s="59">
        <f>+F13*H13</f>
        <v>0</v>
      </c>
      <c r="J13" s="60">
        <v>0.2</v>
      </c>
      <c r="K13" s="61">
        <f t="shared" si="0"/>
        <v>0</v>
      </c>
      <c r="L13" s="10"/>
      <c r="N13" s="47"/>
      <c r="O13" s="46"/>
      <c r="P13" s="47"/>
      <c r="Q13" s="47"/>
      <c r="R13" s="47"/>
      <c r="S13" s="50"/>
      <c r="T13" s="51"/>
    </row>
    <row r="14" spans="2:20" x14ac:dyDescent="0.25">
      <c r="B14" s="8">
        <v>1.3</v>
      </c>
      <c r="C14" s="9"/>
      <c r="D14" s="57" t="s">
        <v>27</v>
      </c>
      <c r="E14" s="57" t="s">
        <v>25</v>
      </c>
      <c r="F14" s="58">
        <v>2</v>
      </c>
      <c r="G14" s="67" t="s">
        <v>49</v>
      </c>
      <c r="H14" s="59"/>
      <c r="I14" s="59">
        <f t="shared" ref="I14:I17" si="1">+F14*H14</f>
        <v>0</v>
      </c>
      <c r="J14" s="60">
        <v>0.2</v>
      </c>
      <c r="K14" s="61">
        <f t="shared" si="0"/>
        <v>0</v>
      </c>
      <c r="L14" s="10"/>
      <c r="N14" s="47"/>
      <c r="O14" s="46"/>
      <c r="P14" s="47"/>
      <c r="Q14" s="49"/>
      <c r="R14" s="47"/>
      <c r="S14" s="50"/>
      <c r="T14" s="51"/>
    </row>
    <row r="15" spans="2:20" x14ac:dyDescent="0.25">
      <c r="B15" s="8">
        <v>1.4</v>
      </c>
      <c r="C15" s="9"/>
      <c r="D15" s="57" t="s">
        <v>23</v>
      </c>
      <c r="E15" s="57" t="s">
        <v>7</v>
      </c>
      <c r="F15" s="58">
        <v>1</v>
      </c>
      <c r="G15" s="58"/>
      <c r="H15" s="59"/>
      <c r="I15" s="59">
        <f t="shared" si="1"/>
        <v>0</v>
      </c>
      <c r="J15" s="60">
        <v>0.2</v>
      </c>
      <c r="K15" s="61">
        <f t="shared" si="0"/>
        <v>0</v>
      </c>
      <c r="L15" s="10"/>
      <c r="N15" s="47"/>
      <c r="O15" s="46"/>
      <c r="P15" s="47"/>
      <c r="Q15" s="49"/>
      <c r="R15" s="47"/>
      <c r="S15" s="50"/>
      <c r="T15" s="51"/>
    </row>
    <row r="16" spans="2:20" x14ac:dyDescent="0.25">
      <c r="B16" s="8">
        <v>1.5</v>
      </c>
      <c r="C16" s="8"/>
      <c r="D16" s="57" t="s">
        <v>24</v>
      </c>
      <c r="E16" s="57" t="s">
        <v>7</v>
      </c>
      <c r="F16" s="58">
        <v>1</v>
      </c>
      <c r="G16" s="58"/>
      <c r="H16" s="59"/>
      <c r="I16" s="59">
        <f t="shared" si="1"/>
        <v>0</v>
      </c>
      <c r="J16" s="60">
        <v>0.2</v>
      </c>
      <c r="K16" s="61">
        <f t="shared" si="0"/>
        <v>0</v>
      </c>
      <c r="L16" s="10"/>
      <c r="N16" s="47"/>
      <c r="O16" s="46"/>
      <c r="P16" s="47"/>
      <c r="Q16" s="49"/>
      <c r="R16" s="47"/>
      <c r="S16" s="50"/>
      <c r="T16" s="51"/>
    </row>
    <row r="17" spans="2:20" x14ac:dyDescent="0.25">
      <c r="B17" s="8">
        <v>1.6</v>
      </c>
      <c r="C17" s="8"/>
      <c r="D17" s="57" t="s">
        <v>30</v>
      </c>
      <c r="E17" s="57" t="s">
        <v>25</v>
      </c>
      <c r="F17" s="58">
        <v>2</v>
      </c>
      <c r="G17" s="67" t="s">
        <v>50</v>
      </c>
      <c r="H17" s="59"/>
      <c r="I17" s="59">
        <f t="shared" si="1"/>
        <v>0</v>
      </c>
      <c r="J17" s="60">
        <v>0.2</v>
      </c>
      <c r="K17" s="61">
        <f t="shared" si="0"/>
        <v>0</v>
      </c>
      <c r="L17" s="10"/>
      <c r="N17" s="47"/>
      <c r="O17" s="46"/>
      <c r="P17" s="47"/>
      <c r="Q17" s="49"/>
      <c r="R17" s="47"/>
      <c r="S17" s="50"/>
      <c r="T17" s="51"/>
    </row>
    <row r="18" spans="2:20" x14ac:dyDescent="0.25">
      <c r="B18" s="9">
        <v>1.7</v>
      </c>
      <c r="C18" s="9"/>
      <c r="D18" s="57" t="s">
        <v>31</v>
      </c>
      <c r="E18" s="57" t="s">
        <v>25</v>
      </c>
      <c r="F18" s="62">
        <v>1</v>
      </c>
      <c r="G18" s="62" t="s">
        <v>50</v>
      </c>
      <c r="H18" s="63"/>
      <c r="I18" s="64">
        <f>F18*H18*(AVERAGE(0,75000))</f>
        <v>0</v>
      </c>
      <c r="J18" s="60">
        <v>0.2</v>
      </c>
      <c r="K18" s="65">
        <f t="shared" si="0"/>
        <v>0</v>
      </c>
      <c r="L18" s="10"/>
      <c r="N18" s="47"/>
      <c r="O18" s="46"/>
      <c r="P18" s="47"/>
      <c r="Q18" s="49"/>
      <c r="R18" s="47"/>
      <c r="S18" s="50"/>
      <c r="T18" s="51"/>
    </row>
    <row r="19" spans="2:20" x14ac:dyDescent="0.25">
      <c r="B19" s="8"/>
      <c r="C19" s="8"/>
      <c r="D19" s="57"/>
      <c r="E19" s="57"/>
      <c r="F19" s="58"/>
      <c r="G19" s="58"/>
      <c r="H19" s="66"/>
      <c r="I19" s="66"/>
      <c r="J19" s="66"/>
      <c r="K19" s="66"/>
      <c r="L19" s="10"/>
      <c r="N19" s="47"/>
    </row>
    <row r="20" spans="2:20" s="26" customFormat="1" ht="13" x14ac:dyDescent="0.25">
      <c r="B20" s="24">
        <v>2</v>
      </c>
      <c r="C20" s="24"/>
      <c r="D20" s="77" t="s">
        <v>34</v>
      </c>
      <c r="E20" s="78"/>
      <c r="F20" s="78"/>
      <c r="G20" s="78"/>
      <c r="H20" s="78"/>
      <c r="I20" s="78"/>
      <c r="J20" s="78"/>
      <c r="K20" s="79"/>
      <c r="L20" s="25"/>
      <c r="N20" s="35"/>
      <c r="O20" s="4"/>
      <c r="P20" s="4"/>
      <c r="Q20" s="4"/>
      <c r="R20" s="4"/>
    </row>
    <row r="21" spans="2:20" x14ac:dyDescent="0.25">
      <c r="B21" s="54">
        <v>2.1</v>
      </c>
      <c r="C21" s="54"/>
      <c r="D21" s="57" t="s">
        <v>29</v>
      </c>
      <c r="E21" s="57" t="s">
        <v>7</v>
      </c>
      <c r="F21" s="58">
        <v>1</v>
      </c>
      <c r="G21" s="58"/>
      <c r="H21" s="59"/>
      <c r="I21" s="59">
        <f t="shared" ref="I21:I26" si="2">+F21*H21</f>
        <v>0</v>
      </c>
      <c r="J21" s="60">
        <v>0.2</v>
      </c>
      <c r="K21" s="61">
        <f t="shared" ref="K21" si="3">+I21*(1+J21)</f>
        <v>0</v>
      </c>
      <c r="L21" s="10"/>
    </row>
    <row r="22" spans="2:20" x14ac:dyDescent="0.25">
      <c r="B22" s="8">
        <v>2.2000000000000002</v>
      </c>
      <c r="C22" s="12"/>
      <c r="D22" s="57" t="s">
        <v>28</v>
      </c>
      <c r="E22" s="57" t="s">
        <v>25</v>
      </c>
      <c r="F22" s="67">
        <v>10</v>
      </c>
      <c r="G22" s="67" t="s">
        <v>48</v>
      </c>
      <c r="H22" s="59"/>
      <c r="I22" s="59">
        <f t="shared" si="2"/>
        <v>0</v>
      </c>
      <c r="J22" s="60">
        <v>0.2</v>
      </c>
      <c r="K22" s="61">
        <f>+I22*(1+J22)</f>
        <v>0</v>
      </c>
      <c r="L22" s="10"/>
    </row>
    <row r="23" spans="2:20" x14ac:dyDescent="0.25">
      <c r="B23" s="8">
        <v>2.2999999999999998</v>
      </c>
      <c r="C23" s="12"/>
      <c r="D23" s="57" t="s">
        <v>27</v>
      </c>
      <c r="E23" s="57" t="s">
        <v>25</v>
      </c>
      <c r="F23" s="58">
        <v>10</v>
      </c>
      <c r="G23" s="67" t="s">
        <v>49</v>
      </c>
      <c r="H23" s="59"/>
      <c r="I23" s="59">
        <f t="shared" si="2"/>
        <v>0</v>
      </c>
      <c r="J23" s="60">
        <v>0.2</v>
      </c>
      <c r="K23" s="61">
        <f>+I23*(1+J23)</f>
        <v>0</v>
      </c>
      <c r="L23" s="10"/>
    </row>
    <row r="24" spans="2:20" x14ac:dyDescent="0.25">
      <c r="B24" s="8">
        <v>2.4</v>
      </c>
      <c r="C24" s="12"/>
      <c r="D24" s="57" t="s">
        <v>23</v>
      </c>
      <c r="E24" s="57" t="s">
        <v>7</v>
      </c>
      <c r="F24" s="58">
        <v>1</v>
      </c>
      <c r="G24" s="58"/>
      <c r="H24" s="59"/>
      <c r="I24" s="59">
        <f t="shared" si="2"/>
        <v>0</v>
      </c>
      <c r="J24" s="60">
        <v>0.2</v>
      </c>
      <c r="K24" s="61">
        <f>+I24*(1+J24)</f>
        <v>0</v>
      </c>
      <c r="L24" s="10"/>
    </row>
    <row r="25" spans="2:20" x14ac:dyDescent="0.25">
      <c r="B25" s="8">
        <v>2.5</v>
      </c>
      <c r="C25" s="12"/>
      <c r="D25" s="57" t="s">
        <v>24</v>
      </c>
      <c r="E25" s="57" t="s">
        <v>7</v>
      </c>
      <c r="F25" s="58">
        <v>1</v>
      </c>
      <c r="G25" s="58"/>
      <c r="H25" s="59"/>
      <c r="I25" s="59">
        <f t="shared" si="2"/>
        <v>0</v>
      </c>
      <c r="J25" s="60">
        <v>0.2</v>
      </c>
      <c r="K25" s="61">
        <f t="shared" ref="K25:K26" si="4">+I25*(1+J25)</f>
        <v>0</v>
      </c>
      <c r="L25" s="10"/>
    </row>
    <row r="26" spans="2:20" x14ac:dyDescent="0.25">
      <c r="B26" s="8">
        <v>2.6</v>
      </c>
      <c r="C26" s="12"/>
      <c r="D26" s="57" t="s">
        <v>30</v>
      </c>
      <c r="E26" s="57" t="s">
        <v>25</v>
      </c>
      <c r="F26" s="58">
        <v>2</v>
      </c>
      <c r="G26" s="67" t="s">
        <v>50</v>
      </c>
      <c r="H26" s="59"/>
      <c r="I26" s="59">
        <f t="shared" si="2"/>
        <v>0</v>
      </c>
      <c r="J26" s="60">
        <v>0.2</v>
      </c>
      <c r="K26" s="61">
        <f t="shared" si="4"/>
        <v>0</v>
      </c>
      <c r="L26" s="10"/>
    </row>
    <row r="27" spans="2:20" x14ac:dyDescent="0.25">
      <c r="B27" s="8"/>
      <c r="C27" s="12"/>
      <c r="D27" s="57"/>
      <c r="E27" s="57"/>
      <c r="F27" s="58"/>
      <c r="G27" s="58"/>
      <c r="H27" s="66"/>
      <c r="I27" s="66"/>
      <c r="J27" s="66"/>
      <c r="K27" s="66"/>
      <c r="L27" s="10"/>
    </row>
    <row r="28" spans="2:20" s="26" customFormat="1" ht="13" x14ac:dyDescent="0.25">
      <c r="B28" s="24">
        <v>3</v>
      </c>
      <c r="C28" s="27"/>
      <c r="D28" s="77" t="s">
        <v>35</v>
      </c>
      <c r="E28" s="78"/>
      <c r="F28" s="78"/>
      <c r="G28" s="78"/>
      <c r="H28" s="78"/>
      <c r="I28" s="78"/>
      <c r="J28" s="78"/>
      <c r="K28" s="79"/>
      <c r="L28" s="25"/>
      <c r="N28" s="35"/>
    </row>
    <row r="29" spans="2:20" ht="13" x14ac:dyDescent="0.25">
      <c r="B29" s="8">
        <v>3.1</v>
      </c>
      <c r="C29" s="9"/>
      <c r="D29" s="57" t="s">
        <v>29</v>
      </c>
      <c r="E29" s="57" t="s">
        <v>7</v>
      </c>
      <c r="F29" s="67">
        <v>1</v>
      </c>
      <c r="G29" s="67"/>
      <c r="H29" s="59"/>
      <c r="I29" s="59">
        <f t="shared" ref="I29:I35" si="5">+F29*H29</f>
        <v>0</v>
      </c>
      <c r="J29" s="68">
        <v>0.2</v>
      </c>
      <c r="K29" s="61">
        <f>+I29*(1+J29)</f>
        <v>0</v>
      </c>
      <c r="L29" s="10"/>
      <c r="N29" s="35"/>
      <c r="O29" s="26"/>
    </row>
    <row r="30" spans="2:20" ht="13" x14ac:dyDescent="0.25">
      <c r="B30" s="8">
        <v>3.2</v>
      </c>
      <c r="C30" s="9"/>
      <c r="D30" s="57" t="s">
        <v>28</v>
      </c>
      <c r="E30" s="57" t="s">
        <v>25</v>
      </c>
      <c r="F30" s="67">
        <v>1</v>
      </c>
      <c r="G30" s="67" t="s">
        <v>48</v>
      </c>
      <c r="H30" s="59"/>
      <c r="I30" s="59">
        <f t="shared" si="5"/>
        <v>0</v>
      </c>
      <c r="J30" s="68">
        <v>0.2</v>
      </c>
      <c r="K30" s="61">
        <f>+I30*(1+J30)</f>
        <v>0</v>
      </c>
      <c r="L30" s="10"/>
      <c r="N30" s="35"/>
      <c r="O30" s="26"/>
    </row>
    <row r="31" spans="2:20" ht="13" x14ac:dyDescent="0.25">
      <c r="B31" s="8">
        <v>3.3</v>
      </c>
      <c r="C31" s="9"/>
      <c r="D31" s="57" t="s">
        <v>46</v>
      </c>
      <c r="E31" s="57" t="s">
        <v>25</v>
      </c>
      <c r="F31" s="67">
        <v>3</v>
      </c>
      <c r="G31" s="67" t="s">
        <v>49</v>
      </c>
      <c r="H31" s="59"/>
      <c r="I31" s="59"/>
      <c r="J31" s="68"/>
      <c r="K31" s="61"/>
      <c r="L31" s="10"/>
      <c r="N31" s="35"/>
      <c r="O31" s="26"/>
    </row>
    <row r="32" spans="2:20" ht="13" x14ac:dyDescent="0.25">
      <c r="B32" s="8">
        <v>3.4</v>
      </c>
      <c r="C32" s="9"/>
      <c r="D32" s="57" t="s">
        <v>27</v>
      </c>
      <c r="E32" s="57" t="s">
        <v>25</v>
      </c>
      <c r="F32" s="67">
        <v>2</v>
      </c>
      <c r="G32" s="67" t="s">
        <v>49</v>
      </c>
      <c r="H32" s="59"/>
      <c r="I32" s="59">
        <f t="shared" si="5"/>
        <v>0</v>
      </c>
      <c r="J32" s="68">
        <v>0.2</v>
      </c>
      <c r="K32" s="61">
        <f>+I32*(1+J32)</f>
        <v>0</v>
      </c>
      <c r="L32" s="10"/>
      <c r="N32" s="35"/>
      <c r="O32" s="26"/>
    </row>
    <row r="33" spans="2:15" ht="13" x14ac:dyDescent="0.25">
      <c r="B33" s="8">
        <v>3.5</v>
      </c>
      <c r="C33" s="9"/>
      <c r="D33" s="57" t="s">
        <v>23</v>
      </c>
      <c r="E33" s="57" t="s">
        <v>7</v>
      </c>
      <c r="F33" s="67">
        <v>1</v>
      </c>
      <c r="G33" s="67"/>
      <c r="H33" s="59"/>
      <c r="I33" s="59">
        <f t="shared" si="5"/>
        <v>0</v>
      </c>
      <c r="J33" s="68">
        <v>0.2</v>
      </c>
      <c r="K33" s="61">
        <f>+I33*(1+J33)</f>
        <v>0</v>
      </c>
      <c r="L33" s="10"/>
      <c r="N33" s="35"/>
      <c r="O33" s="26"/>
    </row>
    <row r="34" spans="2:15" ht="13" x14ac:dyDescent="0.25">
      <c r="B34" s="8">
        <v>3.6</v>
      </c>
      <c r="C34" s="9"/>
      <c r="D34" s="57" t="s">
        <v>24</v>
      </c>
      <c r="E34" s="57" t="s">
        <v>7</v>
      </c>
      <c r="F34" s="67">
        <v>1</v>
      </c>
      <c r="G34" s="67"/>
      <c r="H34" s="59"/>
      <c r="I34" s="59">
        <f t="shared" si="5"/>
        <v>0</v>
      </c>
      <c r="J34" s="68">
        <v>0.2</v>
      </c>
      <c r="K34" s="61">
        <f>+I34*(1+J34)</f>
        <v>0</v>
      </c>
      <c r="L34" s="10"/>
      <c r="N34" s="35"/>
      <c r="O34" s="26"/>
    </row>
    <row r="35" spans="2:15" ht="13" x14ac:dyDescent="0.25">
      <c r="B35" s="8">
        <v>3.7</v>
      </c>
      <c r="C35" s="9"/>
      <c r="D35" s="57" t="s">
        <v>30</v>
      </c>
      <c r="E35" s="57" t="s">
        <v>25</v>
      </c>
      <c r="F35" s="67">
        <v>2</v>
      </c>
      <c r="G35" s="67" t="s">
        <v>50</v>
      </c>
      <c r="H35" s="66"/>
      <c r="I35" s="66">
        <f t="shared" si="5"/>
        <v>0</v>
      </c>
      <c r="J35" s="66"/>
      <c r="K35" s="66"/>
      <c r="L35" s="10"/>
      <c r="N35" s="35"/>
      <c r="O35" s="26"/>
    </row>
    <row r="36" spans="2:15" ht="13" x14ac:dyDescent="0.25">
      <c r="F36" s="31"/>
      <c r="G36" s="31"/>
      <c r="H36" s="40" t="s">
        <v>11</v>
      </c>
      <c r="I36" s="41">
        <f>SUM(I29:I34)+SUM(I21:I26)+SUM(I12:I18)</f>
        <v>0</v>
      </c>
      <c r="J36" s="41"/>
      <c r="K36" s="41">
        <f>SUM(K29:K34)+SUM(K21:K26)+SUM(K12:K18)</f>
        <v>0</v>
      </c>
      <c r="N36" s="35"/>
      <c r="O36" s="26"/>
    </row>
    <row r="37" spans="2:15" ht="13" x14ac:dyDescent="0.25">
      <c r="N37" s="35"/>
      <c r="O37" s="26"/>
    </row>
    <row r="38" spans="2:15" ht="13" x14ac:dyDescent="0.25">
      <c r="I38" s="41"/>
      <c r="N38" s="35"/>
      <c r="O38" s="26"/>
    </row>
    <row r="39" spans="2:15" ht="13" x14ac:dyDescent="0.25">
      <c r="N39" s="35"/>
      <c r="O39" s="26"/>
    </row>
    <row r="40" spans="2:15" ht="13" x14ac:dyDescent="0.25">
      <c r="I40" s="53"/>
      <c r="N40" s="35"/>
      <c r="O40" s="26"/>
    </row>
    <row r="41" spans="2:15" ht="13" x14ac:dyDescent="0.25">
      <c r="N41" s="35"/>
      <c r="O41" s="26"/>
    </row>
    <row r="42" spans="2:15" ht="13" x14ac:dyDescent="0.25">
      <c r="N42" s="35"/>
      <c r="O42" s="26"/>
    </row>
    <row r="43" spans="2:15" ht="13" x14ac:dyDescent="0.25">
      <c r="N43" s="35"/>
      <c r="O43" s="26"/>
    </row>
  </sheetData>
  <autoFilter ref="B10:L35" xr:uid="{00000000-0009-0000-0000-000001000000}"/>
  <mergeCells count="6">
    <mergeCell ref="B4:E4"/>
    <mergeCell ref="C7:L7"/>
    <mergeCell ref="D8:L8"/>
    <mergeCell ref="D20:K20"/>
    <mergeCell ref="D28:K28"/>
    <mergeCell ref="D11:K11"/>
  </mergeCells>
  <pageMargins left="0.39370078740157483" right="0.39370078740157483" top="0.70866141732283472" bottom="0.59055118110236227" header="0.51181102362204722" footer="0.51181102362204722"/>
  <pageSetup paperSize="8" fitToHeight="0" orientation="landscape" r:id="rId1"/>
  <headerFooter alignWithMargins="0">
    <oddHeader>&amp;R&amp;"Times New Roman,Normal"&amp;9Page : &amp;P/&amp;N</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16</vt:i4>
      </vt:variant>
    </vt:vector>
  </HeadingPairs>
  <TitlesOfParts>
    <vt:vector size="18" baseType="lpstr">
      <vt:lpstr>BPUF</vt:lpstr>
      <vt:lpstr>DQE</vt:lpstr>
      <vt:lpstr>BPU_Code_Consultation</vt:lpstr>
      <vt:lpstr>BPU_Code_Lot</vt:lpstr>
      <vt:lpstr>DQE!BPU_Libelle_Organisme</vt:lpstr>
      <vt:lpstr>BPU_Libelle_Organisme</vt:lpstr>
      <vt:lpstr>DQE!BPU_Niveau1_Organisme</vt:lpstr>
      <vt:lpstr>BPU_Niveau1_Organisme</vt:lpstr>
      <vt:lpstr>DQE!BPU_Niveau2_Organisme</vt:lpstr>
      <vt:lpstr>BPU_Niveau2_Organisme</vt:lpstr>
      <vt:lpstr>DQE!BPU_Niveau3_Organisme</vt:lpstr>
      <vt:lpstr>BPU_Niveau3_Organisme</vt:lpstr>
      <vt:lpstr>DQE!BPU_Objet_Consultation</vt:lpstr>
      <vt:lpstr>BPU_Objet_Consultation</vt:lpstr>
      <vt:lpstr>DQE!DEBUT_DOC</vt:lpstr>
      <vt:lpstr>DEBUT_DOC</vt:lpstr>
      <vt:lpstr>BPUF!Impression_des_titres</vt:lpstr>
      <vt:lpstr>DQE!Impression_des_titres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BPU DQE</dc:title>
  <dc:creator>VNF</dc:creator>
  <cp:lastModifiedBy>BRUNEL Enna</cp:lastModifiedBy>
  <cp:lastPrinted>2025-02-18T15:41:56Z</cp:lastPrinted>
  <dcterms:created xsi:type="dcterms:W3CDTF">2023-02-03T15:54:09Z</dcterms:created>
  <dcterms:modified xsi:type="dcterms:W3CDTF">2025-07-04T17:21:45Z</dcterms:modified>
</cp:coreProperties>
</file>