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land\kDrive\AFFAIRES\24-04-CNSMDL-RHONE\SORTIE\09_RENDU DCE VB\DPGF\"/>
    </mc:Choice>
  </mc:AlternateContent>
  <xr:revisionPtr revIDLastSave="0" documentId="8_{A4DE1FDA-6DC2-4AED-B817-F2078A5220C4}" xr6:coauthVersionLast="47" xr6:coauthVersionMax="47" xr10:uidLastSave="{00000000-0000-0000-0000-000000000000}"/>
  <bookViews>
    <workbookView xWindow="-108" yWindow="-108" windowWidth="23256" windowHeight="12456" xr2:uid="{6CCAD2EE-2835-4BE7-A301-3945FFACFE1A}"/>
  </bookViews>
  <sheets>
    <sheet name="LOT 5 - MEN INT ET EXT" sheetId="1" r:id="rId1"/>
  </sheets>
  <definedNames>
    <definedName name="_xlnm._FilterDatabase" localSheetId="0" hidden="1">'LOT 5 - MEN INT ET EXT'!#REF!</definedName>
    <definedName name="_xlnm.Print_Area" localSheetId="0">'LOT 5 - MEN INT ET EXT'!$A$1:$I$70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6" i="1" l="1"/>
  <c r="G66" i="1" s="1"/>
  <c r="F64" i="1"/>
  <c r="G64" i="1" s="1"/>
  <c r="F62" i="1"/>
  <c r="G62" i="1" s="1"/>
  <c r="F61" i="1"/>
  <c r="G61" i="1" s="1"/>
  <c r="F59" i="1"/>
  <c r="G59" i="1" s="1"/>
  <c r="F57" i="1"/>
  <c r="G57" i="1" s="1"/>
  <c r="F56" i="1"/>
  <c r="F53" i="1"/>
  <c r="G53" i="1" s="1"/>
  <c r="F52" i="1"/>
  <c r="G52" i="1" s="1"/>
  <c r="F49" i="1"/>
  <c r="G49" i="1" s="1"/>
  <c r="F47" i="1"/>
  <c r="G47" i="1" s="1"/>
  <c r="F45" i="1"/>
  <c r="G45" i="1" s="1"/>
  <c r="F43" i="1"/>
  <c r="G43" i="1" s="1"/>
  <c r="F41" i="1"/>
  <c r="G41" i="1" s="1"/>
  <c r="F40" i="1"/>
  <c r="G40" i="1" s="1"/>
  <c r="F37" i="1"/>
  <c r="G37" i="1" s="1"/>
  <c r="G36" i="1"/>
  <c r="F36" i="1"/>
  <c r="F35" i="1"/>
  <c r="G35" i="1" s="1"/>
  <c r="F34" i="1"/>
  <c r="G34" i="1" s="1"/>
  <c r="F33" i="1"/>
  <c r="G33" i="1" s="1"/>
  <c r="F32" i="1"/>
  <c r="G32" i="1" s="1"/>
  <c r="G30" i="1"/>
  <c r="F29" i="1"/>
  <c r="G29" i="1" s="1"/>
  <c r="F28" i="1"/>
  <c r="G28" i="1" s="1"/>
  <c r="F27" i="1"/>
  <c r="G27" i="1" s="1"/>
  <c r="F25" i="1"/>
  <c r="G25" i="1" s="1"/>
  <c r="F24" i="1"/>
  <c r="G24" i="1" s="1"/>
  <c r="F23" i="1"/>
  <c r="G23" i="1" s="1"/>
  <c r="F22" i="1"/>
  <c r="G22" i="1" s="1"/>
  <c r="F19" i="1"/>
  <c r="G19" i="1" s="1"/>
  <c r="F17" i="1"/>
  <c r="G17" i="1" s="1"/>
  <c r="F13" i="1"/>
  <c r="G13" i="1" s="1"/>
  <c r="G12" i="1"/>
  <c r="F11" i="1"/>
  <c r="G11" i="1" s="1"/>
  <c r="F69" i="1" l="1"/>
  <c r="G56" i="1"/>
  <c r="G69" i="1" s="1"/>
</calcChain>
</file>

<file path=xl/sharedStrings.xml><?xml version="1.0" encoding="utf-8"?>
<sst xmlns="http://schemas.openxmlformats.org/spreadsheetml/2006/main" count="143" uniqueCount="100">
  <si>
    <t>DPGF PHASE DCE</t>
  </si>
  <si>
    <t>AMENAGEMENT PROVISOIRE DU BATIMENT RHONE</t>
  </si>
  <si>
    <t>CNSMD LYON</t>
  </si>
  <si>
    <r>
      <t>Maitre d'Ouvrage :</t>
    </r>
    <r>
      <rPr>
        <b/>
        <sz val="8"/>
        <color rgb="FF693B41"/>
        <rFont val="PT Sans"/>
        <family val="2"/>
      </rPr>
      <t xml:space="preserve"> UNIV LYON pour le CNSMDL</t>
    </r>
  </si>
  <si>
    <t>LOT MENUISERIES INTERIEURES ET REVISION DE MENUISERIES EXTERIEURES</t>
  </si>
  <si>
    <t>Taux TVA</t>
  </si>
  <si>
    <t>ART.</t>
  </si>
  <si>
    <t>DESIGNATION DES OUVRAGES</t>
  </si>
  <si>
    <t>U</t>
  </si>
  <si>
    <t>Quantités</t>
  </si>
  <si>
    <t>Prix unitaires</t>
  </si>
  <si>
    <t>TOTAL € HT</t>
  </si>
  <si>
    <t>TOTAL € TTC</t>
  </si>
  <si>
    <t>4.1</t>
  </si>
  <si>
    <t>PREPARATION ET FIN DE CHANTIER</t>
  </si>
  <si>
    <t>4.1.1</t>
  </si>
  <si>
    <t>APPROVISIONNEMENT ET STOCKAGE</t>
  </si>
  <si>
    <t/>
  </si>
  <si>
    <t>Approvisionnement sur site et stockage dans le bâtiment Drôme</t>
  </si>
  <si>
    <t>Ens.</t>
  </si>
  <si>
    <t>4.1.2</t>
  </si>
  <si>
    <t>DOSSIER TECHNIQUE</t>
  </si>
  <si>
    <t>Fourniture des fiches techniques pour VISA avant commande + fourniture des DOE A JOUR en fin de chantier</t>
  </si>
  <si>
    <t>4.2</t>
  </si>
  <si>
    <t>PORTES INTERIEURES</t>
  </si>
  <si>
    <t>4.2.1</t>
  </si>
  <si>
    <t>BLOC PORTES INTERIEURS ACOUSTIQUES</t>
  </si>
  <si>
    <t>4.2.1.1</t>
  </si>
  <si>
    <r>
      <t xml:space="preserve">Nouvelles portes intérieures simple vantail à isolation acoustique renforcée, inclus poignée, selon CCTP
</t>
    </r>
    <r>
      <rPr>
        <i/>
        <sz val="8"/>
        <rFont val="PT Sans"/>
        <family val="2"/>
      </rPr>
      <t>Localisation : Nouvelles portes donnant sur la salle de cours 2 et le studio 4 au RDC</t>
    </r>
  </si>
  <si>
    <t>Largeur 83cm</t>
  </si>
  <si>
    <t>4.2.1.2</t>
  </si>
  <si>
    <r>
      <t xml:space="preserve">Nouvelles portes intérieures tiercées double vantaux à isolation acoustique renforcée, selon CCTP
</t>
    </r>
    <r>
      <rPr>
        <i/>
        <sz val="8"/>
        <rFont val="PT Sans"/>
        <family val="2"/>
      </rPr>
      <t>Localisation : Porte donnant sur la salle de cours 4</t>
    </r>
  </si>
  <si>
    <t>Largeur 140cm</t>
  </si>
  <si>
    <t>4.2.2</t>
  </si>
  <si>
    <t>BLOC PORTES INTERIEURS STANDARD</t>
  </si>
  <si>
    <t>4.2.2.1</t>
  </si>
  <si>
    <r>
      <t xml:space="preserve">Nouvelles portes intérieures simple vantail standard, inclus poignée et inclus poignée et verrou de condamnation intérieur dans les sanitaires et douches
</t>
    </r>
    <r>
      <rPr>
        <i/>
        <sz val="8"/>
        <rFont val="PT Sans"/>
        <family val="2"/>
      </rPr>
      <t>Localisation : Portes donnant sur les sanitaires, et les locaux non sensibles acoustiquement</t>
    </r>
  </si>
  <si>
    <t>Largeur 73cm</t>
  </si>
  <si>
    <r>
      <t>Largeur 93cm avec dispositif de fermeture PMR</t>
    </r>
    <r>
      <rPr>
        <i/>
        <sz val="8"/>
        <rFont val="PT Sans"/>
        <family val="2"/>
      </rPr>
      <t xml:space="preserve"> (WC PMR au RDC)</t>
    </r>
  </si>
  <si>
    <t>Largeur 125cm</t>
  </si>
  <si>
    <t>4.2.3</t>
  </si>
  <si>
    <t>BLOC-PORTES EXISTANTS</t>
  </si>
  <si>
    <t>Révision de bloc-portes existants avec réglage ouverture/fermeture</t>
  </si>
  <si>
    <t>Remplacement de poignées</t>
  </si>
  <si>
    <t>Détalonnage de portes (pour nouveaux revêtements)</t>
  </si>
  <si>
    <t>4.2.4</t>
  </si>
  <si>
    <t>BLOC PORTES COUPE-FEU 1H AVEC FERME-PORTE</t>
  </si>
  <si>
    <r>
      <t xml:space="preserve">Fourniture et pose de porte Coupe-Feu 1H avec Ferme-Porte, selon CCTP
</t>
    </r>
    <r>
      <rPr>
        <i/>
        <sz val="8"/>
        <rFont val="PT Sans"/>
        <family val="2"/>
      </rPr>
      <t>Localisation : Pour cloisonnement des cages d'escaliers, voir plans architecte</t>
    </r>
  </si>
  <si>
    <t>1 vantail Largeur 95cm</t>
  </si>
  <si>
    <t>2 vantaux Largeur 125cm</t>
  </si>
  <si>
    <t>2 vantaux Largeur 130cm</t>
  </si>
  <si>
    <t>2 vantaux Largeur 140cm</t>
  </si>
  <si>
    <t>2 vantaux Largeur 145cm</t>
  </si>
  <si>
    <t>2 vantaux Largeur 150cm</t>
  </si>
  <si>
    <t>4.2.5</t>
  </si>
  <si>
    <t>BLOC PORTES COUPE-FEU 1/2H AVEC FERME-PORTE</t>
  </si>
  <si>
    <r>
      <t xml:space="preserve">Fourniture et pose de porte Coupe-Feu pour cloisonnement des locaux à risque. Inclus Dépose et évacuation des portes existantes
</t>
    </r>
    <r>
      <rPr>
        <i/>
        <sz val="8"/>
        <rFont val="PT Sans"/>
        <family val="2"/>
      </rPr>
      <t>Localisation : local Stockage archives patrimoine + locaux de stockage RDC Est + local TGBT</t>
    </r>
  </si>
  <si>
    <t>1 vantail Largeur 93cm</t>
  </si>
  <si>
    <t>4.3</t>
  </si>
  <si>
    <t>POSE DE PANNEAUX ACOUSTIQUES EXISTANTS</t>
  </si>
  <si>
    <t>Pose SANS FOURNITURE des panneaux d'aborption acoustique du bâtiment Saône - voir repérage dans le CCTP</t>
  </si>
  <si>
    <t>4.4</t>
  </si>
  <si>
    <t>PLINTHES</t>
  </si>
  <si>
    <t>Fourniture et pose de plinthes medium à peindre</t>
  </si>
  <si>
    <t>ml</t>
  </si>
  <si>
    <t>4.5</t>
  </si>
  <si>
    <t xml:space="preserve">SEUILS </t>
  </si>
  <si>
    <t>Fourniture et pose de seuils de portes intérieurs</t>
  </si>
  <si>
    <t>4.6</t>
  </si>
  <si>
    <t>STORES TOILES INTERIEURS</t>
  </si>
  <si>
    <r>
      <t xml:space="preserve">Fourniture et pose de stores intérieurs à enroulement avec coffre et rails de guidage latéraux
</t>
    </r>
    <r>
      <rPr>
        <i/>
        <sz val="8"/>
        <rFont val="PT Sans"/>
        <family val="2"/>
      </rPr>
      <t>Localisation : Bureau 1 Régisseur général + Parc instrumental + Local costumière + salle de cours 2 au RDC + Salle de cours 4 au RDC + Studio 4 au RDC</t>
    </r>
  </si>
  <si>
    <t>4.7</t>
  </si>
  <si>
    <t>PLAQUES DE SIGNALETIQUE</t>
  </si>
  <si>
    <t>Fourniture et pose de plaques de signalétique en 2 plaques de plexiglas opaques 2 ou 3mm. Pose collée</t>
  </si>
  <si>
    <t>Format A4 dans les circulations</t>
  </si>
  <si>
    <t>Format 150x80mm sur chaque porte de salle</t>
  </si>
  <si>
    <t>4.8</t>
  </si>
  <si>
    <t>REVISION DES MENUISERIES EXTERIEURES</t>
  </si>
  <si>
    <t>4.8.1</t>
  </si>
  <si>
    <t>REVISION DES FENÊTRES</t>
  </si>
  <si>
    <r>
      <t xml:space="preserve">Révision de fenêtres non étanches pour garantir leur bonne fermeture/ouverture
</t>
    </r>
    <r>
      <rPr>
        <i/>
        <sz val="8"/>
        <rFont val="PT Sans"/>
        <family val="2"/>
      </rPr>
      <t>Localisations : 4 unités au RDC, 3 unités au R+1, 5 unités au R+2</t>
    </r>
  </si>
  <si>
    <r>
      <t xml:space="preserve">Bouton moleté à rajouter côté intérieur
</t>
    </r>
    <r>
      <rPr>
        <i/>
        <sz val="8"/>
        <rFont val="PT Sans"/>
        <family val="2"/>
      </rPr>
      <t>Localisations : 3 portes d'entrée RDC</t>
    </r>
  </si>
  <si>
    <t>4.8.2</t>
  </si>
  <si>
    <t>REMPLACEMENT DE VITRAGES</t>
  </si>
  <si>
    <r>
      <t xml:space="preserve">Remplacement des vitrages cassés
</t>
    </r>
    <r>
      <rPr>
        <i/>
        <sz val="8"/>
        <rFont val="PT Sans"/>
        <family val="2"/>
      </rPr>
      <t>2 châssis Niveau RDC et 3 portes d'entrées RDC</t>
    </r>
  </si>
  <si>
    <t>4.8.3</t>
  </si>
  <si>
    <t>REMPLACEMENT ET DEPOSES DE POIGNEES</t>
  </si>
  <si>
    <t>Provision pour remplacement des poignées cassées</t>
  </si>
  <si>
    <t>Provision pour dépose de poignée pour condamnation de fenêtres</t>
  </si>
  <si>
    <t>4.8.4</t>
  </si>
  <si>
    <t>REVISION VOLET ROULANT</t>
  </si>
  <si>
    <t>Révision/réparation de volet roulant extérieur</t>
  </si>
  <si>
    <t>4.8.5</t>
  </si>
  <si>
    <t>BOUCHEMENT AERATIONS EN IMPOSTES</t>
  </si>
  <si>
    <r>
      <t xml:space="preserve">Bouchement des aérations présentes dans les fenêtres
</t>
    </r>
    <r>
      <rPr>
        <i/>
        <sz val="8"/>
        <rFont val="PT Sans"/>
        <family val="2"/>
      </rPr>
      <t>Anciens laboratoires du R+1 
Salle R+2 Ouest</t>
    </r>
  </si>
  <si>
    <t>TOTAL LOT MEN INT ET MEX</t>
  </si>
  <si>
    <t>€ HT</t>
  </si>
  <si>
    <t>€ TTC</t>
  </si>
  <si>
    <t>TOTAL</t>
  </si>
  <si>
    <t>CONSULTATION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</si>
</sst>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(&quot;€&quot;* #,##0.00_);_(&quot;€&quot;* \(#,##0.00\);_(&quot;€&quot;* &quot;-&quot;??_);_(@_)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PT Sans"/>
      <family val="2"/>
    </font>
    <font>
      <b/>
      <sz val="8"/>
      <color rgb="FF693B4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u/>
      <sz val="8"/>
      <color rgb="FF693B41"/>
      <name val="PT Sans"/>
      <family val="2"/>
    </font>
    <font>
      <b/>
      <sz val="8"/>
      <name val="PT Sans"/>
      <family val="2"/>
    </font>
    <font>
      <b/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F87960"/>
      <name val="PT Sans"/>
      <family val="2"/>
    </font>
    <font>
      <b/>
      <u/>
      <sz val="8"/>
      <color rgb="FFF87960"/>
      <name val="PT Sans"/>
      <family val="2"/>
    </font>
    <font>
      <b/>
      <u/>
      <sz val="8"/>
      <color theme="6"/>
      <name val="PT Sans"/>
      <family val="2"/>
    </font>
    <font>
      <b/>
      <u/>
      <sz val="8"/>
      <name val="PT Sans"/>
      <family val="2"/>
    </font>
    <font>
      <sz val="8"/>
      <name val="PT Sans"/>
      <family val="2"/>
    </font>
    <font>
      <i/>
      <sz val="8"/>
      <name val="PT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93B41"/>
        <bgColor indexed="64"/>
      </patternFill>
    </fill>
    <fill>
      <patternFill patternType="solid">
        <fgColor theme="8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2" borderId="0" xfId="0" applyFont="1" applyFill="1"/>
    <xf numFmtId="164" fontId="3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3" fontId="4" fillId="2" borderId="0" xfId="0" applyNumberFormat="1" applyFont="1" applyFill="1"/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164" fontId="6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7" fillId="2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2" fillId="4" borderId="0" xfId="0" applyFont="1" applyFill="1"/>
    <xf numFmtId="0" fontId="10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12" fillId="2" borderId="3" xfId="0" applyNumberFormat="1" applyFont="1" applyFill="1" applyBorder="1" applyAlignment="1">
      <alignment horizontal="center" vertical="center" wrapText="1"/>
    </xf>
    <xf numFmtId="164" fontId="12" fillId="2" borderId="2" xfId="1" applyNumberFormat="1" applyFont="1" applyFill="1" applyBorder="1" applyAlignment="1" applyProtection="1">
      <alignment horizontal="right" vertical="center" wrapText="1"/>
      <protection locked="0"/>
    </xf>
    <xf numFmtId="164" fontId="12" fillId="2" borderId="2" xfId="1" applyNumberFormat="1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center" vertical="center" wrapText="1"/>
    </xf>
    <xf numFmtId="3" fontId="13" fillId="2" borderId="7" xfId="0" applyNumberFormat="1" applyFont="1" applyFill="1" applyBorder="1" applyAlignment="1">
      <alignment horizontal="center" vertical="center" wrapText="1"/>
    </xf>
    <xf numFmtId="164" fontId="13" fillId="2" borderId="3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5" xfId="1" applyNumberFormat="1" applyFont="1" applyFill="1" applyBorder="1" applyAlignment="1">
      <alignment vertical="center" wrapText="1"/>
    </xf>
    <xf numFmtId="164" fontId="13" fillId="2" borderId="5" xfId="1" applyNumberFormat="1" applyFont="1" applyFill="1" applyBorder="1" applyAlignment="1">
      <alignment horizontal="right" vertical="center" wrapText="1"/>
    </xf>
    <xf numFmtId="0" fontId="14" fillId="2" borderId="0" xfId="0" applyFont="1" applyFill="1"/>
    <xf numFmtId="0" fontId="14" fillId="2" borderId="9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center" vertical="center" wrapText="1"/>
    </xf>
    <xf numFmtId="3" fontId="14" fillId="2" borderId="9" xfId="0" applyNumberFormat="1" applyFont="1" applyFill="1" applyBorder="1" applyAlignment="1">
      <alignment horizontal="center" vertical="center" wrapText="1"/>
    </xf>
    <xf numFmtId="164" fontId="14" fillId="0" borderId="3" xfId="1" applyNumberFormat="1" applyFont="1" applyFill="1" applyBorder="1" applyAlignment="1" applyProtection="1">
      <alignment horizontal="right" vertical="center" wrapText="1"/>
      <protection locked="0"/>
    </xf>
    <xf numFmtId="164" fontId="7" fillId="2" borderId="5" xfId="1" applyNumberFormat="1" applyFont="1" applyFill="1" applyBorder="1" applyAlignment="1">
      <alignment horizontal="right" vertical="center" wrapText="1"/>
    </xf>
    <xf numFmtId="164" fontId="12" fillId="2" borderId="3" xfId="1" applyNumberFormat="1" applyFont="1" applyFill="1" applyBorder="1" applyAlignment="1" applyProtection="1">
      <alignment horizontal="right" vertical="center" wrapText="1"/>
      <protection locked="0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3" fontId="14" fillId="0" borderId="9" xfId="0" applyNumberFormat="1" applyFont="1" applyBorder="1" applyAlignment="1">
      <alignment horizontal="center" vertical="center" wrapText="1"/>
    </xf>
    <xf numFmtId="164" fontId="14" fillId="2" borderId="3" xfId="1" applyNumberFormat="1" applyFont="1" applyFill="1" applyBorder="1" applyAlignment="1" applyProtection="1">
      <alignment horizontal="right" vertical="center" wrapText="1"/>
      <protection locked="0"/>
    </xf>
    <xf numFmtId="0" fontId="14" fillId="0" borderId="9" xfId="0" applyFont="1" applyBorder="1" applyAlignment="1">
      <alignment horizontal="right" vertical="center" wrapText="1"/>
    </xf>
    <xf numFmtId="164" fontId="7" fillId="0" borderId="5" xfId="1" applyNumberFormat="1" applyFont="1" applyFill="1" applyBorder="1" applyAlignment="1">
      <alignment horizontal="right" vertical="center" wrapText="1"/>
    </xf>
    <xf numFmtId="0" fontId="13" fillId="0" borderId="7" xfId="0" applyFont="1" applyBorder="1" applyAlignment="1">
      <alignment horizontal="left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 wrapText="1"/>
    </xf>
    <xf numFmtId="164" fontId="12" fillId="0" borderId="3" xfId="1" applyNumberFormat="1" applyFont="1" applyFill="1" applyBorder="1" applyAlignment="1" applyProtection="1">
      <alignment horizontal="right" vertical="center" wrapText="1"/>
      <protection locked="0"/>
    </xf>
    <xf numFmtId="164" fontId="7" fillId="2" borderId="5" xfId="1" applyNumberFormat="1" applyFont="1" applyFill="1" applyBorder="1" applyAlignment="1">
      <alignment vertical="center" wrapText="1"/>
    </xf>
    <xf numFmtId="164" fontId="14" fillId="0" borderId="3" xfId="1" applyNumberFormat="1" applyFont="1" applyFill="1" applyBorder="1" applyAlignment="1">
      <alignment horizontal="right"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right" vertical="center" wrapText="1"/>
    </xf>
    <xf numFmtId="0" fontId="13" fillId="0" borderId="7" xfId="0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3" fontId="4" fillId="2" borderId="11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 wrapText="1"/>
    </xf>
    <xf numFmtId="3" fontId="2" fillId="2" borderId="0" xfId="0" applyNumberFormat="1" applyFont="1" applyFill="1"/>
    <xf numFmtId="9" fontId="14" fillId="2" borderId="5" xfId="0" applyNumberFormat="1" applyFont="1" applyFill="1" applyBorder="1"/>
    <xf numFmtId="0" fontId="9" fillId="3" borderId="5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0</xdr:col>
      <xdr:colOff>630555</xdr:colOff>
      <xdr:row>4</xdr:row>
      <xdr:rowOff>93500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A301C2F-E3AC-42B3-BE7E-8734C7757C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47625"/>
          <a:ext cx="582930" cy="5945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62C8D-56EB-4D67-A15C-CF43E2D8634E}">
  <sheetPr codeName="Feuil29">
    <pageSetUpPr fitToPage="1"/>
  </sheetPr>
  <dimension ref="A1:Q71"/>
  <sheetViews>
    <sheetView tabSelected="1" view="pageBreakPreview" zoomScale="85" zoomScaleNormal="130" zoomScaleSheetLayoutView="85" workbookViewId="0">
      <selection activeCell="C13" sqref="C13"/>
    </sheetView>
  </sheetViews>
  <sheetFormatPr baseColWidth="10" defaultRowHeight="10.8" x14ac:dyDescent="0.25"/>
  <cols>
    <col min="1" max="1" width="11.44140625" style="1" customWidth="1"/>
    <col min="2" max="2" width="51" style="1" customWidth="1"/>
    <col min="3" max="3" width="8.77734375" style="1" customWidth="1"/>
    <col min="4" max="4" width="9.33203125" style="1" customWidth="1"/>
    <col min="5" max="5" width="11.6640625" style="1" customWidth="1"/>
    <col min="6" max="7" width="11.88671875" style="71" customWidth="1"/>
    <col min="8" max="8" width="6.21875" style="1" customWidth="1"/>
    <col min="9" max="9" width="3.44140625" style="1" customWidth="1"/>
    <col min="10" max="249" width="11.5546875" style="1"/>
    <col min="250" max="250" width="14.88671875" style="1" customWidth="1"/>
    <col min="251" max="251" width="12.88671875" style="1" customWidth="1"/>
    <col min="252" max="252" width="37.44140625" style="1" customWidth="1"/>
    <col min="253" max="253" width="7.77734375" style="1" customWidth="1"/>
    <col min="254" max="254" width="8.77734375" style="1" customWidth="1"/>
    <col min="255" max="255" width="12.109375" style="1" customWidth="1"/>
    <col min="256" max="256" width="14.109375" style="1" customWidth="1"/>
    <col min="257" max="505" width="11.5546875" style="1"/>
    <col min="506" max="506" width="14.88671875" style="1" customWidth="1"/>
    <col min="507" max="507" width="12.88671875" style="1" customWidth="1"/>
    <col min="508" max="508" width="37.44140625" style="1" customWidth="1"/>
    <col min="509" max="509" width="7.77734375" style="1" customWidth="1"/>
    <col min="510" max="510" width="8.77734375" style="1" customWidth="1"/>
    <col min="511" max="511" width="12.109375" style="1" customWidth="1"/>
    <col min="512" max="512" width="14.109375" style="1" customWidth="1"/>
    <col min="513" max="761" width="11.5546875" style="1"/>
    <col min="762" max="762" width="14.88671875" style="1" customWidth="1"/>
    <col min="763" max="763" width="12.88671875" style="1" customWidth="1"/>
    <col min="764" max="764" width="37.44140625" style="1" customWidth="1"/>
    <col min="765" max="765" width="7.77734375" style="1" customWidth="1"/>
    <col min="766" max="766" width="8.77734375" style="1" customWidth="1"/>
    <col min="767" max="767" width="12.109375" style="1" customWidth="1"/>
    <col min="768" max="768" width="14.109375" style="1" customWidth="1"/>
    <col min="769" max="1017" width="11.5546875" style="1"/>
    <col min="1018" max="1018" width="14.88671875" style="1" customWidth="1"/>
    <col min="1019" max="1019" width="12.88671875" style="1" customWidth="1"/>
    <col min="1020" max="1020" width="37.44140625" style="1" customWidth="1"/>
    <col min="1021" max="1021" width="7.77734375" style="1" customWidth="1"/>
    <col min="1022" max="1022" width="8.77734375" style="1" customWidth="1"/>
    <col min="1023" max="1023" width="12.109375" style="1" customWidth="1"/>
    <col min="1024" max="1024" width="14.109375" style="1" customWidth="1"/>
    <col min="1025" max="1273" width="11.5546875" style="1"/>
    <col min="1274" max="1274" width="14.88671875" style="1" customWidth="1"/>
    <col min="1275" max="1275" width="12.88671875" style="1" customWidth="1"/>
    <col min="1276" max="1276" width="37.44140625" style="1" customWidth="1"/>
    <col min="1277" max="1277" width="7.77734375" style="1" customWidth="1"/>
    <col min="1278" max="1278" width="8.77734375" style="1" customWidth="1"/>
    <col min="1279" max="1279" width="12.109375" style="1" customWidth="1"/>
    <col min="1280" max="1280" width="14.109375" style="1" customWidth="1"/>
    <col min="1281" max="1529" width="11.5546875" style="1"/>
    <col min="1530" max="1530" width="14.88671875" style="1" customWidth="1"/>
    <col min="1531" max="1531" width="12.88671875" style="1" customWidth="1"/>
    <col min="1532" max="1532" width="37.44140625" style="1" customWidth="1"/>
    <col min="1533" max="1533" width="7.77734375" style="1" customWidth="1"/>
    <col min="1534" max="1534" width="8.77734375" style="1" customWidth="1"/>
    <col min="1535" max="1535" width="12.109375" style="1" customWidth="1"/>
    <col min="1536" max="1536" width="14.109375" style="1" customWidth="1"/>
    <col min="1537" max="1785" width="11.5546875" style="1"/>
    <col min="1786" max="1786" width="14.88671875" style="1" customWidth="1"/>
    <col min="1787" max="1787" width="12.88671875" style="1" customWidth="1"/>
    <col min="1788" max="1788" width="37.44140625" style="1" customWidth="1"/>
    <col min="1789" max="1789" width="7.77734375" style="1" customWidth="1"/>
    <col min="1790" max="1790" width="8.77734375" style="1" customWidth="1"/>
    <col min="1791" max="1791" width="12.109375" style="1" customWidth="1"/>
    <col min="1792" max="1792" width="14.109375" style="1" customWidth="1"/>
    <col min="1793" max="2041" width="11.5546875" style="1"/>
    <col min="2042" max="2042" width="14.88671875" style="1" customWidth="1"/>
    <col min="2043" max="2043" width="12.88671875" style="1" customWidth="1"/>
    <col min="2044" max="2044" width="37.44140625" style="1" customWidth="1"/>
    <col min="2045" max="2045" width="7.77734375" style="1" customWidth="1"/>
    <col min="2046" max="2046" width="8.77734375" style="1" customWidth="1"/>
    <col min="2047" max="2047" width="12.109375" style="1" customWidth="1"/>
    <col min="2048" max="2048" width="14.109375" style="1" customWidth="1"/>
    <col min="2049" max="2297" width="11.5546875" style="1"/>
    <col min="2298" max="2298" width="14.88671875" style="1" customWidth="1"/>
    <col min="2299" max="2299" width="12.88671875" style="1" customWidth="1"/>
    <col min="2300" max="2300" width="37.44140625" style="1" customWidth="1"/>
    <col min="2301" max="2301" width="7.77734375" style="1" customWidth="1"/>
    <col min="2302" max="2302" width="8.77734375" style="1" customWidth="1"/>
    <col min="2303" max="2303" width="12.109375" style="1" customWidth="1"/>
    <col min="2304" max="2304" width="14.109375" style="1" customWidth="1"/>
    <col min="2305" max="2553" width="11.5546875" style="1"/>
    <col min="2554" max="2554" width="14.88671875" style="1" customWidth="1"/>
    <col min="2555" max="2555" width="12.88671875" style="1" customWidth="1"/>
    <col min="2556" max="2556" width="37.44140625" style="1" customWidth="1"/>
    <col min="2557" max="2557" width="7.77734375" style="1" customWidth="1"/>
    <col min="2558" max="2558" width="8.77734375" style="1" customWidth="1"/>
    <col min="2559" max="2559" width="12.109375" style="1" customWidth="1"/>
    <col min="2560" max="2560" width="14.109375" style="1" customWidth="1"/>
    <col min="2561" max="2809" width="11.5546875" style="1"/>
    <col min="2810" max="2810" width="14.88671875" style="1" customWidth="1"/>
    <col min="2811" max="2811" width="12.88671875" style="1" customWidth="1"/>
    <col min="2812" max="2812" width="37.44140625" style="1" customWidth="1"/>
    <col min="2813" max="2813" width="7.77734375" style="1" customWidth="1"/>
    <col min="2814" max="2814" width="8.77734375" style="1" customWidth="1"/>
    <col min="2815" max="2815" width="12.109375" style="1" customWidth="1"/>
    <col min="2816" max="2816" width="14.109375" style="1" customWidth="1"/>
    <col min="2817" max="3065" width="11.5546875" style="1"/>
    <col min="3066" max="3066" width="14.88671875" style="1" customWidth="1"/>
    <col min="3067" max="3067" width="12.88671875" style="1" customWidth="1"/>
    <col min="3068" max="3068" width="37.44140625" style="1" customWidth="1"/>
    <col min="3069" max="3069" width="7.77734375" style="1" customWidth="1"/>
    <col min="3070" max="3070" width="8.77734375" style="1" customWidth="1"/>
    <col min="3071" max="3071" width="12.109375" style="1" customWidth="1"/>
    <col min="3072" max="3072" width="14.109375" style="1" customWidth="1"/>
    <col min="3073" max="3321" width="11.5546875" style="1"/>
    <col min="3322" max="3322" width="14.88671875" style="1" customWidth="1"/>
    <col min="3323" max="3323" width="12.88671875" style="1" customWidth="1"/>
    <col min="3324" max="3324" width="37.44140625" style="1" customWidth="1"/>
    <col min="3325" max="3325" width="7.77734375" style="1" customWidth="1"/>
    <col min="3326" max="3326" width="8.77734375" style="1" customWidth="1"/>
    <col min="3327" max="3327" width="12.109375" style="1" customWidth="1"/>
    <col min="3328" max="3328" width="14.109375" style="1" customWidth="1"/>
    <col min="3329" max="3577" width="11.5546875" style="1"/>
    <col min="3578" max="3578" width="14.88671875" style="1" customWidth="1"/>
    <col min="3579" max="3579" width="12.88671875" style="1" customWidth="1"/>
    <col min="3580" max="3580" width="37.44140625" style="1" customWidth="1"/>
    <col min="3581" max="3581" width="7.77734375" style="1" customWidth="1"/>
    <col min="3582" max="3582" width="8.77734375" style="1" customWidth="1"/>
    <col min="3583" max="3583" width="12.109375" style="1" customWidth="1"/>
    <col min="3584" max="3584" width="14.109375" style="1" customWidth="1"/>
    <col min="3585" max="3833" width="11.5546875" style="1"/>
    <col min="3834" max="3834" width="14.88671875" style="1" customWidth="1"/>
    <col min="3835" max="3835" width="12.88671875" style="1" customWidth="1"/>
    <col min="3836" max="3836" width="37.44140625" style="1" customWidth="1"/>
    <col min="3837" max="3837" width="7.77734375" style="1" customWidth="1"/>
    <col min="3838" max="3838" width="8.77734375" style="1" customWidth="1"/>
    <col min="3839" max="3839" width="12.109375" style="1" customWidth="1"/>
    <col min="3840" max="3840" width="14.109375" style="1" customWidth="1"/>
    <col min="3841" max="4089" width="11.5546875" style="1"/>
    <col min="4090" max="4090" width="14.88671875" style="1" customWidth="1"/>
    <col min="4091" max="4091" width="12.88671875" style="1" customWidth="1"/>
    <col min="4092" max="4092" width="37.44140625" style="1" customWidth="1"/>
    <col min="4093" max="4093" width="7.77734375" style="1" customWidth="1"/>
    <col min="4094" max="4094" width="8.77734375" style="1" customWidth="1"/>
    <col min="4095" max="4095" width="12.109375" style="1" customWidth="1"/>
    <col min="4096" max="4096" width="14.109375" style="1" customWidth="1"/>
    <col min="4097" max="4345" width="11.5546875" style="1"/>
    <col min="4346" max="4346" width="14.88671875" style="1" customWidth="1"/>
    <col min="4347" max="4347" width="12.88671875" style="1" customWidth="1"/>
    <col min="4348" max="4348" width="37.44140625" style="1" customWidth="1"/>
    <col min="4349" max="4349" width="7.77734375" style="1" customWidth="1"/>
    <col min="4350" max="4350" width="8.77734375" style="1" customWidth="1"/>
    <col min="4351" max="4351" width="12.109375" style="1" customWidth="1"/>
    <col min="4352" max="4352" width="14.109375" style="1" customWidth="1"/>
    <col min="4353" max="4601" width="11.5546875" style="1"/>
    <col min="4602" max="4602" width="14.88671875" style="1" customWidth="1"/>
    <col min="4603" max="4603" width="12.88671875" style="1" customWidth="1"/>
    <col min="4604" max="4604" width="37.44140625" style="1" customWidth="1"/>
    <col min="4605" max="4605" width="7.77734375" style="1" customWidth="1"/>
    <col min="4606" max="4606" width="8.77734375" style="1" customWidth="1"/>
    <col min="4607" max="4607" width="12.109375" style="1" customWidth="1"/>
    <col min="4608" max="4608" width="14.109375" style="1" customWidth="1"/>
    <col min="4609" max="4857" width="11.5546875" style="1"/>
    <col min="4858" max="4858" width="14.88671875" style="1" customWidth="1"/>
    <col min="4859" max="4859" width="12.88671875" style="1" customWidth="1"/>
    <col min="4860" max="4860" width="37.44140625" style="1" customWidth="1"/>
    <col min="4861" max="4861" width="7.77734375" style="1" customWidth="1"/>
    <col min="4862" max="4862" width="8.77734375" style="1" customWidth="1"/>
    <col min="4863" max="4863" width="12.109375" style="1" customWidth="1"/>
    <col min="4864" max="4864" width="14.109375" style="1" customWidth="1"/>
    <col min="4865" max="5113" width="11.5546875" style="1"/>
    <col min="5114" max="5114" width="14.88671875" style="1" customWidth="1"/>
    <col min="5115" max="5115" width="12.88671875" style="1" customWidth="1"/>
    <col min="5116" max="5116" width="37.44140625" style="1" customWidth="1"/>
    <col min="5117" max="5117" width="7.77734375" style="1" customWidth="1"/>
    <col min="5118" max="5118" width="8.77734375" style="1" customWidth="1"/>
    <col min="5119" max="5119" width="12.109375" style="1" customWidth="1"/>
    <col min="5120" max="5120" width="14.109375" style="1" customWidth="1"/>
    <col min="5121" max="5369" width="11.5546875" style="1"/>
    <col min="5370" max="5370" width="14.88671875" style="1" customWidth="1"/>
    <col min="5371" max="5371" width="12.88671875" style="1" customWidth="1"/>
    <col min="5372" max="5372" width="37.44140625" style="1" customWidth="1"/>
    <col min="5373" max="5373" width="7.77734375" style="1" customWidth="1"/>
    <col min="5374" max="5374" width="8.77734375" style="1" customWidth="1"/>
    <col min="5375" max="5375" width="12.109375" style="1" customWidth="1"/>
    <col min="5376" max="5376" width="14.109375" style="1" customWidth="1"/>
    <col min="5377" max="5625" width="11.5546875" style="1"/>
    <col min="5626" max="5626" width="14.88671875" style="1" customWidth="1"/>
    <col min="5627" max="5627" width="12.88671875" style="1" customWidth="1"/>
    <col min="5628" max="5628" width="37.44140625" style="1" customWidth="1"/>
    <col min="5629" max="5629" width="7.77734375" style="1" customWidth="1"/>
    <col min="5630" max="5630" width="8.77734375" style="1" customWidth="1"/>
    <col min="5631" max="5631" width="12.109375" style="1" customWidth="1"/>
    <col min="5632" max="5632" width="14.109375" style="1" customWidth="1"/>
    <col min="5633" max="5881" width="11.5546875" style="1"/>
    <col min="5882" max="5882" width="14.88671875" style="1" customWidth="1"/>
    <col min="5883" max="5883" width="12.88671875" style="1" customWidth="1"/>
    <col min="5884" max="5884" width="37.44140625" style="1" customWidth="1"/>
    <col min="5885" max="5885" width="7.77734375" style="1" customWidth="1"/>
    <col min="5886" max="5886" width="8.77734375" style="1" customWidth="1"/>
    <col min="5887" max="5887" width="12.109375" style="1" customWidth="1"/>
    <col min="5888" max="5888" width="14.109375" style="1" customWidth="1"/>
    <col min="5889" max="6137" width="11.5546875" style="1"/>
    <col min="6138" max="6138" width="14.88671875" style="1" customWidth="1"/>
    <col min="6139" max="6139" width="12.88671875" style="1" customWidth="1"/>
    <col min="6140" max="6140" width="37.44140625" style="1" customWidth="1"/>
    <col min="6141" max="6141" width="7.77734375" style="1" customWidth="1"/>
    <col min="6142" max="6142" width="8.77734375" style="1" customWidth="1"/>
    <col min="6143" max="6143" width="12.109375" style="1" customWidth="1"/>
    <col min="6144" max="6144" width="14.109375" style="1" customWidth="1"/>
    <col min="6145" max="6393" width="11.5546875" style="1"/>
    <col min="6394" max="6394" width="14.88671875" style="1" customWidth="1"/>
    <col min="6395" max="6395" width="12.88671875" style="1" customWidth="1"/>
    <col min="6396" max="6396" width="37.44140625" style="1" customWidth="1"/>
    <col min="6397" max="6397" width="7.77734375" style="1" customWidth="1"/>
    <col min="6398" max="6398" width="8.77734375" style="1" customWidth="1"/>
    <col min="6399" max="6399" width="12.109375" style="1" customWidth="1"/>
    <col min="6400" max="6400" width="14.109375" style="1" customWidth="1"/>
    <col min="6401" max="6649" width="11.5546875" style="1"/>
    <col min="6650" max="6650" width="14.88671875" style="1" customWidth="1"/>
    <col min="6651" max="6651" width="12.88671875" style="1" customWidth="1"/>
    <col min="6652" max="6652" width="37.44140625" style="1" customWidth="1"/>
    <col min="6653" max="6653" width="7.77734375" style="1" customWidth="1"/>
    <col min="6654" max="6654" width="8.77734375" style="1" customWidth="1"/>
    <col min="6655" max="6655" width="12.109375" style="1" customWidth="1"/>
    <col min="6656" max="6656" width="14.109375" style="1" customWidth="1"/>
    <col min="6657" max="6905" width="11.5546875" style="1"/>
    <col min="6906" max="6906" width="14.88671875" style="1" customWidth="1"/>
    <col min="6907" max="6907" width="12.88671875" style="1" customWidth="1"/>
    <col min="6908" max="6908" width="37.44140625" style="1" customWidth="1"/>
    <col min="6909" max="6909" width="7.77734375" style="1" customWidth="1"/>
    <col min="6910" max="6910" width="8.77734375" style="1" customWidth="1"/>
    <col min="6911" max="6911" width="12.109375" style="1" customWidth="1"/>
    <col min="6912" max="6912" width="14.109375" style="1" customWidth="1"/>
    <col min="6913" max="7161" width="11.5546875" style="1"/>
    <col min="7162" max="7162" width="14.88671875" style="1" customWidth="1"/>
    <col min="7163" max="7163" width="12.88671875" style="1" customWidth="1"/>
    <col min="7164" max="7164" width="37.44140625" style="1" customWidth="1"/>
    <col min="7165" max="7165" width="7.77734375" style="1" customWidth="1"/>
    <col min="7166" max="7166" width="8.77734375" style="1" customWidth="1"/>
    <col min="7167" max="7167" width="12.109375" style="1" customWidth="1"/>
    <col min="7168" max="7168" width="14.109375" style="1" customWidth="1"/>
    <col min="7169" max="7417" width="11.5546875" style="1"/>
    <col min="7418" max="7418" width="14.88671875" style="1" customWidth="1"/>
    <col min="7419" max="7419" width="12.88671875" style="1" customWidth="1"/>
    <col min="7420" max="7420" width="37.44140625" style="1" customWidth="1"/>
    <col min="7421" max="7421" width="7.77734375" style="1" customWidth="1"/>
    <col min="7422" max="7422" width="8.77734375" style="1" customWidth="1"/>
    <col min="7423" max="7423" width="12.109375" style="1" customWidth="1"/>
    <col min="7424" max="7424" width="14.109375" style="1" customWidth="1"/>
    <col min="7425" max="7673" width="11.5546875" style="1"/>
    <col min="7674" max="7674" width="14.88671875" style="1" customWidth="1"/>
    <col min="7675" max="7675" width="12.88671875" style="1" customWidth="1"/>
    <col min="7676" max="7676" width="37.44140625" style="1" customWidth="1"/>
    <col min="7677" max="7677" width="7.77734375" style="1" customWidth="1"/>
    <col min="7678" max="7678" width="8.77734375" style="1" customWidth="1"/>
    <col min="7679" max="7679" width="12.109375" style="1" customWidth="1"/>
    <col min="7680" max="7680" width="14.109375" style="1" customWidth="1"/>
    <col min="7681" max="7929" width="11.5546875" style="1"/>
    <col min="7930" max="7930" width="14.88671875" style="1" customWidth="1"/>
    <col min="7931" max="7931" width="12.88671875" style="1" customWidth="1"/>
    <col min="7932" max="7932" width="37.44140625" style="1" customWidth="1"/>
    <col min="7933" max="7933" width="7.77734375" style="1" customWidth="1"/>
    <col min="7934" max="7934" width="8.77734375" style="1" customWidth="1"/>
    <col min="7935" max="7935" width="12.109375" style="1" customWidth="1"/>
    <col min="7936" max="7936" width="14.109375" style="1" customWidth="1"/>
    <col min="7937" max="8185" width="11.5546875" style="1"/>
    <col min="8186" max="8186" width="14.88671875" style="1" customWidth="1"/>
    <col min="8187" max="8187" width="12.88671875" style="1" customWidth="1"/>
    <col min="8188" max="8188" width="37.44140625" style="1" customWidth="1"/>
    <col min="8189" max="8189" width="7.77734375" style="1" customWidth="1"/>
    <col min="8190" max="8190" width="8.77734375" style="1" customWidth="1"/>
    <col min="8191" max="8191" width="12.109375" style="1" customWidth="1"/>
    <col min="8192" max="8192" width="14.109375" style="1" customWidth="1"/>
    <col min="8193" max="8441" width="11.5546875" style="1"/>
    <col min="8442" max="8442" width="14.88671875" style="1" customWidth="1"/>
    <col min="8443" max="8443" width="12.88671875" style="1" customWidth="1"/>
    <col min="8444" max="8444" width="37.44140625" style="1" customWidth="1"/>
    <col min="8445" max="8445" width="7.77734375" style="1" customWidth="1"/>
    <col min="8446" max="8446" width="8.77734375" style="1" customWidth="1"/>
    <col min="8447" max="8447" width="12.109375" style="1" customWidth="1"/>
    <col min="8448" max="8448" width="14.109375" style="1" customWidth="1"/>
    <col min="8449" max="8697" width="11.5546875" style="1"/>
    <col min="8698" max="8698" width="14.88671875" style="1" customWidth="1"/>
    <col min="8699" max="8699" width="12.88671875" style="1" customWidth="1"/>
    <col min="8700" max="8700" width="37.44140625" style="1" customWidth="1"/>
    <col min="8701" max="8701" width="7.77734375" style="1" customWidth="1"/>
    <col min="8702" max="8702" width="8.77734375" style="1" customWidth="1"/>
    <col min="8703" max="8703" width="12.109375" style="1" customWidth="1"/>
    <col min="8704" max="8704" width="14.109375" style="1" customWidth="1"/>
    <col min="8705" max="8953" width="11.5546875" style="1"/>
    <col min="8954" max="8954" width="14.88671875" style="1" customWidth="1"/>
    <col min="8955" max="8955" width="12.88671875" style="1" customWidth="1"/>
    <col min="8956" max="8956" width="37.44140625" style="1" customWidth="1"/>
    <col min="8957" max="8957" width="7.77734375" style="1" customWidth="1"/>
    <col min="8958" max="8958" width="8.77734375" style="1" customWidth="1"/>
    <col min="8959" max="8959" width="12.109375" style="1" customWidth="1"/>
    <col min="8960" max="8960" width="14.109375" style="1" customWidth="1"/>
    <col min="8961" max="9209" width="11.5546875" style="1"/>
    <col min="9210" max="9210" width="14.88671875" style="1" customWidth="1"/>
    <col min="9211" max="9211" width="12.88671875" style="1" customWidth="1"/>
    <col min="9212" max="9212" width="37.44140625" style="1" customWidth="1"/>
    <col min="9213" max="9213" width="7.77734375" style="1" customWidth="1"/>
    <col min="9214" max="9214" width="8.77734375" style="1" customWidth="1"/>
    <col min="9215" max="9215" width="12.109375" style="1" customWidth="1"/>
    <col min="9216" max="9216" width="14.109375" style="1" customWidth="1"/>
    <col min="9217" max="9465" width="11.5546875" style="1"/>
    <col min="9466" max="9466" width="14.88671875" style="1" customWidth="1"/>
    <col min="9467" max="9467" width="12.88671875" style="1" customWidth="1"/>
    <col min="9468" max="9468" width="37.44140625" style="1" customWidth="1"/>
    <col min="9469" max="9469" width="7.77734375" style="1" customWidth="1"/>
    <col min="9470" max="9470" width="8.77734375" style="1" customWidth="1"/>
    <col min="9471" max="9471" width="12.109375" style="1" customWidth="1"/>
    <col min="9472" max="9472" width="14.109375" style="1" customWidth="1"/>
    <col min="9473" max="9721" width="11.5546875" style="1"/>
    <col min="9722" max="9722" width="14.88671875" style="1" customWidth="1"/>
    <col min="9723" max="9723" width="12.88671875" style="1" customWidth="1"/>
    <col min="9724" max="9724" width="37.44140625" style="1" customWidth="1"/>
    <col min="9725" max="9725" width="7.77734375" style="1" customWidth="1"/>
    <col min="9726" max="9726" width="8.77734375" style="1" customWidth="1"/>
    <col min="9727" max="9727" width="12.109375" style="1" customWidth="1"/>
    <col min="9728" max="9728" width="14.109375" style="1" customWidth="1"/>
    <col min="9729" max="9977" width="11.5546875" style="1"/>
    <col min="9978" max="9978" width="14.88671875" style="1" customWidth="1"/>
    <col min="9979" max="9979" width="12.88671875" style="1" customWidth="1"/>
    <col min="9980" max="9980" width="37.44140625" style="1" customWidth="1"/>
    <col min="9981" max="9981" width="7.77734375" style="1" customWidth="1"/>
    <col min="9982" max="9982" width="8.77734375" style="1" customWidth="1"/>
    <col min="9983" max="9983" width="12.109375" style="1" customWidth="1"/>
    <col min="9984" max="9984" width="14.109375" style="1" customWidth="1"/>
    <col min="9985" max="10233" width="11.5546875" style="1"/>
    <col min="10234" max="10234" width="14.88671875" style="1" customWidth="1"/>
    <col min="10235" max="10235" width="12.88671875" style="1" customWidth="1"/>
    <col min="10236" max="10236" width="37.44140625" style="1" customWidth="1"/>
    <col min="10237" max="10237" width="7.77734375" style="1" customWidth="1"/>
    <col min="10238" max="10238" width="8.77734375" style="1" customWidth="1"/>
    <col min="10239" max="10239" width="12.109375" style="1" customWidth="1"/>
    <col min="10240" max="10240" width="14.109375" style="1" customWidth="1"/>
    <col min="10241" max="10489" width="11.5546875" style="1"/>
    <col min="10490" max="10490" width="14.88671875" style="1" customWidth="1"/>
    <col min="10491" max="10491" width="12.88671875" style="1" customWidth="1"/>
    <col min="10492" max="10492" width="37.44140625" style="1" customWidth="1"/>
    <col min="10493" max="10493" width="7.77734375" style="1" customWidth="1"/>
    <col min="10494" max="10494" width="8.77734375" style="1" customWidth="1"/>
    <col min="10495" max="10495" width="12.109375" style="1" customWidth="1"/>
    <col min="10496" max="10496" width="14.109375" style="1" customWidth="1"/>
    <col min="10497" max="10745" width="11.5546875" style="1"/>
    <col min="10746" max="10746" width="14.88671875" style="1" customWidth="1"/>
    <col min="10747" max="10747" width="12.88671875" style="1" customWidth="1"/>
    <col min="10748" max="10748" width="37.44140625" style="1" customWidth="1"/>
    <col min="10749" max="10749" width="7.77734375" style="1" customWidth="1"/>
    <col min="10750" max="10750" width="8.77734375" style="1" customWidth="1"/>
    <col min="10751" max="10751" width="12.109375" style="1" customWidth="1"/>
    <col min="10752" max="10752" width="14.109375" style="1" customWidth="1"/>
    <col min="10753" max="11001" width="11.5546875" style="1"/>
    <col min="11002" max="11002" width="14.88671875" style="1" customWidth="1"/>
    <col min="11003" max="11003" width="12.88671875" style="1" customWidth="1"/>
    <col min="11004" max="11004" width="37.44140625" style="1" customWidth="1"/>
    <col min="11005" max="11005" width="7.77734375" style="1" customWidth="1"/>
    <col min="11006" max="11006" width="8.77734375" style="1" customWidth="1"/>
    <col min="11007" max="11007" width="12.109375" style="1" customWidth="1"/>
    <col min="11008" max="11008" width="14.109375" style="1" customWidth="1"/>
    <col min="11009" max="11257" width="11.5546875" style="1"/>
    <col min="11258" max="11258" width="14.88671875" style="1" customWidth="1"/>
    <col min="11259" max="11259" width="12.88671875" style="1" customWidth="1"/>
    <col min="11260" max="11260" width="37.44140625" style="1" customWidth="1"/>
    <col min="11261" max="11261" width="7.77734375" style="1" customWidth="1"/>
    <col min="11262" max="11262" width="8.77734375" style="1" customWidth="1"/>
    <col min="11263" max="11263" width="12.109375" style="1" customWidth="1"/>
    <col min="11264" max="11264" width="14.109375" style="1" customWidth="1"/>
    <col min="11265" max="11513" width="11.5546875" style="1"/>
    <col min="11514" max="11514" width="14.88671875" style="1" customWidth="1"/>
    <col min="11515" max="11515" width="12.88671875" style="1" customWidth="1"/>
    <col min="11516" max="11516" width="37.44140625" style="1" customWidth="1"/>
    <col min="11517" max="11517" width="7.77734375" style="1" customWidth="1"/>
    <col min="11518" max="11518" width="8.77734375" style="1" customWidth="1"/>
    <col min="11519" max="11519" width="12.109375" style="1" customWidth="1"/>
    <col min="11520" max="11520" width="14.109375" style="1" customWidth="1"/>
    <col min="11521" max="11769" width="11.5546875" style="1"/>
    <col min="11770" max="11770" width="14.88671875" style="1" customWidth="1"/>
    <col min="11771" max="11771" width="12.88671875" style="1" customWidth="1"/>
    <col min="11772" max="11772" width="37.44140625" style="1" customWidth="1"/>
    <col min="11773" max="11773" width="7.77734375" style="1" customWidth="1"/>
    <col min="11774" max="11774" width="8.77734375" style="1" customWidth="1"/>
    <col min="11775" max="11775" width="12.109375" style="1" customWidth="1"/>
    <col min="11776" max="11776" width="14.109375" style="1" customWidth="1"/>
    <col min="11777" max="12025" width="11.5546875" style="1"/>
    <col min="12026" max="12026" width="14.88671875" style="1" customWidth="1"/>
    <col min="12027" max="12027" width="12.88671875" style="1" customWidth="1"/>
    <col min="12028" max="12028" width="37.44140625" style="1" customWidth="1"/>
    <col min="12029" max="12029" width="7.77734375" style="1" customWidth="1"/>
    <col min="12030" max="12030" width="8.77734375" style="1" customWidth="1"/>
    <col min="12031" max="12031" width="12.109375" style="1" customWidth="1"/>
    <col min="12032" max="12032" width="14.109375" style="1" customWidth="1"/>
    <col min="12033" max="12281" width="11.5546875" style="1"/>
    <col min="12282" max="12282" width="14.88671875" style="1" customWidth="1"/>
    <col min="12283" max="12283" width="12.88671875" style="1" customWidth="1"/>
    <col min="12284" max="12284" width="37.44140625" style="1" customWidth="1"/>
    <col min="12285" max="12285" width="7.77734375" style="1" customWidth="1"/>
    <col min="12286" max="12286" width="8.77734375" style="1" customWidth="1"/>
    <col min="12287" max="12287" width="12.109375" style="1" customWidth="1"/>
    <col min="12288" max="12288" width="14.109375" style="1" customWidth="1"/>
    <col min="12289" max="12537" width="11.5546875" style="1"/>
    <col min="12538" max="12538" width="14.88671875" style="1" customWidth="1"/>
    <col min="12539" max="12539" width="12.88671875" style="1" customWidth="1"/>
    <col min="12540" max="12540" width="37.44140625" style="1" customWidth="1"/>
    <col min="12541" max="12541" width="7.77734375" style="1" customWidth="1"/>
    <col min="12542" max="12542" width="8.77734375" style="1" customWidth="1"/>
    <col min="12543" max="12543" width="12.109375" style="1" customWidth="1"/>
    <col min="12544" max="12544" width="14.109375" style="1" customWidth="1"/>
    <col min="12545" max="12793" width="11.5546875" style="1"/>
    <col min="12794" max="12794" width="14.88671875" style="1" customWidth="1"/>
    <col min="12795" max="12795" width="12.88671875" style="1" customWidth="1"/>
    <col min="12796" max="12796" width="37.44140625" style="1" customWidth="1"/>
    <col min="12797" max="12797" width="7.77734375" style="1" customWidth="1"/>
    <col min="12798" max="12798" width="8.77734375" style="1" customWidth="1"/>
    <col min="12799" max="12799" width="12.109375" style="1" customWidth="1"/>
    <col min="12800" max="12800" width="14.109375" style="1" customWidth="1"/>
    <col min="12801" max="13049" width="11.5546875" style="1"/>
    <col min="13050" max="13050" width="14.88671875" style="1" customWidth="1"/>
    <col min="13051" max="13051" width="12.88671875" style="1" customWidth="1"/>
    <col min="13052" max="13052" width="37.44140625" style="1" customWidth="1"/>
    <col min="13053" max="13053" width="7.77734375" style="1" customWidth="1"/>
    <col min="13054" max="13054" width="8.77734375" style="1" customWidth="1"/>
    <col min="13055" max="13055" width="12.109375" style="1" customWidth="1"/>
    <col min="13056" max="13056" width="14.109375" style="1" customWidth="1"/>
    <col min="13057" max="13305" width="11.5546875" style="1"/>
    <col min="13306" max="13306" width="14.88671875" style="1" customWidth="1"/>
    <col min="13307" max="13307" width="12.88671875" style="1" customWidth="1"/>
    <col min="13308" max="13308" width="37.44140625" style="1" customWidth="1"/>
    <col min="13309" max="13309" width="7.77734375" style="1" customWidth="1"/>
    <col min="13310" max="13310" width="8.77734375" style="1" customWidth="1"/>
    <col min="13311" max="13311" width="12.109375" style="1" customWidth="1"/>
    <col min="13312" max="13312" width="14.109375" style="1" customWidth="1"/>
    <col min="13313" max="13561" width="11.5546875" style="1"/>
    <col min="13562" max="13562" width="14.88671875" style="1" customWidth="1"/>
    <col min="13563" max="13563" width="12.88671875" style="1" customWidth="1"/>
    <col min="13564" max="13564" width="37.44140625" style="1" customWidth="1"/>
    <col min="13565" max="13565" width="7.77734375" style="1" customWidth="1"/>
    <col min="13566" max="13566" width="8.77734375" style="1" customWidth="1"/>
    <col min="13567" max="13567" width="12.109375" style="1" customWidth="1"/>
    <col min="13568" max="13568" width="14.109375" style="1" customWidth="1"/>
    <col min="13569" max="13817" width="11.5546875" style="1"/>
    <col min="13818" max="13818" width="14.88671875" style="1" customWidth="1"/>
    <col min="13819" max="13819" width="12.88671875" style="1" customWidth="1"/>
    <col min="13820" max="13820" width="37.44140625" style="1" customWidth="1"/>
    <col min="13821" max="13821" width="7.77734375" style="1" customWidth="1"/>
    <col min="13822" max="13822" width="8.77734375" style="1" customWidth="1"/>
    <col min="13823" max="13823" width="12.109375" style="1" customWidth="1"/>
    <col min="13824" max="13824" width="14.109375" style="1" customWidth="1"/>
    <col min="13825" max="14073" width="11.5546875" style="1"/>
    <col min="14074" max="14074" width="14.88671875" style="1" customWidth="1"/>
    <col min="14075" max="14075" width="12.88671875" style="1" customWidth="1"/>
    <col min="14076" max="14076" width="37.44140625" style="1" customWidth="1"/>
    <col min="14077" max="14077" width="7.77734375" style="1" customWidth="1"/>
    <col min="14078" max="14078" width="8.77734375" style="1" customWidth="1"/>
    <col min="14079" max="14079" width="12.109375" style="1" customWidth="1"/>
    <col min="14080" max="14080" width="14.109375" style="1" customWidth="1"/>
    <col min="14081" max="14329" width="11.5546875" style="1"/>
    <col min="14330" max="14330" width="14.88671875" style="1" customWidth="1"/>
    <col min="14331" max="14331" width="12.88671875" style="1" customWidth="1"/>
    <col min="14332" max="14332" width="37.44140625" style="1" customWidth="1"/>
    <col min="14333" max="14333" width="7.77734375" style="1" customWidth="1"/>
    <col min="14334" max="14334" width="8.77734375" style="1" customWidth="1"/>
    <col min="14335" max="14335" width="12.109375" style="1" customWidth="1"/>
    <col min="14336" max="14336" width="14.109375" style="1" customWidth="1"/>
    <col min="14337" max="14585" width="11.5546875" style="1"/>
    <col min="14586" max="14586" width="14.88671875" style="1" customWidth="1"/>
    <col min="14587" max="14587" width="12.88671875" style="1" customWidth="1"/>
    <col min="14588" max="14588" width="37.44140625" style="1" customWidth="1"/>
    <col min="14589" max="14589" width="7.77734375" style="1" customWidth="1"/>
    <col min="14590" max="14590" width="8.77734375" style="1" customWidth="1"/>
    <col min="14591" max="14591" width="12.109375" style="1" customWidth="1"/>
    <col min="14592" max="14592" width="14.109375" style="1" customWidth="1"/>
    <col min="14593" max="14841" width="11.5546875" style="1"/>
    <col min="14842" max="14842" width="14.88671875" style="1" customWidth="1"/>
    <col min="14843" max="14843" width="12.88671875" style="1" customWidth="1"/>
    <col min="14844" max="14844" width="37.44140625" style="1" customWidth="1"/>
    <col min="14845" max="14845" width="7.77734375" style="1" customWidth="1"/>
    <col min="14846" max="14846" width="8.77734375" style="1" customWidth="1"/>
    <col min="14847" max="14847" width="12.109375" style="1" customWidth="1"/>
    <col min="14848" max="14848" width="14.109375" style="1" customWidth="1"/>
    <col min="14849" max="15097" width="11.5546875" style="1"/>
    <col min="15098" max="15098" width="14.88671875" style="1" customWidth="1"/>
    <col min="15099" max="15099" width="12.88671875" style="1" customWidth="1"/>
    <col min="15100" max="15100" width="37.44140625" style="1" customWidth="1"/>
    <col min="15101" max="15101" width="7.77734375" style="1" customWidth="1"/>
    <col min="15102" max="15102" width="8.77734375" style="1" customWidth="1"/>
    <col min="15103" max="15103" width="12.109375" style="1" customWidth="1"/>
    <col min="15104" max="15104" width="14.109375" style="1" customWidth="1"/>
    <col min="15105" max="15353" width="11.5546875" style="1"/>
    <col min="15354" max="15354" width="14.88671875" style="1" customWidth="1"/>
    <col min="15355" max="15355" width="12.88671875" style="1" customWidth="1"/>
    <col min="15356" max="15356" width="37.44140625" style="1" customWidth="1"/>
    <col min="15357" max="15357" width="7.77734375" style="1" customWidth="1"/>
    <col min="15358" max="15358" width="8.77734375" style="1" customWidth="1"/>
    <col min="15359" max="15359" width="12.109375" style="1" customWidth="1"/>
    <col min="15360" max="15360" width="14.109375" style="1" customWidth="1"/>
    <col min="15361" max="15609" width="11.5546875" style="1"/>
    <col min="15610" max="15610" width="14.88671875" style="1" customWidth="1"/>
    <col min="15611" max="15611" width="12.88671875" style="1" customWidth="1"/>
    <col min="15612" max="15612" width="37.44140625" style="1" customWidth="1"/>
    <col min="15613" max="15613" width="7.77734375" style="1" customWidth="1"/>
    <col min="15614" max="15614" width="8.77734375" style="1" customWidth="1"/>
    <col min="15615" max="15615" width="12.109375" style="1" customWidth="1"/>
    <col min="15616" max="15616" width="14.109375" style="1" customWidth="1"/>
    <col min="15617" max="15865" width="11.5546875" style="1"/>
    <col min="15866" max="15866" width="14.88671875" style="1" customWidth="1"/>
    <col min="15867" max="15867" width="12.88671875" style="1" customWidth="1"/>
    <col min="15868" max="15868" width="37.44140625" style="1" customWidth="1"/>
    <col min="15869" max="15869" width="7.77734375" style="1" customWidth="1"/>
    <col min="15870" max="15870" width="8.77734375" style="1" customWidth="1"/>
    <col min="15871" max="15871" width="12.109375" style="1" customWidth="1"/>
    <col min="15872" max="15872" width="14.109375" style="1" customWidth="1"/>
    <col min="15873" max="16384" width="11.5546875" style="1"/>
  </cols>
  <sheetData>
    <row r="1" spans="1:17" x14ac:dyDescent="0.25">
      <c r="B1" s="2" t="s">
        <v>0</v>
      </c>
      <c r="D1" s="3"/>
      <c r="F1" s="4"/>
      <c r="G1" s="4"/>
    </row>
    <row r="2" spans="1:17" x14ac:dyDescent="0.25">
      <c r="B2" s="2" t="s">
        <v>1</v>
      </c>
      <c r="D2" s="5"/>
      <c r="F2" s="5"/>
      <c r="G2" s="5"/>
    </row>
    <row r="3" spans="1:17" x14ac:dyDescent="0.25">
      <c r="B3" s="2" t="s">
        <v>2</v>
      </c>
      <c r="D3" s="5"/>
      <c r="F3" s="5"/>
      <c r="G3" s="5"/>
    </row>
    <row r="4" spans="1:17" x14ac:dyDescent="0.25">
      <c r="A4" s="6"/>
      <c r="B4" s="7" t="s">
        <v>3</v>
      </c>
      <c r="D4" s="5"/>
      <c r="F4" s="5"/>
      <c r="G4" s="5"/>
    </row>
    <row r="5" spans="1:17" x14ac:dyDescent="0.25">
      <c r="A5" s="6"/>
      <c r="B5" s="8" t="s">
        <v>4</v>
      </c>
      <c r="D5" s="9"/>
      <c r="F5" s="9"/>
      <c r="G5" s="9"/>
    </row>
    <row r="6" spans="1:17" ht="10.5" customHeight="1" x14ac:dyDescent="0.25">
      <c r="A6" s="10"/>
      <c r="B6" s="11"/>
      <c r="C6" s="11"/>
      <c r="D6" s="11"/>
      <c r="E6" s="11"/>
      <c r="F6" s="11"/>
      <c r="G6" s="11"/>
    </row>
    <row r="7" spans="1:17" ht="21.6" customHeight="1" x14ac:dyDescent="0.25">
      <c r="A7" s="12"/>
      <c r="B7" s="12"/>
      <c r="C7" s="13"/>
      <c r="D7" s="14"/>
      <c r="E7" s="15" t="s">
        <v>99</v>
      </c>
      <c r="F7" s="15"/>
      <c r="G7" s="16"/>
      <c r="H7" s="73" t="s">
        <v>5</v>
      </c>
    </row>
    <row r="8" spans="1:17" s="21" customFormat="1" ht="18" customHeight="1" x14ac:dyDescent="0.25">
      <c r="A8" s="17" t="s">
        <v>6</v>
      </c>
      <c r="B8" s="18" t="s">
        <v>7</v>
      </c>
      <c r="C8" s="19" t="s">
        <v>8</v>
      </c>
      <c r="D8" s="19" t="s">
        <v>9</v>
      </c>
      <c r="E8" s="20" t="s">
        <v>10</v>
      </c>
      <c r="F8" s="19" t="s">
        <v>11</v>
      </c>
      <c r="G8" s="19" t="s">
        <v>12</v>
      </c>
      <c r="H8" s="73"/>
      <c r="I8" s="1"/>
    </row>
    <row r="9" spans="1:17" ht="15" customHeight="1" x14ac:dyDescent="0.25">
      <c r="A9" s="22" t="s">
        <v>13</v>
      </c>
      <c r="B9" s="23" t="s">
        <v>14</v>
      </c>
      <c r="C9" s="24"/>
      <c r="D9" s="25"/>
      <c r="E9" s="26"/>
      <c r="F9" s="27"/>
      <c r="G9" s="27"/>
    </row>
    <row r="10" spans="1:17" s="35" customFormat="1" ht="13.2" customHeight="1" x14ac:dyDescent="0.25">
      <c r="A10" s="28" t="s">
        <v>15</v>
      </c>
      <c r="B10" s="29" t="s">
        <v>16</v>
      </c>
      <c r="C10" s="30"/>
      <c r="D10" s="31" t="s">
        <v>17</v>
      </c>
      <c r="E10" s="32"/>
      <c r="F10" s="33"/>
      <c r="G10" s="34"/>
      <c r="H10" s="72">
        <v>0.2</v>
      </c>
      <c r="I10" s="1"/>
      <c r="J10" s="1"/>
      <c r="K10" s="1"/>
      <c r="L10" s="1"/>
      <c r="M10" s="1"/>
      <c r="N10" s="1"/>
      <c r="O10" s="1"/>
      <c r="P10" s="1"/>
      <c r="Q10" s="1"/>
    </row>
    <row r="11" spans="1:17" s="35" customFormat="1" ht="19.2" customHeight="1" x14ac:dyDescent="0.25">
      <c r="A11" s="36"/>
      <c r="B11" s="36" t="s">
        <v>18</v>
      </c>
      <c r="C11" s="37" t="s">
        <v>19</v>
      </c>
      <c r="D11" s="38">
        <v>1</v>
      </c>
      <c r="E11" s="39"/>
      <c r="F11" s="33">
        <f t="shared" ref="F11" si="0">E11*D11</f>
        <v>0</v>
      </c>
      <c r="G11" s="40">
        <f>F11*(1+H11)</f>
        <v>0</v>
      </c>
      <c r="H11" s="72">
        <v>0.2</v>
      </c>
      <c r="I11" s="1"/>
      <c r="J11" s="1"/>
      <c r="K11" s="1"/>
      <c r="L11" s="1"/>
      <c r="M11" s="1"/>
      <c r="N11" s="1"/>
      <c r="O11" s="1"/>
      <c r="P11" s="1"/>
      <c r="Q11" s="1"/>
    </row>
    <row r="12" spans="1:17" s="35" customFormat="1" ht="15" customHeight="1" x14ac:dyDescent="0.25">
      <c r="A12" s="28" t="s">
        <v>20</v>
      </c>
      <c r="B12" s="29" t="s">
        <v>21</v>
      </c>
      <c r="C12" s="30"/>
      <c r="D12" s="31" t="s">
        <v>17</v>
      </c>
      <c r="E12" s="32"/>
      <c r="F12" s="40"/>
      <c r="G12" s="40">
        <f t="shared" ref="G12:G43" si="1">F12*(1+H12)</f>
        <v>0</v>
      </c>
      <c r="H12" s="72">
        <v>0.2</v>
      </c>
    </row>
    <row r="13" spans="1:17" s="35" customFormat="1" ht="30" customHeight="1" x14ac:dyDescent="0.25">
      <c r="A13" s="36"/>
      <c r="B13" s="36" t="s">
        <v>22</v>
      </c>
      <c r="C13" s="37" t="s">
        <v>19</v>
      </c>
      <c r="D13" s="38">
        <v>1</v>
      </c>
      <c r="E13" s="39"/>
      <c r="F13" s="33">
        <f>E13*D13</f>
        <v>0</v>
      </c>
      <c r="G13" s="40">
        <f>F13*(1+H13)</f>
        <v>0</v>
      </c>
      <c r="H13" s="72">
        <v>0.2</v>
      </c>
    </row>
    <row r="14" spans="1:17" ht="15" customHeight="1" x14ac:dyDescent="0.25">
      <c r="A14" s="22" t="s">
        <v>23</v>
      </c>
      <c r="B14" s="23" t="s">
        <v>24</v>
      </c>
      <c r="C14" s="24"/>
      <c r="D14" s="25"/>
      <c r="E14" s="41"/>
      <c r="F14" s="40"/>
      <c r="G14" s="40"/>
      <c r="H14" s="72">
        <v>0.2</v>
      </c>
    </row>
    <row r="15" spans="1:17" s="35" customFormat="1" ht="15" customHeight="1" x14ac:dyDescent="0.25">
      <c r="A15" s="28" t="s">
        <v>25</v>
      </c>
      <c r="B15" s="29" t="s">
        <v>26</v>
      </c>
      <c r="C15" s="30"/>
      <c r="D15" s="31" t="s">
        <v>17</v>
      </c>
      <c r="E15" s="32"/>
      <c r="F15" s="40"/>
      <c r="G15" s="40"/>
      <c r="H15" s="72">
        <v>0.2</v>
      </c>
    </row>
    <row r="16" spans="1:17" s="35" customFormat="1" ht="43.2" customHeight="1" x14ac:dyDescent="0.25">
      <c r="A16" s="36" t="s">
        <v>27</v>
      </c>
      <c r="B16" s="42" t="s">
        <v>28</v>
      </c>
      <c r="C16" s="43"/>
      <c r="D16" s="44"/>
      <c r="E16" s="45"/>
      <c r="F16" s="40"/>
      <c r="G16" s="40"/>
      <c r="H16" s="72">
        <v>0.2</v>
      </c>
    </row>
    <row r="17" spans="1:8" s="35" customFormat="1" ht="21" customHeight="1" x14ac:dyDescent="0.25">
      <c r="A17" s="36"/>
      <c r="B17" s="46" t="s">
        <v>29</v>
      </c>
      <c r="C17" s="43" t="s">
        <v>8</v>
      </c>
      <c r="D17" s="44">
        <v>2</v>
      </c>
      <c r="E17" s="45"/>
      <c r="F17" s="40">
        <f t="shared" ref="F17" si="2">E17*D17</f>
        <v>0</v>
      </c>
      <c r="G17" s="40">
        <f t="shared" ref="G17" si="3">F17*(1+H17)</f>
        <v>0</v>
      </c>
      <c r="H17" s="72">
        <v>0.2</v>
      </c>
    </row>
    <row r="18" spans="1:8" s="35" customFormat="1" ht="45" customHeight="1" x14ac:dyDescent="0.25">
      <c r="A18" s="36" t="s">
        <v>30</v>
      </c>
      <c r="B18" s="42" t="s">
        <v>31</v>
      </c>
      <c r="C18" s="43"/>
      <c r="D18" s="44"/>
      <c r="E18" s="45"/>
      <c r="F18" s="40"/>
      <c r="G18" s="40"/>
      <c r="H18" s="72">
        <v>0.2</v>
      </c>
    </row>
    <row r="19" spans="1:8" s="35" customFormat="1" ht="21" customHeight="1" x14ac:dyDescent="0.25">
      <c r="A19" s="36"/>
      <c r="B19" s="46" t="s">
        <v>32</v>
      </c>
      <c r="C19" s="43" t="s">
        <v>8</v>
      </c>
      <c r="D19" s="44">
        <v>1</v>
      </c>
      <c r="E19" s="45"/>
      <c r="F19" s="40">
        <f t="shared" ref="F19" si="4">E19*D19</f>
        <v>0</v>
      </c>
      <c r="G19" s="40">
        <f t="shared" ref="G19" si="5">F19*(1+H19)</f>
        <v>0</v>
      </c>
      <c r="H19" s="72">
        <v>0.2</v>
      </c>
    </row>
    <row r="20" spans="1:8" s="35" customFormat="1" ht="15" customHeight="1" x14ac:dyDescent="0.25">
      <c r="A20" s="28" t="s">
        <v>33</v>
      </c>
      <c r="B20" s="29" t="s">
        <v>34</v>
      </c>
      <c r="C20" s="30"/>
      <c r="D20" s="31" t="s">
        <v>17</v>
      </c>
      <c r="E20" s="32"/>
      <c r="F20" s="40"/>
      <c r="G20" s="40"/>
      <c r="H20" s="72">
        <v>0.2</v>
      </c>
    </row>
    <row r="21" spans="1:8" s="35" customFormat="1" ht="59.4" customHeight="1" x14ac:dyDescent="0.25">
      <c r="A21" s="36" t="s">
        <v>35</v>
      </c>
      <c r="B21" s="42" t="s">
        <v>36</v>
      </c>
      <c r="C21" s="43"/>
      <c r="D21" s="44"/>
      <c r="E21" s="39"/>
      <c r="F21" s="47"/>
      <c r="G21" s="47"/>
      <c r="H21" s="72">
        <v>0.2</v>
      </c>
    </row>
    <row r="22" spans="1:8" s="35" customFormat="1" ht="21" customHeight="1" x14ac:dyDescent="0.25">
      <c r="A22" s="36"/>
      <c r="B22" s="46" t="s">
        <v>37</v>
      </c>
      <c r="C22" s="43" t="s">
        <v>8</v>
      </c>
      <c r="D22" s="44">
        <v>11</v>
      </c>
      <c r="E22" s="45"/>
      <c r="F22" s="40">
        <f t="shared" ref="F22:F25" si="6">E22*D22</f>
        <v>0</v>
      </c>
      <c r="G22" s="40">
        <f t="shared" ref="G22:G25" si="7">F22*(1+H22)</f>
        <v>0</v>
      </c>
      <c r="H22" s="72">
        <v>0.2</v>
      </c>
    </row>
    <row r="23" spans="1:8" s="35" customFormat="1" ht="21" customHeight="1" x14ac:dyDescent="0.25">
      <c r="A23" s="36"/>
      <c r="B23" s="46" t="s">
        <v>29</v>
      </c>
      <c r="C23" s="43" t="s">
        <v>8</v>
      </c>
      <c r="D23" s="44">
        <v>6</v>
      </c>
      <c r="E23" s="45"/>
      <c r="F23" s="40">
        <f t="shared" si="6"/>
        <v>0</v>
      </c>
      <c r="G23" s="40">
        <f t="shared" si="7"/>
        <v>0</v>
      </c>
      <c r="H23" s="72">
        <v>0.2</v>
      </c>
    </row>
    <row r="24" spans="1:8" s="35" customFormat="1" ht="21" customHeight="1" x14ac:dyDescent="0.25">
      <c r="A24" s="36"/>
      <c r="B24" s="46" t="s">
        <v>38</v>
      </c>
      <c r="C24" s="43" t="s">
        <v>8</v>
      </c>
      <c r="D24" s="44">
        <v>1</v>
      </c>
      <c r="E24" s="45"/>
      <c r="F24" s="40">
        <f t="shared" si="6"/>
        <v>0</v>
      </c>
      <c r="G24" s="40">
        <f t="shared" si="7"/>
        <v>0</v>
      </c>
      <c r="H24" s="72">
        <v>0.2</v>
      </c>
    </row>
    <row r="25" spans="1:8" s="35" customFormat="1" ht="21" customHeight="1" x14ac:dyDescent="0.25">
      <c r="A25" s="36"/>
      <c r="B25" s="46" t="s">
        <v>39</v>
      </c>
      <c r="C25" s="43" t="s">
        <v>8</v>
      </c>
      <c r="D25" s="44">
        <v>1</v>
      </c>
      <c r="E25" s="45"/>
      <c r="F25" s="40">
        <f t="shared" si="6"/>
        <v>0</v>
      </c>
      <c r="G25" s="40">
        <f t="shared" si="7"/>
        <v>0</v>
      </c>
      <c r="H25" s="72">
        <v>0.2</v>
      </c>
    </row>
    <row r="26" spans="1:8" s="35" customFormat="1" ht="15" customHeight="1" x14ac:dyDescent="0.25">
      <c r="A26" s="28" t="s">
        <v>40</v>
      </c>
      <c r="B26" s="29" t="s">
        <v>41</v>
      </c>
      <c r="C26" s="30"/>
      <c r="D26" s="31" t="s">
        <v>17</v>
      </c>
      <c r="E26" s="32"/>
      <c r="F26" s="40"/>
      <c r="G26" s="40"/>
      <c r="H26" s="72">
        <v>0.2</v>
      </c>
    </row>
    <row r="27" spans="1:8" s="35" customFormat="1" ht="22.8" customHeight="1" x14ac:dyDescent="0.25">
      <c r="A27" s="36"/>
      <c r="B27" s="42" t="s">
        <v>42</v>
      </c>
      <c r="C27" s="37" t="s">
        <v>8</v>
      </c>
      <c r="D27" s="44">
        <v>18</v>
      </c>
      <c r="E27" s="45"/>
      <c r="F27" s="40">
        <f t="shared" ref="F27:F29" si="8">E27*D27</f>
        <v>0</v>
      </c>
      <c r="G27" s="40">
        <f t="shared" ref="G27:G37" si="9">F27*(1+H27)</f>
        <v>0</v>
      </c>
      <c r="H27" s="72">
        <v>0.2</v>
      </c>
    </row>
    <row r="28" spans="1:8" s="35" customFormat="1" ht="24.6" customHeight="1" x14ac:dyDescent="0.25">
      <c r="A28" s="36"/>
      <c r="B28" s="42" t="s">
        <v>43</v>
      </c>
      <c r="C28" s="37" t="s">
        <v>8</v>
      </c>
      <c r="D28" s="44">
        <v>2</v>
      </c>
      <c r="E28" s="45"/>
      <c r="F28" s="40">
        <f t="shared" si="8"/>
        <v>0</v>
      </c>
      <c r="G28" s="40">
        <f t="shared" si="9"/>
        <v>0</v>
      </c>
      <c r="H28" s="72">
        <v>0.2</v>
      </c>
    </row>
    <row r="29" spans="1:8" s="35" customFormat="1" ht="24.6" customHeight="1" x14ac:dyDescent="0.25">
      <c r="A29" s="36"/>
      <c r="B29" s="42" t="s">
        <v>44</v>
      </c>
      <c r="C29" s="37" t="s">
        <v>8</v>
      </c>
      <c r="D29" s="44">
        <v>6</v>
      </c>
      <c r="E29" s="45"/>
      <c r="F29" s="40">
        <f t="shared" si="8"/>
        <v>0</v>
      </c>
      <c r="G29" s="40">
        <f t="shared" si="9"/>
        <v>0</v>
      </c>
      <c r="H29" s="72">
        <v>0.2</v>
      </c>
    </row>
    <row r="30" spans="1:8" s="35" customFormat="1" ht="15" customHeight="1" x14ac:dyDescent="0.25">
      <c r="A30" s="28" t="s">
        <v>45</v>
      </c>
      <c r="B30" s="48" t="s">
        <v>46</v>
      </c>
      <c r="C30" s="30"/>
      <c r="D30" s="49" t="s">
        <v>17</v>
      </c>
      <c r="E30" s="32"/>
      <c r="F30" s="40"/>
      <c r="G30" s="40">
        <f t="shared" si="9"/>
        <v>0</v>
      </c>
      <c r="H30" s="72">
        <v>0.2</v>
      </c>
    </row>
    <row r="31" spans="1:8" s="35" customFormat="1" ht="36.6" customHeight="1" x14ac:dyDescent="0.25">
      <c r="A31" s="36"/>
      <c r="B31" s="42" t="s">
        <v>47</v>
      </c>
      <c r="C31" s="43"/>
      <c r="D31" s="44"/>
      <c r="E31" s="45"/>
      <c r="F31" s="40"/>
      <c r="G31" s="40"/>
      <c r="H31" s="72">
        <v>0.2</v>
      </c>
    </row>
    <row r="32" spans="1:8" s="35" customFormat="1" ht="21" customHeight="1" x14ac:dyDescent="0.25">
      <c r="A32" s="36"/>
      <c r="B32" s="46" t="s">
        <v>48</v>
      </c>
      <c r="C32" s="43" t="s">
        <v>8</v>
      </c>
      <c r="D32" s="44">
        <v>1</v>
      </c>
      <c r="E32" s="45"/>
      <c r="F32" s="40">
        <f t="shared" ref="F32:F37" si="10">E32*D32</f>
        <v>0</v>
      </c>
      <c r="G32" s="40">
        <f t="shared" ref="G32:G33" si="11">F32*(1+H32)</f>
        <v>0</v>
      </c>
      <c r="H32" s="72">
        <v>0.2</v>
      </c>
    </row>
    <row r="33" spans="1:8" s="35" customFormat="1" ht="21" customHeight="1" x14ac:dyDescent="0.25">
      <c r="A33" s="36"/>
      <c r="B33" s="46" t="s">
        <v>49</v>
      </c>
      <c r="C33" s="43" t="s">
        <v>8</v>
      </c>
      <c r="D33" s="44">
        <v>5</v>
      </c>
      <c r="E33" s="45"/>
      <c r="F33" s="40">
        <f t="shared" si="10"/>
        <v>0</v>
      </c>
      <c r="G33" s="40">
        <f t="shared" si="11"/>
        <v>0</v>
      </c>
      <c r="H33" s="72">
        <v>0.2</v>
      </c>
    </row>
    <row r="34" spans="1:8" s="35" customFormat="1" ht="21" customHeight="1" x14ac:dyDescent="0.25">
      <c r="A34" s="36"/>
      <c r="B34" s="46" t="s">
        <v>50</v>
      </c>
      <c r="C34" s="43" t="s">
        <v>8</v>
      </c>
      <c r="D34" s="44">
        <v>2</v>
      </c>
      <c r="E34" s="45"/>
      <c r="F34" s="40">
        <f t="shared" si="10"/>
        <v>0</v>
      </c>
      <c r="G34" s="40">
        <f t="shared" si="9"/>
        <v>0</v>
      </c>
      <c r="H34" s="72">
        <v>0.2</v>
      </c>
    </row>
    <row r="35" spans="1:8" s="35" customFormat="1" ht="21" customHeight="1" x14ac:dyDescent="0.25">
      <c r="A35" s="36"/>
      <c r="B35" s="46" t="s">
        <v>51</v>
      </c>
      <c r="C35" s="43" t="s">
        <v>8</v>
      </c>
      <c r="D35" s="44">
        <v>1</v>
      </c>
      <c r="E35" s="45"/>
      <c r="F35" s="40">
        <f t="shared" si="10"/>
        <v>0</v>
      </c>
      <c r="G35" s="40">
        <f t="shared" si="9"/>
        <v>0</v>
      </c>
      <c r="H35" s="72">
        <v>0.2</v>
      </c>
    </row>
    <row r="36" spans="1:8" s="35" customFormat="1" ht="21" customHeight="1" x14ac:dyDescent="0.25">
      <c r="A36" s="36"/>
      <c r="B36" s="46" t="s">
        <v>52</v>
      </c>
      <c r="C36" s="43" t="s">
        <v>8</v>
      </c>
      <c r="D36" s="44">
        <v>2</v>
      </c>
      <c r="E36" s="45"/>
      <c r="F36" s="40">
        <f t="shared" si="10"/>
        <v>0</v>
      </c>
      <c r="G36" s="40">
        <f t="shared" si="9"/>
        <v>0</v>
      </c>
      <c r="H36" s="72">
        <v>0.2</v>
      </c>
    </row>
    <row r="37" spans="1:8" s="35" customFormat="1" ht="21" customHeight="1" x14ac:dyDescent="0.25">
      <c r="A37" s="36"/>
      <c r="B37" s="46" t="s">
        <v>53</v>
      </c>
      <c r="C37" s="43" t="s">
        <v>8</v>
      </c>
      <c r="D37" s="44">
        <v>1</v>
      </c>
      <c r="E37" s="45"/>
      <c r="F37" s="40">
        <f t="shared" si="10"/>
        <v>0</v>
      </c>
      <c r="G37" s="40">
        <f t="shared" si="9"/>
        <v>0</v>
      </c>
      <c r="H37" s="72">
        <v>0.2</v>
      </c>
    </row>
    <row r="38" spans="1:8" s="35" customFormat="1" ht="15" customHeight="1" x14ac:dyDescent="0.25">
      <c r="A38" s="28" t="s">
        <v>54</v>
      </c>
      <c r="B38" s="29" t="s">
        <v>55</v>
      </c>
      <c r="C38" s="30"/>
      <c r="D38" s="49" t="s">
        <v>17</v>
      </c>
      <c r="E38" s="32"/>
      <c r="F38" s="40"/>
      <c r="G38" s="40"/>
      <c r="H38" s="72">
        <v>0.2</v>
      </c>
    </row>
    <row r="39" spans="1:8" s="35" customFormat="1" ht="51.6" customHeight="1" x14ac:dyDescent="0.25">
      <c r="A39" s="36"/>
      <c r="B39" s="42" t="s">
        <v>56</v>
      </c>
      <c r="C39" s="43"/>
      <c r="D39" s="44"/>
      <c r="E39" s="45"/>
      <c r="F39" s="40"/>
      <c r="G39" s="40"/>
      <c r="H39" s="72">
        <v>0.2</v>
      </c>
    </row>
    <row r="40" spans="1:8" s="35" customFormat="1" ht="21" customHeight="1" x14ac:dyDescent="0.25">
      <c r="A40" s="36"/>
      <c r="B40" s="46" t="s">
        <v>57</v>
      </c>
      <c r="C40" s="43" t="s">
        <v>8</v>
      </c>
      <c r="D40" s="44">
        <v>3</v>
      </c>
      <c r="E40" s="45"/>
      <c r="F40" s="40">
        <f t="shared" ref="F40:F41" si="12">E40*D40</f>
        <v>0</v>
      </c>
      <c r="G40" s="40">
        <f t="shared" ref="G40:G41" si="13">F40*(1+H40)</f>
        <v>0</v>
      </c>
      <c r="H40" s="72">
        <v>0.2</v>
      </c>
    </row>
    <row r="41" spans="1:8" s="35" customFormat="1" ht="21" customHeight="1" x14ac:dyDescent="0.25">
      <c r="A41" s="36"/>
      <c r="B41" s="46" t="s">
        <v>51</v>
      </c>
      <c r="C41" s="43" t="s">
        <v>8</v>
      </c>
      <c r="D41" s="44">
        <v>1</v>
      </c>
      <c r="E41" s="39"/>
      <c r="F41" s="40">
        <f t="shared" si="12"/>
        <v>0</v>
      </c>
      <c r="G41" s="40">
        <f t="shared" si="13"/>
        <v>0</v>
      </c>
      <c r="H41" s="72">
        <v>0.2</v>
      </c>
    </row>
    <row r="42" spans="1:8" ht="15" customHeight="1" x14ac:dyDescent="0.25">
      <c r="A42" s="22" t="s">
        <v>58</v>
      </c>
      <c r="B42" s="23" t="s">
        <v>59</v>
      </c>
      <c r="C42" s="24"/>
      <c r="D42" s="25"/>
      <c r="E42" s="41"/>
      <c r="F42" s="40"/>
      <c r="G42" s="40"/>
      <c r="H42" s="72">
        <v>0.2</v>
      </c>
    </row>
    <row r="43" spans="1:8" s="35" customFormat="1" ht="33.6" customHeight="1" x14ac:dyDescent="0.25">
      <c r="A43" s="36"/>
      <c r="B43" s="42" t="s">
        <v>60</v>
      </c>
      <c r="C43" s="43" t="s">
        <v>8</v>
      </c>
      <c r="D43" s="44">
        <v>17</v>
      </c>
      <c r="E43" s="45"/>
      <c r="F43" s="40">
        <f t="shared" ref="F43" si="14">E43*D43</f>
        <v>0</v>
      </c>
      <c r="G43" s="40">
        <f t="shared" si="1"/>
        <v>0</v>
      </c>
      <c r="H43" s="72">
        <v>0.2</v>
      </c>
    </row>
    <row r="44" spans="1:8" ht="15" customHeight="1" x14ac:dyDescent="0.25">
      <c r="A44" s="22" t="s">
        <v>61</v>
      </c>
      <c r="B44" s="23" t="s">
        <v>62</v>
      </c>
      <c r="C44" s="24"/>
      <c r="D44" s="50"/>
      <c r="E44" s="51"/>
      <c r="F44" s="33"/>
      <c r="G44" s="52"/>
      <c r="H44" s="72">
        <v>0.2</v>
      </c>
    </row>
    <row r="45" spans="1:8" s="35" customFormat="1" ht="16.2" customHeight="1" x14ac:dyDescent="0.25">
      <c r="A45" s="36"/>
      <c r="B45" s="36" t="s">
        <v>63</v>
      </c>
      <c r="C45" s="43" t="s">
        <v>64</v>
      </c>
      <c r="D45" s="44">
        <v>151</v>
      </c>
      <c r="E45" s="53"/>
      <c r="F45" s="33">
        <f>E45*D45</f>
        <v>0</v>
      </c>
      <c r="G45" s="52">
        <f>F45*(1+H45)</f>
        <v>0</v>
      </c>
      <c r="H45" s="72">
        <v>0.2</v>
      </c>
    </row>
    <row r="46" spans="1:8" ht="15" customHeight="1" x14ac:dyDescent="0.25">
      <c r="A46" s="22" t="s">
        <v>65</v>
      </c>
      <c r="B46" s="23" t="s">
        <v>66</v>
      </c>
      <c r="C46" s="24"/>
      <c r="D46" s="50"/>
      <c r="E46" s="51"/>
      <c r="F46" s="33"/>
      <c r="G46" s="52"/>
      <c r="H46" s="72">
        <v>0.2</v>
      </c>
    </row>
    <row r="47" spans="1:8" s="35" customFormat="1" ht="16.2" customHeight="1" x14ac:dyDescent="0.25">
      <c r="A47" s="54"/>
      <c r="B47" s="54" t="s">
        <v>67</v>
      </c>
      <c r="C47" s="55" t="s">
        <v>8</v>
      </c>
      <c r="D47" s="56">
        <v>18</v>
      </c>
      <c r="E47" s="39"/>
      <c r="F47" s="33">
        <f>E47*D47</f>
        <v>0</v>
      </c>
      <c r="G47" s="52">
        <f>F47*(1+H47)</f>
        <v>0</v>
      </c>
      <c r="H47" s="72">
        <v>0.2</v>
      </c>
    </row>
    <row r="48" spans="1:8" ht="15" customHeight="1" x14ac:dyDescent="0.25">
      <c r="A48" s="22" t="s">
        <v>68</v>
      </c>
      <c r="B48" s="23" t="s">
        <v>69</v>
      </c>
      <c r="C48" s="24"/>
      <c r="D48" s="25"/>
      <c r="E48" s="41"/>
      <c r="F48" s="40"/>
      <c r="G48" s="40"/>
      <c r="H48" s="72">
        <v>0.2</v>
      </c>
    </row>
    <row r="49" spans="1:8" s="35" customFormat="1" ht="57.6" customHeight="1" x14ac:dyDescent="0.25">
      <c r="A49" s="54"/>
      <c r="B49" s="57" t="s">
        <v>70</v>
      </c>
      <c r="C49" s="55" t="s">
        <v>8</v>
      </c>
      <c r="D49" s="56">
        <v>14</v>
      </c>
      <c r="E49" s="39"/>
      <c r="F49" s="40">
        <f t="shared" ref="F49" si="15">E49*D49</f>
        <v>0</v>
      </c>
      <c r="G49" s="40">
        <f t="shared" ref="G49" si="16">F49*(1+H49)</f>
        <v>0</v>
      </c>
      <c r="H49" s="72">
        <v>0.2</v>
      </c>
    </row>
    <row r="50" spans="1:8" ht="15" customHeight="1" x14ac:dyDescent="0.25">
      <c r="A50" s="22" t="s">
        <v>71</v>
      </c>
      <c r="B50" s="23" t="s">
        <v>72</v>
      </c>
      <c r="C50" s="24"/>
      <c r="D50" s="25"/>
      <c r="E50" s="41"/>
      <c r="F50" s="40"/>
      <c r="G50" s="40"/>
      <c r="H50" s="72">
        <v>0.2</v>
      </c>
    </row>
    <row r="51" spans="1:8" s="35" customFormat="1" ht="36" customHeight="1" x14ac:dyDescent="0.25">
      <c r="A51" s="54"/>
      <c r="B51" s="57" t="s">
        <v>73</v>
      </c>
      <c r="C51" s="58"/>
      <c r="D51" s="56"/>
      <c r="E51" s="39"/>
      <c r="F51" s="40"/>
      <c r="G51" s="40"/>
      <c r="H51" s="72">
        <v>0.2</v>
      </c>
    </row>
    <row r="52" spans="1:8" s="35" customFormat="1" ht="17.399999999999999" customHeight="1" x14ac:dyDescent="0.25">
      <c r="A52" s="54"/>
      <c r="B52" s="59" t="s">
        <v>74</v>
      </c>
      <c r="C52" s="58" t="s">
        <v>8</v>
      </c>
      <c r="D52" s="56">
        <v>7</v>
      </c>
      <c r="E52" s="39"/>
      <c r="F52" s="40">
        <f t="shared" ref="F52:F53" si="17">E52*D52</f>
        <v>0</v>
      </c>
      <c r="G52" s="40">
        <f t="shared" ref="G52:G53" si="18">F52*(1+H52)</f>
        <v>0</v>
      </c>
      <c r="H52" s="72">
        <v>0.2</v>
      </c>
    </row>
    <row r="53" spans="1:8" s="35" customFormat="1" ht="16.2" customHeight="1" x14ac:dyDescent="0.25">
      <c r="A53" s="54"/>
      <c r="B53" s="59" t="s">
        <v>75</v>
      </c>
      <c r="C53" s="58" t="s">
        <v>8</v>
      </c>
      <c r="D53" s="56">
        <v>35</v>
      </c>
      <c r="E53" s="39"/>
      <c r="F53" s="40">
        <f t="shared" si="17"/>
        <v>0</v>
      </c>
      <c r="G53" s="40">
        <f t="shared" si="18"/>
        <v>0</v>
      </c>
      <c r="H53" s="72">
        <v>0.2</v>
      </c>
    </row>
    <row r="54" spans="1:8" ht="15" customHeight="1" x14ac:dyDescent="0.25">
      <c r="A54" s="22" t="s">
        <v>76</v>
      </c>
      <c r="B54" s="23" t="s">
        <v>77</v>
      </c>
      <c r="C54" s="24"/>
      <c r="D54" s="25"/>
      <c r="E54" s="41"/>
      <c r="F54" s="40"/>
      <c r="G54" s="40"/>
      <c r="H54" s="72">
        <v>0.2</v>
      </c>
    </row>
    <row r="55" spans="1:8" s="35" customFormat="1" ht="17.399999999999999" customHeight="1" x14ac:dyDescent="0.25">
      <c r="A55" s="28" t="s">
        <v>78</v>
      </c>
      <c r="B55" s="48" t="s">
        <v>79</v>
      </c>
      <c r="C55" s="60"/>
      <c r="D55" s="49" t="s">
        <v>17</v>
      </c>
      <c r="E55" s="61"/>
      <c r="F55" s="40"/>
      <c r="G55" s="40"/>
      <c r="H55" s="72">
        <v>0.2</v>
      </c>
    </row>
    <row r="56" spans="1:8" s="35" customFormat="1" ht="33" customHeight="1" x14ac:dyDescent="0.25">
      <c r="A56" s="36"/>
      <c r="B56" s="42" t="s">
        <v>80</v>
      </c>
      <c r="C56" s="43" t="s">
        <v>8</v>
      </c>
      <c r="D56" s="44">
        <v>12</v>
      </c>
      <c r="E56" s="39"/>
      <c r="F56" s="40">
        <f>E56*D56</f>
        <v>0</v>
      </c>
      <c r="G56" s="40">
        <f>F56*(1+H56)</f>
        <v>0</v>
      </c>
      <c r="H56" s="72">
        <v>0.2</v>
      </c>
    </row>
    <row r="57" spans="1:8" s="35" customFormat="1" ht="33" customHeight="1" x14ac:dyDescent="0.25">
      <c r="A57" s="36"/>
      <c r="B57" s="42" t="s">
        <v>81</v>
      </c>
      <c r="C57" s="43" t="s">
        <v>8</v>
      </c>
      <c r="D57" s="44">
        <v>3</v>
      </c>
      <c r="E57" s="39"/>
      <c r="F57" s="40">
        <f>E57*D57</f>
        <v>0</v>
      </c>
      <c r="G57" s="40">
        <f>F57*(1+H57)</f>
        <v>0</v>
      </c>
      <c r="H57" s="72">
        <v>0.2</v>
      </c>
    </row>
    <row r="58" spans="1:8" s="35" customFormat="1" ht="16.8" customHeight="1" x14ac:dyDescent="0.25">
      <c r="A58" s="28" t="s">
        <v>82</v>
      </c>
      <c r="B58" s="48" t="s">
        <v>83</v>
      </c>
      <c r="C58" s="60"/>
      <c r="D58" s="49" t="s">
        <v>17</v>
      </c>
      <c r="E58" s="61"/>
      <c r="F58" s="40"/>
      <c r="G58" s="40"/>
      <c r="H58" s="72">
        <v>0.2</v>
      </c>
    </row>
    <row r="59" spans="1:8" s="35" customFormat="1" ht="32.4" customHeight="1" x14ac:dyDescent="0.25">
      <c r="A59" s="36"/>
      <c r="B59" s="42" t="s">
        <v>84</v>
      </c>
      <c r="C59" s="43" t="s">
        <v>8</v>
      </c>
      <c r="D59" s="44">
        <v>5</v>
      </c>
      <c r="E59" s="39"/>
      <c r="F59" s="40">
        <f>E59*D59</f>
        <v>0</v>
      </c>
      <c r="G59" s="40">
        <f>F59*(1+H59)</f>
        <v>0</v>
      </c>
      <c r="H59" s="72">
        <v>0.2</v>
      </c>
    </row>
    <row r="60" spans="1:8" s="35" customFormat="1" ht="16.8" customHeight="1" x14ac:dyDescent="0.25">
      <c r="A60" s="28" t="s">
        <v>85</v>
      </c>
      <c r="B60" s="48" t="s">
        <v>86</v>
      </c>
      <c r="C60" s="60"/>
      <c r="D60" s="49" t="s">
        <v>17</v>
      </c>
      <c r="E60" s="61"/>
      <c r="F60" s="40"/>
      <c r="G60" s="40"/>
      <c r="H60" s="72">
        <v>0.2</v>
      </c>
    </row>
    <row r="61" spans="1:8" s="35" customFormat="1" ht="20.399999999999999" customHeight="1" x14ac:dyDescent="0.25">
      <c r="A61" s="36"/>
      <c r="B61" s="42" t="s">
        <v>87</v>
      </c>
      <c r="C61" s="43" t="s">
        <v>8</v>
      </c>
      <c r="D61" s="44">
        <v>5</v>
      </c>
      <c r="E61" s="39"/>
      <c r="F61" s="40">
        <f>E61*D61</f>
        <v>0</v>
      </c>
      <c r="G61" s="40">
        <f>F61*(1+H61)</f>
        <v>0</v>
      </c>
      <c r="H61" s="72">
        <v>0.2</v>
      </c>
    </row>
    <row r="62" spans="1:8" s="35" customFormat="1" ht="20.399999999999999" customHeight="1" x14ac:dyDescent="0.25">
      <c r="A62" s="36"/>
      <c r="B62" s="42" t="s">
        <v>88</v>
      </c>
      <c r="C62" s="43" t="s">
        <v>8</v>
      </c>
      <c r="D62" s="44">
        <v>5</v>
      </c>
      <c r="E62" s="39"/>
      <c r="F62" s="40">
        <f>E62*D62</f>
        <v>0</v>
      </c>
      <c r="G62" s="40">
        <f>F62*(1+H62)</f>
        <v>0</v>
      </c>
      <c r="H62" s="72">
        <v>0.2</v>
      </c>
    </row>
    <row r="63" spans="1:8" s="35" customFormat="1" ht="16.8" customHeight="1" x14ac:dyDescent="0.25">
      <c r="A63" s="28" t="s">
        <v>89</v>
      </c>
      <c r="B63" s="48" t="s">
        <v>90</v>
      </c>
      <c r="C63" s="60"/>
      <c r="D63" s="49" t="s">
        <v>17</v>
      </c>
      <c r="E63" s="61"/>
      <c r="F63" s="40"/>
      <c r="G63" s="40"/>
      <c r="H63" s="72">
        <v>0.2</v>
      </c>
    </row>
    <row r="64" spans="1:8" s="35" customFormat="1" ht="20.399999999999999" customHeight="1" x14ac:dyDescent="0.25">
      <c r="A64" s="36"/>
      <c r="B64" s="42" t="s">
        <v>91</v>
      </c>
      <c r="C64" s="43" t="s">
        <v>8</v>
      </c>
      <c r="D64" s="44">
        <v>7</v>
      </c>
      <c r="E64" s="39"/>
      <c r="F64" s="40">
        <f>E64*D64</f>
        <v>0</v>
      </c>
      <c r="G64" s="40">
        <f>F64*(1+H64)</f>
        <v>0</v>
      </c>
      <c r="H64" s="72">
        <v>0.2</v>
      </c>
    </row>
    <row r="65" spans="1:9" s="35" customFormat="1" ht="15.6" customHeight="1" x14ac:dyDescent="0.25">
      <c r="A65" s="28" t="s">
        <v>92</v>
      </c>
      <c r="B65" s="48" t="s">
        <v>93</v>
      </c>
      <c r="C65" s="60"/>
      <c r="D65" s="49" t="s">
        <v>17</v>
      </c>
      <c r="E65" s="61"/>
      <c r="F65" s="40"/>
      <c r="G65" s="40"/>
      <c r="H65" s="72">
        <v>0.2</v>
      </c>
    </row>
    <row r="66" spans="1:9" s="35" customFormat="1" ht="39.6" customHeight="1" x14ac:dyDescent="0.25">
      <c r="A66" s="54"/>
      <c r="B66" s="57" t="s">
        <v>94</v>
      </c>
      <c r="C66" s="58" t="s">
        <v>8</v>
      </c>
      <c r="D66" s="56">
        <v>9</v>
      </c>
      <c r="E66" s="39"/>
      <c r="F66" s="40" t="str">
        <f>IF(OR(D66="",E66=""),"",D66*E66)</f>
        <v/>
      </c>
      <c r="G66" s="40" t="e">
        <f>F66*(1+H66)</f>
        <v>#VALUE!</v>
      </c>
      <c r="H66" s="72">
        <v>0.2</v>
      </c>
    </row>
    <row r="67" spans="1:9" x14ac:dyDescent="0.25">
      <c r="A67" s="62"/>
      <c r="B67" s="62"/>
      <c r="C67" s="62"/>
      <c r="D67" s="63"/>
      <c r="E67" s="63"/>
      <c r="F67" s="64"/>
      <c r="G67" s="64"/>
      <c r="H67" s="64"/>
      <c r="I67" s="35"/>
    </row>
    <row r="68" spans="1:9" ht="24.6" customHeight="1" x14ac:dyDescent="0.25">
      <c r="A68" s="62"/>
      <c r="B68" s="62"/>
      <c r="C68" s="62"/>
      <c r="D68" s="65" t="s">
        <v>95</v>
      </c>
      <c r="E68" s="66"/>
      <c r="F68" s="67" t="s">
        <v>96</v>
      </c>
      <c r="G68" s="67" t="s">
        <v>97</v>
      </c>
      <c r="H68" s="72">
        <v>0.2</v>
      </c>
      <c r="I68" s="35"/>
    </row>
    <row r="69" spans="1:9" ht="12.6" customHeight="1" x14ac:dyDescent="0.25">
      <c r="A69" s="62"/>
      <c r="B69" s="62"/>
      <c r="C69" s="62"/>
      <c r="D69" s="68" t="s">
        <v>98</v>
      </c>
      <c r="E69" s="69"/>
      <c r="F69" s="70">
        <f>SUM(F10:F67)</f>
        <v>0</v>
      </c>
      <c r="G69" s="70" t="e">
        <f>SUM(G10:G67)</f>
        <v>#VALUE!</v>
      </c>
      <c r="H69" s="72">
        <v>0.2</v>
      </c>
      <c r="I69" s="35"/>
    </row>
    <row r="70" spans="1:9" x14ac:dyDescent="0.25">
      <c r="I70" s="35"/>
    </row>
    <row r="71" spans="1:9" x14ac:dyDescent="0.25">
      <c r="I71" s="35"/>
    </row>
  </sheetData>
  <mergeCells count="3">
    <mergeCell ref="E7:G7"/>
    <mergeCell ref="H7:H8"/>
    <mergeCell ref="D68:E68"/>
  </mergeCells>
  <pageMargins left="0.43307086614173229" right="0.43307086614173229" top="0.43307086614173229" bottom="0.43307086614173229" header="0.31496062992125984" footer="0.31496062992125984"/>
  <pageSetup paperSize="9" scale="75" fitToHeight="0" orientation="portrait" r:id="rId1"/>
  <rowBreaks count="1" manualBreakCount="1">
    <brk id="2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5 - MEN INT ET EXT</vt:lpstr>
      <vt:lpstr>'LOT 5 - MEN INT ET 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blandine mathieu</dc:creator>
  <cp:lastModifiedBy>blandine mathieu</cp:lastModifiedBy>
  <dcterms:created xsi:type="dcterms:W3CDTF">2025-04-16T14:12:42Z</dcterms:created>
  <dcterms:modified xsi:type="dcterms:W3CDTF">2025-04-16T14:14:15Z</dcterms:modified>
</cp:coreProperties>
</file>