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5-TRAVAUX EN COURS\CONSULTATIONS 2025\1. A venir\AO - MAINTENANCE INSTALLATIONS FRIGORIFIQUES\DCE\"/>
    </mc:Choice>
  </mc:AlternateContent>
  <bookViews>
    <workbookView xWindow="240" yWindow="45" windowWidth="28380" windowHeight="11640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J19" i="1" l="1"/>
  <c r="J20" i="1" s="1"/>
  <c r="H10" i="1"/>
  <c r="J10" i="1" s="1"/>
  <c r="H11" i="1"/>
  <c r="J11" i="1" s="1"/>
  <c r="H12" i="1"/>
  <c r="J12" i="1" s="1"/>
  <c r="H13" i="1"/>
  <c r="J13" i="1" s="1"/>
  <c r="H14" i="1"/>
  <c r="J14" i="1" s="1"/>
  <c r="H9" i="1"/>
  <c r="J9" i="1" s="1"/>
  <c r="J16" i="1" l="1"/>
  <c r="J22" i="1" s="1"/>
</calcChain>
</file>

<file path=xl/sharedStrings.xml><?xml version="1.0" encoding="utf-8"?>
<sst xmlns="http://schemas.openxmlformats.org/spreadsheetml/2006/main" count="21" uniqueCount="21">
  <si>
    <t>Durée moyenne d'une intervention (heure) 
(d)</t>
  </si>
  <si>
    <t>Coût par déplacement (€HT)
(a)</t>
  </si>
  <si>
    <t>Coût de la maintenance préventive (€HT)</t>
  </si>
  <si>
    <t>Coût total de la maintenance curative :
bx [a+ c x d]</t>
  </si>
  <si>
    <t>Coût total préventif + curatif  (€HT)</t>
  </si>
  <si>
    <t>Descriptif Quantitatif Estimatif</t>
  </si>
  <si>
    <t>Coût de la maintenance curative (€HT)</t>
  </si>
  <si>
    <t>Nombre de déplacements estimés par an
(b)</t>
  </si>
  <si>
    <t>Coût Horaire MO (€HT/ H)
(c)</t>
  </si>
  <si>
    <t>ENTRETIEN PREVENTIF ET CURATIF DES INSTALLATIONS DE PRODUCTION ET DE DISTRIBUTION DE FROID</t>
  </si>
  <si>
    <t>LA ROCHELLE</t>
  </si>
  <si>
    <t>ROCHEFORT</t>
  </si>
  <si>
    <t>SAINT MARTIN DE RE</t>
  </si>
  <si>
    <t>SURGERES</t>
  </si>
  <si>
    <t>MARLONGES</t>
  </si>
  <si>
    <t>MARENNES</t>
  </si>
  <si>
    <t>x 150Kg</t>
  </si>
  <si>
    <t>SOUS TOTAL n° 1 (€HT)</t>
  </si>
  <si>
    <t>SOUS TOTAL n° 2 (€HT)</t>
  </si>
  <si>
    <t>TOTAL (€HT)</t>
  </si>
  <si>
    <t>Prix €HT du Kg de gaz au 01 février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</si>
</sst>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24"/>
      <color theme="1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6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4" workbookViewId="0">
      <selection activeCell="E19" sqref="E19"/>
    </sheetView>
  </sheetViews>
  <sheetFormatPr baseColWidth="10" defaultRowHeight="15" x14ac:dyDescent="0.25"/>
  <cols>
    <col min="1" max="1" width="35.28515625" customWidth="1"/>
    <col min="2" max="2" width="31.85546875" customWidth="1"/>
    <col min="3" max="3" width="4.28515625" style="8" customWidth="1"/>
    <col min="4" max="4" width="18.42578125" customWidth="1"/>
    <col min="5" max="5" width="16.28515625" style="1" customWidth="1"/>
    <col min="6" max="6" width="16.85546875" customWidth="1"/>
    <col min="7" max="7" width="21.28515625" customWidth="1"/>
    <col min="8" max="8" width="26" customWidth="1"/>
    <col min="9" max="9" width="4.28515625" customWidth="1"/>
    <col min="10" max="10" width="27.42578125" customWidth="1"/>
  </cols>
  <sheetData>
    <row r="1" spans="1:10" ht="46.5" customHeight="1" x14ac:dyDescent="0.25">
      <c r="A1" s="20" t="s">
        <v>9</v>
      </c>
      <c r="B1" s="20"/>
      <c r="C1" s="20"/>
      <c r="D1" s="20"/>
      <c r="E1" s="20"/>
      <c r="F1" s="20"/>
      <c r="G1" s="20"/>
      <c r="H1" s="20"/>
      <c r="I1" s="20"/>
      <c r="J1" s="20"/>
    </row>
    <row r="4" spans="1:10" ht="31.5" x14ac:dyDescent="0.5">
      <c r="A4" s="19" t="s">
        <v>5</v>
      </c>
      <c r="B4" s="19"/>
      <c r="C4" s="19"/>
      <c r="D4" s="19"/>
      <c r="E4" s="19"/>
      <c r="F4" s="19"/>
      <c r="G4" s="19"/>
      <c r="H4" s="19"/>
      <c r="I4" s="19"/>
      <c r="J4" s="19"/>
    </row>
    <row r="7" spans="1:10" ht="30.75" customHeight="1" x14ac:dyDescent="0.25">
      <c r="D7" s="16" t="s">
        <v>6</v>
      </c>
      <c r="E7" s="17"/>
      <c r="F7" s="17"/>
      <c r="G7" s="17"/>
      <c r="H7" s="18"/>
    </row>
    <row r="8" spans="1:10" ht="60" x14ac:dyDescent="0.25">
      <c r="B8" s="11" t="s">
        <v>2</v>
      </c>
      <c r="D8" s="2" t="s">
        <v>1</v>
      </c>
      <c r="E8" s="3" t="s">
        <v>7</v>
      </c>
      <c r="F8" s="4" t="s">
        <v>8</v>
      </c>
      <c r="G8" s="3" t="s">
        <v>0</v>
      </c>
      <c r="H8" s="3" t="s">
        <v>3</v>
      </c>
      <c r="J8" s="10" t="s">
        <v>4</v>
      </c>
    </row>
    <row r="9" spans="1:10" s="6" customFormat="1" ht="24" customHeight="1" x14ac:dyDescent="0.25">
      <c r="A9" s="7" t="s">
        <v>10</v>
      </c>
      <c r="B9" s="7"/>
      <c r="C9" s="9"/>
      <c r="D9" s="5"/>
      <c r="E9" s="5">
        <v>45</v>
      </c>
      <c r="F9" s="5"/>
      <c r="G9" s="5">
        <v>3</v>
      </c>
      <c r="H9" s="5">
        <f>E9*(D9+F9*G9)</f>
        <v>0</v>
      </c>
      <c r="J9" s="5">
        <f>H9+B9</f>
        <v>0</v>
      </c>
    </row>
    <row r="10" spans="1:10" s="6" customFormat="1" ht="24" customHeight="1" x14ac:dyDescent="0.25">
      <c r="A10" s="7" t="s">
        <v>11</v>
      </c>
      <c r="B10" s="7"/>
      <c r="C10" s="9"/>
      <c r="D10" s="5"/>
      <c r="E10" s="5">
        <v>10</v>
      </c>
      <c r="F10" s="5"/>
      <c r="G10" s="5">
        <v>3</v>
      </c>
      <c r="H10" s="5">
        <f t="shared" ref="H10:H14" si="0">E10*(D10+F10*G10)</f>
        <v>0</v>
      </c>
      <c r="J10" s="5">
        <f t="shared" ref="J10:J14" si="1">H10+B10</f>
        <v>0</v>
      </c>
    </row>
    <row r="11" spans="1:10" s="6" customFormat="1" ht="24" customHeight="1" x14ac:dyDescent="0.25">
      <c r="A11" s="7" t="s">
        <v>12</v>
      </c>
      <c r="B11" s="7"/>
      <c r="C11" s="9"/>
      <c r="D11" s="5"/>
      <c r="E11" s="5">
        <v>3</v>
      </c>
      <c r="F11" s="5"/>
      <c r="G11" s="5">
        <v>2</v>
      </c>
      <c r="H11" s="5">
        <f t="shared" si="0"/>
        <v>0</v>
      </c>
      <c r="J11" s="5">
        <f t="shared" si="1"/>
        <v>0</v>
      </c>
    </row>
    <row r="12" spans="1:10" s="6" customFormat="1" ht="24" customHeight="1" x14ac:dyDescent="0.25">
      <c r="A12" s="7" t="s">
        <v>13</v>
      </c>
      <c r="B12" s="7"/>
      <c r="C12" s="9"/>
      <c r="D12" s="5"/>
      <c r="E12" s="5">
        <v>3</v>
      </c>
      <c r="F12" s="5"/>
      <c r="G12" s="5">
        <v>2</v>
      </c>
      <c r="H12" s="5">
        <f t="shared" si="0"/>
        <v>0</v>
      </c>
      <c r="J12" s="5">
        <f t="shared" si="1"/>
        <v>0</v>
      </c>
    </row>
    <row r="13" spans="1:10" s="6" customFormat="1" ht="24" customHeight="1" x14ac:dyDescent="0.25">
      <c r="A13" s="7" t="s">
        <v>14</v>
      </c>
      <c r="B13" s="7"/>
      <c r="C13" s="9"/>
      <c r="D13" s="5"/>
      <c r="E13" s="5">
        <v>3</v>
      </c>
      <c r="F13" s="5"/>
      <c r="G13" s="5">
        <v>2</v>
      </c>
      <c r="H13" s="5">
        <f t="shared" si="0"/>
        <v>0</v>
      </c>
      <c r="J13" s="5">
        <f t="shared" si="1"/>
        <v>0</v>
      </c>
    </row>
    <row r="14" spans="1:10" s="6" customFormat="1" ht="24" customHeight="1" x14ac:dyDescent="0.25">
      <c r="A14" s="7" t="s">
        <v>15</v>
      </c>
      <c r="B14" s="7"/>
      <c r="C14" s="9"/>
      <c r="D14" s="5"/>
      <c r="E14" s="5">
        <v>3</v>
      </c>
      <c r="F14" s="5"/>
      <c r="G14" s="5">
        <v>2</v>
      </c>
      <c r="H14" s="5">
        <f t="shared" si="0"/>
        <v>0</v>
      </c>
      <c r="J14" s="5">
        <f t="shared" si="1"/>
        <v>0</v>
      </c>
    </row>
    <row r="15" spans="1:10" ht="15.75" thickBot="1" x14ac:dyDescent="0.3"/>
    <row r="16" spans="1:10" ht="24" customHeight="1" thickTop="1" thickBot="1" x14ac:dyDescent="0.3">
      <c r="H16" s="12" t="s">
        <v>17</v>
      </c>
      <c r="J16" s="15">
        <f>SUM(J9:J15)</f>
        <v>0</v>
      </c>
    </row>
    <row r="17" spans="8:10" ht="24" customHeight="1" thickTop="1" x14ac:dyDescent="0.25">
      <c r="J17" s="6"/>
    </row>
    <row r="18" spans="8:10" ht="24" customHeight="1" x14ac:dyDescent="0.25">
      <c r="H18" s="14" t="s">
        <v>20</v>
      </c>
      <c r="J18" s="5"/>
    </row>
    <row r="19" spans="8:10" ht="24" customHeight="1" thickBot="1" x14ac:dyDescent="0.3">
      <c r="H19" s="13" t="s">
        <v>16</v>
      </c>
      <c r="J19" s="5">
        <f>150*J18</f>
        <v>0</v>
      </c>
    </row>
    <row r="20" spans="8:10" ht="24" customHeight="1" thickTop="1" thickBot="1" x14ac:dyDescent="0.3">
      <c r="H20" s="12" t="s">
        <v>18</v>
      </c>
      <c r="J20" s="15">
        <f>J19</f>
        <v>0</v>
      </c>
    </row>
    <row r="21" spans="8:10" ht="24" customHeight="1" thickTop="1" thickBot="1" x14ac:dyDescent="0.3"/>
    <row r="22" spans="8:10" ht="24" customHeight="1" thickTop="1" thickBot="1" x14ac:dyDescent="0.3">
      <c r="H22" s="12" t="s">
        <v>19</v>
      </c>
      <c r="J22" s="15">
        <f>J20+J16</f>
        <v>0</v>
      </c>
    </row>
    <row r="23" spans="8:10" ht="15.75" thickTop="1" x14ac:dyDescent="0.25"/>
  </sheetData>
  <mergeCells count="3">
    <mergeCell ref="D7:H7"/>
    <mergeCell ref="A4:J4"/>
    <mergeCell ref="A1:J1"/>
  </mergeCells>
  <pageMargins left="0.11811023622047245" right="0.11811023622047245" top="0.74803149606299213" bottom="0.74803149606299213" header="0.31496062992125984" footer="0.31496062992125984"/>
  <pageSetup paperSize="9" scale="7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Groupement Hospitalier La Rochelle - Ré - Aunis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LECHAT Gael</dc:creator>
  <cp:lastModifiedBy>BOUYE Isabelle</cp:lastModifiedBy>
  <cp:lastPrinted>2021-01-14T13:21:08Z</cp:lastPrinted>
  <dcterms:created xsi:type="dcterms:W3CDTF">2020-11-12T11:10:50Z</dcterms:created>
  <dcterms:modified xsi:type="dcterms:W3CDTF">2025-07-03T12:52:46Z</dcterms:modified>
</cp:coreProperties>
</file>