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/>
  <mc:AlternateContent xmlns:mc="http://schemas.openxmlformats.org/markup-compatibility/2006">
    <mc:Choice Requires="x15">
      <x15ac:absPath xmlns:x15ac="http://schemas.microsoft.com/office/spreadsheetml/2010/11/ac" url="\\celrl.fr\bureautique\corse\03_CommandePublique\Consultations_encours\2B\2025_Losari_Tvx_erosion_casa\0_Docs_W_SM\CCTP_DPGF\DPGF_entreprises\"/>
    </mc:Choice>
  </mc:AlternateContent>
  <bookViews>
    <workbookView xWindow="0" yWindow="45" windowWidth="15960" windowHeight="18075"/>
  </bookViews>
  <sheets>
    <sheet name="DPGF Lot 1" sheetId="1" r:id="rId1"/>
  </sheets>
  <calcPr calcId="162913"/>
</workbook>
</file>

<file path=xl/calcChain.xml><?xml version="1.0" encoding="utf-8"?>
<calcChain xmlns="http://schemas.openxmlformats.org/spreadsheetml/2006/main">
  <c r="G52" i="1" l="1"/>
  <c r="G45" i="1"/>
  <c r="G38" i="1"/>
  <c r="G21" i="1"/>
  <c r="G4" i="1"/>
  <c r="G54" i="1" l="1"/>
  <c r="G57" i="1" s="1"/>
  <c r="G58" i="1" l="1"/>
  <c r="G59" i="1" s="1"/>
</calcChain>
</file>

<file path=xl/sharedStrings.xml><?xml version="1.0" encoding="utf-8"?>
<sst xmlns="http://schemas.openxmlformats.org/spreadsheetml/2006/main" count="85" uniqueCount="59">
  <si>
    <t>Lots</t>
  </si>
  <si>
    <t>N°</t>
  </si>
  <si>
    <t>Descriptif</t>
  </si>
  <si>
    <t>Quantité</t>
  </si>
  <si>
    <t>Unité</t>
  </si>
  <si>
    <t>Prix unit. HT</t>
  </si>
  <si>
    <t>Total HT</t>
  </si>
  <si>
    <r>
      <rPr>
        <b/>
        <sz val="10"/>
        <color indexed="8"/>
        <rFont val="Helvetica"/>
      </rPr>
      <t>Installation du chantier</t>
    </r>
    <r>
      <rPr>
        <sz val="10"/>
        <color indexed="8"/>
        <rFont val="Helvetica"/>
      </rPr>
      <t>, implantation et piquetage, clôture, signalisation et pose d’un panneau de chantier</t>
    </r>
  </si>
  <si>
    <t>F.</t>
  </si>
  <si>
    <t>Sous-total</t>
  </si>
  <si>
    <t>SECTEUR 1 / LA FRANGE LITTORALE ÉRODÉE</t>
  </si>
  <si>
    <t>Accès à la plage depuis la passerelle</t>
  </si>
  <si>
    <r>
      <rPr>
        <b/>
        <sz val="10"/>
        <color indexed="8"/>
        <rFont val="Helvetica"/>
      </rPr>
      <t xml:space="preserve">Découpe </t>
    </r>
    <r>
      <rPr>
        <sz val="10"/>
        <color indexed="8"/>
        <rFont val="Helvetica"/>
      </rPr>
      <t>nette de l’ancienne route, évacuation des pierres déchaussées</t>
    </r>
  </si>
  <si>
    <t>ml</t>
  </si>
  <si>
    <r>
      <rPr>
        <b/>
        <sz val="10"/>
        <color indexed="8"/>
        <rFont val="Helvetica"/>
      </rPr>
      <t>Sentier</t>
    </r>
    <r>
      <rPr>
        <sz val="10"/>
        <color indexed="8"/>
        <rFont val="Helvetica"/>
      </rPr>
      <t>, création d’une assise de sentier en retrait de quelques mètres par rapport à l’existant, comprenant ouverture de la végétation et travail de l’assise sur 2m comprenant remblaiement et modelage d’un talus coté embouchure</t>
    </r>
  </si>
  <si>
    <t>Anciennes paillotes</t>
  </si>
  <si>
    <r>
      <rPr>
        <b/>
        <sz val="10"/>
        <color indexed="8"/>
        <rFont val="Helvetica"/>
      </rPr>
      <t xml:space="preserve">Purge </t>
    </r>
    <r>
      <rPr>
        <sz val="10"/>
        <color indexed="8"/>
        <rFont val="Helvetica"/>
      </rPr>
      <t>complète des gravats, blocs et des réseaux enfouis dans la dune, évacuation en décharge autorisée (paillotte ouest, anciennement Moby Dick)</t>
    </r>
  </si>
  <si>
    <r>
      <rPr>
        <sz val="10"/>
        <color indexed="8"/>
        <rFont val="Helvetica"/>
      </rPr>
      <t>m</t>
    </r>
    <r>
      <rPr>
        <vertAlign val="superscript"/>
        <sz val="10"/>
        <color indexed="8"/>
        <rFont val="Helvetica"/>
      </rPr>
      <t>3</t>
    </r>
  </si>
  <si>
    <r>
      <rPr>
        <b/>
        <sz val="10"/>
        <color indexed="8"/>
        <rFont val="Helvetica"/>
      </rPr>
      <t>Démolition</t>
    </r>
    <r>
      <rPr>
        <sz val="10"/>
        <color indexed="8"/>
        <rFont val="Helvetica"/>
      </rPr>
      <t xml:space="preserve"> de la dalle béton, évacuation en décharge autorisée</t>
    </r>
  </si>
  <si>
    <r>
      <rPr>
        <b/>
        <sz val="10"/>
        <color indexed="8"/>
        <rFont val="Helvetica"/>
      </rPr>
      <t xml:space="preserve">Purge </t>
    </r>
    <r>
      <rPr>
        <sz val="10"/>
        <color indexed="8"/>
        <rFont val="Helvetica"/>
      </rPr>
      <t>complète des gravats, canalisation et cuve enterrée dans la dune, évacuation en décharge autorisée (paillotte est, anciennement Vavau)</t>
    </r>
  </si>
  <si>
    <t>Cordon dunaire</t>
  </si>
  <si>
    <r>
      <rPr>
        <b/>
        <sz val="10"/>
        <color indexed="8"/>
        <rFont val="Helvetica"/>
      </rPr>
      <t xml:space="preserve">Purge </t>
    </r>
    <r>
      <rPr>
        <sz val="10"/>
        <color indexed="8"/>
        <rFont val="Helvetica"/>
      </rPr>
      <t>complète de l’ancienne route, comprenant des remblais, de la pierre et des graves enfouis dans la dune</t>
    </r>
  </si>
  <si>
    <r>
      <rPr>
        <b/>
        <sz val="10"/>
        <color indexed="8"/>
        <rFont val="Helvetica"/>
      </rPr>
      <t>Dépose</t>
    </r>
    <r>
      <rPr>
        <sz val="10"/>
        <color indexed="8"/>
        <rFont val="Helvetica"/>
      </rPr>
      <t xml:space="preserve"> de ganivelle, avec possibilité de réutilisation éventuelles de certains éléments, évacuation du reste en décharge autorisée.</t>
    </r>
  </si>
  <si>
    <r>
      <rPr>
        <b/>
        <sz val="10"/>
        <color indexed="8"/>
        <rFont val="Helvetica"/>
      </rPr>
      <t>Reprofilage</t>
    </r>
    <r>
      <rPr>
        <sz val="10"/>
        <color indexed="8"/>
        <rFont val="Helvetica"/>
      </rPr>
      <t xml:space="preserve"> du cordon dunaire, comprenant retroussement du bourrelé de sable recouvrant l’ancienne route, à disposer en cordon parallèle à la plage le temps du chantier, et à remettre en oeuvre après la purge.</t>
    </r>
  </si>
  <si>
    <t>Sous-total HT / SECTEUR 1</t>
  </si>
  <si>
    <t>SECTEUR 2 / LES ABORDS DE LA CASA DI LOSARI</t>
  </si>
  <si>
    <t>Le stationnement</t>
  </si>
  <si>
    <t>100a</t>
  </si>
  <si>
    <r>
      <rPr>
        <b/>
        <sz val="10"/>
        <color indexed="8"/>
        <rFont val="Helvetica"/>
      </rPr>
      <t>Plots bois</t>
    </r>
    <r>
      <rPr>
        <sz val="10"/>
        <color indexed="8"/>
        <rFont val="Helvetica"/>
      </rPr>
      <t>, dépose et évacuation en décharge autorisée</t>
    </r>
  </si>
  <si>
    <t>U.</t>
  </si>
  <si>
    <r>
      <rPr>
        <b/>
        <sz val="10"/>
        <color indexed="8"/>
        <rFont val="Helvetica"/>
      </rPr>
      <t>Transplantation</t>
    </r>
    <r>
      <rPr>
        <sz val="10"/>
        <color indexed="8"/>
        <rFont val="Helvetica"/>
      </rPr>
      <t xml:space="preserve"> d’oléastres (arbres d’environ 30 ans) à repositionner quelques mètres plus loin</t>
    </r>
  </si>
  <si>
    <r>
      <rPr>
        <b/>
        <sz val="10"/>
        <color indexed="8"/>
        <rFont val="Helvetica"/>
      </rPr>
      <t>Abattage</t>
    </r>
    <r>
      <rPr>
        <sz val="10"/>
        <color indexed="8"/>
        <rFont val="Helvetica"/>
      </rPr>
      <t xml:space="preserve"> et dessouchage arbre</t>
    </r>
  </si>
  <si>
    <r>
      <rPr>
        <b/>
        <sz val="10"/>
        <color indexed="8"/>
        <rFont val="Helvetica"/>
      </rPr>
      <t xml:space="preserve">Terrassement </t>
    </r>
    <r>
      <rPr>
        <sz val="10"/>
        <color indexed="8"/>
        <rFont val="Helvetica"/>
      </rPr>
      <t>en déblai du nouvel accès au stationnement (compris utilisation de BRH si nécessaire)</t>
    </r>
  </si>
  <si>
    <r>
      <rPr>
        <sz val="10"/>
        <color indexed="8"/>
        <rFont val="Helvetica"/>
      </rPr>
      <t>m</t>
    </r>
    <r>
      <rPr>
        <vertAlign val="superscript"/>
        <sz val="11"/>
        <color indexed="8"/>
        <rFont val="Helvetica"/>
      </rPr>
      <t>3</t>
    </r>
  </si>
  <si>
    <r>
      <rPr>
        <b/>
        <sz val="10"/>
        <color indexed="8"/>
        <rFont val="Helvetica"/>
      </rPr>
      <t>Création de piste</t>
    </r>
    <r>
      <rPr>
        <sz val="10"/>
        <color indexed="8"/>
        <rFont val="Helvetica"/>
      </rPr>
      <t xml:space="preserve"> (compris utilisation de BRH si nécessaire) sol carrossable en tuf stabilisé</t>
    </r>
  </si>
  <si>
    <r>
      <rPr>
        <sz val="10"/>
        <color indexed="8"/>
        <rFont val="Helvetica"/>
      </rPr>
      <t>m</t>
    </r>
    <r>
      <rPr>
        <vertAlign val="superscript"/>
        <sz val="10"/>
        <color indexed="8"/>
        <rFont val="Helvetica"/>
      </rPr>
      <t>2</t>
    </r>
  </si>
  <si>
    <r>
      <rPr>
        <b/>
        <sz val="10"/>
        <color indexed="8"/>
        <rFont val="Helvetica"/>
      </rPr>
      <t>Reprise de piste</t>
    </r>
    <r>
      <rPr>
        <sz val="10"/>
        <color indexed="8"/>
        <rFont val="Helvetica"/>
      </rPr>
      <t>, rechargement et reprofilage en travers</t>
    </r>
  </si>
  <si>
    <r>
      <rPr>
        <b/>
        <sz val="10"/>
        <color indexed="8"/>
        <rFont val="Helvetica"/>
      </rPr>
      <t>Terrassement</t>
    </r>
    <r>
      <rPr>
        <sz val="10"/>
        <color indexed="8"/>
        <rFont val="Helvetica"/>
      </rPr>
      <t>, dégagement des affleurements rocheux</t>
    </r>
  </si>
  <si>
    <r>
      <rPr>
        <b/>
        <sz val="10"/>
        <color indexed="8"/>
        <rFont val="Helvetica"/>
      </rPr>
      <t>Création de fossé</t>
    </r>
    <r>
      <rPr>
        <sz val="10"/>
        <color indexed="8"/>
        <rFont val="Helvetica"/>
      </rPr>
      <t xml:space="preserve"> (zone partiellement rocheuse), compris utilisation de BRH si nécessaire</t>
    </r>
  </si>
  <si>
    <t>Curage de fossé</t>
  </si>
  <si>
    <r>
      <rPr>
        <b/>
        <sz val="10"/>
        <color indexed="8"/>
        <rFont val="Helvetica"/>
      </rPr>
      <t>Reprise de sol carrossable</t>
    </r>
    <r>
      <rPr>
        <sz val="10"/>
        <color indexed="8"/>
        <rFont val="Helvetica"/>
      </rPr>
      <t>, rechargement et nivellement du stationnement et de la piste (comprenant purge terre accumulée)</t>
    </r>
  </si>
  <si>
    <r>
      <rPr>
        <b/>
        <sz val="10"/>
        <color indexed="8"/>
        <rFont val="Helvetica"/>
      </rPr>
      <t>Reprise de sol carrossable</t>
    </r>
    <r>
      <rPr>
        <sz val="10"/>
        <color indexed="8"/>
        <rFont val="Helvetica"/>
      </rPr>
      <t>, reprise des stationnements réservés PMR et garde du littoral</t>
    </r>
  </si>
  <si>
    <t xml:space="preserve">La prairie </t>
  </si>
  <si>
    <r>
      <rPr>
        <b/>
        <sz val="10"/>
        <color indexed="8"/>
        <rFont val="Helvetica"/>
      </rPr>
      <t>Enlèvement de blocs rocheux</t>
    </r>
    <r>
      <rPr>
        <sz val="10"/>
        <color indexed="8"/>
        <rFont val="Helvetica"/>
      </rPr>
      <t>, repositionnement de 3 d’entre eux sur site et évacuation de tous les autres blocs</t>
    </r>
  </si>
  <si>
    <t>100b</t>
  </si>
  <si>
    <t>U</t>
  </si>
  <si>
    <r>
      <rPr>
        <b/>
        <sz val="10"/>
        <color indexed="8"/>
        <rFont val="Helvetica"/>
      </rPr>
      <t>Décroutage</t>
    </r>
    <r>
      <rPr>
        <sz val="10"/>
        <color indexed="8"/>
        <rFont val="Helvetica"/>
      </rPr>
      <t xml:space="preserve"> du bitume de l’ancienne route et mise en décharge autorisée</t>
    </r>
  </si>
  <si>
    <r>
      <rPr>
        <b/>
        <sz val="10"/>
        <color indexed="8"/>
        <rFont val="Helvetica"/>
      </rPr>
      <t>Cicatrisation</t>
    </r>
    <r>
      <rPr>
        <sz val="10"/>
        <color indexed="8"/>
        <rFont val="Helvetica"/>
      </rPr>
      <t xml:space="preserve"> de l’ancienne route et nivellement en pente douce, comprenant incorporation de terre végétale issue du site, nivellement manuel fin (au râteau) pour création de prairie naturelle</t>
    </r>
  </si>
  <si>
    <r>
      <rPr>
        <u/>
        <sz val="10"/>
        <color indexed="8"/>
        <rFont val="Helvetica"/>
      </rPr>
      <t xml:space="preserve">Les abords de la </t>
    </r>
    <r>
      <rPr>
        <i/>
        <u/>
        <sz val="10"/>
        <color indexed="8"/>
        <rFont val="Helvetica"/>
      </rPr>
      <t>Casa di Losari</t>
    </r>
  </si>
  <si>
    <r>
      <rPr>
        <b/>
        <sz val="10"/>
        <color indexed="8"/>
        <rFont val="Helvetica"/>
      </rPr>
      <t>Démolition</t>
    </r>
    <r>
      <rPr>
        <sz val="10"/>
        <color indexed="8"/>
        <rFont val="Helvetica"/>
      </rPr>
      <t xml:space="preserve"> de bordures en pierres maçonnées et de caniveau béton, évacuation en décharge autorisée</t>
    </r>
  </si>
  <si>
    <r>
      <rPr>
        <b/>
        <sz val="10"/>
        <color indexed="8"/>
        <rFont val="Helvetica"/>
      </rPr>
      <t>Cicatrisation</t>
    </r>
    <r>
      <rPr>
        <sz val="10"/>
        <color indexed="8"/>
        <rFont val="Helvetica"/>
      </rPr>
      <t xml:space="preserve"> de l’ancienne piste</t>
    </r>
  </si>
  <si>
    <r>
      <rPr>
        <b/>
        <sz val="10"/>
        <color indexed="8"/>
        <rFont val="Helvetica"/>
      </rPr>
      <t>Dalle en béton</t>
    </r>
    <r>
      <rPr>
        <sz val="10"/>
        <color indexed="8"/>
        <rFont val="Helvetica"/>
      </rPr>
      <t xml:space="preserve"> désactivé, teinté dans la masse avec raccordement au sol béton existant de la </t>
    </r>
    <r>
      <rPr>
        <i/>
        <sz val="10"/>
        <color indexed="8"/>
        <rFont val="Helvetica"/>
      </rPr>
      <t>Casa di Losari</t>
    </r>
  </si>
  <si>
    <r>
      <rPr>
        <b/>
        <sz val="10"/>
        <color indexed="8"/>
        <rFont val="Helvetica"/>
      </rPr>
      <t>Cunette</t>
    </r>
    <r>
      <rPr>
        <sz val="10"/>
        <color indexed="8"/>
        <rFont val="Helvetica"/>
      </rPr>
      <t>, création d’une cunette de récolte des eaux pluviales</t>
    </r>
  </si>
  <si>
    <t>Sous-total HT / SECTEUR 2</t>
  </si>
  <si>
    <t>TOTAL HT</t>
  </si>
  <si>
    <t>TVA 10%</t>
  </si>
  <si>
    <t>TOTAL TTC</t>
  </si>
  <si>
    <r>
      <t xml:space="preserve">Chiffrage estimatif des travaux de restauration du cordon dunaire érodé 
et de  réaménagement des abords de la Casa di Losari / </t>
    </r>
    <r>
      <rPr>
        <b/>
        <sz val="12"/>
        <color indexed="8"/>
        <rFont val="Helvetica"/>
      </rPr>
      <t>LOT 1</t>
    </r>
  </si>
  <si>
    <r>
      <rPr>
        <b/>
        <sz val="10"/>
        <color indexed="8"/>
        <rFont val="Helvetica"/>
      </rPr>
      <t>Panneaux</t>
    </r>
    <r>
      <rPr>
        <sz val="10"/>
        <color indexed="8"/>
        <rFont val="Helvetica"/>
      </rPr>
      <t>, fourniture et pose de panneaux routiers sur le stationnement, de diamètre 35cm environ, placé sur poteaux bois hauteur 1m20, teinte marron.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</si>
</sst>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€-2]&quot; &quot;#,##0.00"/>
  </numFmts>
  <fonts count="10" x14ac:knownFonts="1">
    <font>
      <sz val="10"/>
      <color indexed="8"/>
      <name val="Helvetica"/>
    </font>
    <font>
      <sz val="12"/>
      <color indexed="8"/>
      <name val="Helvetica"/>
    </font>
    <font>
      <b/>
      <sz val="12"/>
      <color indexed="8"/>
      <name val="Helvetica"/>
    </font>
    <font>
      <b/>
      <sz val="10"/>
      <color indexed="8"/>
      <name val="Helvetica"/>
    </font>
    <font>
      <b/>
      <u/>
      <sz val="10"/>
      <color indexed="8"/>
      <name val="Helvetica"/>
    </font>
    <font>
      <u/>
      <sz val="10"/>
      <color indexed="8"/>
      <name val="Helvetica"/>
    </font>
    <font>
      <vertAlign val="superscript"/>
      <sz val="10"/>
      <color indexed="8"/>
      <name val="Helvetica"/>
    </font>
    <font>
      <vertAlign val="superscript"/>
      <sz val="11"/>
      <color indexed="8"/>
      <name val="Helvetica"/>
    </font>
    <font>
      <i/>
      <u/>
      <sz val="10"/>
      <color indexed="8"/>
      <name val="Helvetica"/>
    </font>
    <font>
      <i/>
      <sz val="10"/>
      <color indexed="8"/>
      <name val="Helvetica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4"/>
        <bgColor auto="1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 style="thin">
        <color indexed="11"/>
      </bottom>
      <diagonal/>
    </border>
    <border>
      <left/>
      <right/>
      <top style="thin">
        <color indexed="10"/>
      </top>
      <bottom style="thin">
        <color indexed="11"/>
      </bottom>
      <diagonal/>
    </border>
    <border>
      <left/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3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3"/>
      </top>
      <bottom style="thin">
        <color indexed="11"/>
      </bottom>
      <diagonal/>
    </border>
    <border>
      <left style="thin">
        <color indexed="11"/>
      </left>
      <right style="thin">
        <color indexed="13"/>
      </right>
      <top style="thin">
        <color indexed="13"/>
      </top>
      <bottom style="thin">
        <color indexed="11"/>
      </bottom>
      <diagonal/>
    </border>
    <border>
      <left style="thin">
        <color indexed="13"/>
      </left>
      <right style="thin">
        <color indexed="11"/>
      </right>
      <top style="thin">
        <color indexed="13"/>
      </top>
      <bottom style="thin">
        <color indexed="11"/>
      </bottom>
      <diagonal/>
    </border>
    <border>
      <left style="thin">
        <color indexed="11"/>
      </left>
      <right style="thin">
        <color indexed="13"/>
      </right>
      <top style="thin">
        <color indexed="11"/>
      </top>
      <bottom style="thin">
        <color indexed="11"/>
      </bottom>
      <diagonal/>
    </border>
    <border>
      <left style="thin">
        <color indexed="13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3"/>
      </right>
      <top style="thin">
        <color indexed="11"/>
      </top>
      <bottom style="thin">
        <color indexed="13"/>
      </bottom>
      <diagonal/>
    </border>
    <border>
      <left style="thin">
        <color indexed="13"/>
      </left>
      <right style="thin">
        <color indexed="11"/>
      </right>
      <top style="thin">
        <color indexed="11"/>
      </top>
      <bottom style="thin">
        <color indexed="13"/>
      </bottom>
      <diagonal/>
    </border>
    <border>
      <left style="thin">
        <color indexed="13"/>
      </left>
      <right style="thin">
        <color indexed="11"/>
      </right>
      <top style="thin">
        <color indexed="13"/>
      </top>
      <bottom style="thin">
        <color indexed="13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48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49" fontId="3" fillId="3" borderId="4" xfId="0" applyNumberFormat="1" applyFont="1" applyFill="1" applyBorder="1" applyAlignment="1">
      <alignment vertical="top" wrapText="1"/>
    </xf>
    <xf numFmtId="49" fontId="3" fillId="3" borderId="5" xfId="0" applyNumberFormat="1" applyFont="1" applyFill="1" applyBorder="1" applyAlignment="1">
      <alignment vertical="top" wrapText="1"/>
    </xf>
    <xf numFmtId="0" fontId="0" fillId="4" borderId="6" xfId="0" applyNumberFormat="1" applyFont="1" applyFill="1" applyBorder="1" applyAlignment="1">
      <alignment vertical="top" wrapText="1"/>
    </xf>
    <xf numFmtId="0" fontId="0" fillId="4" borderId="7" xfId="0" applyNumberFormat="1" applyFont="1" applyFill="1" applyBorder="1" applyAlignment="1">
      <alignment vertical="top" wrapText="1"/>
    </xf>
    <xf numFmtId="49" fontId="0" fillId="2" borderId="8" xfId="0" applyNumberFormat="1" applyFont="1" applyFill="1" applyBorder="1" applyAlignment="1">
      <alignment vertical="top" wrapText="1"/>
    </xf>
    <xf numFmtId="0" fontId="0" fillId="2" borderId="5" xfId="0" applyNumberFormat="1" applyFont="1" applyFill="1" applyBorder="1" applyAlignment="1">
      <alignment vertical="top" wrapText="1"/>
    </xf>
    <xf numFmtId="49" fontId="0" fillId="2" borderId="5" xfId="0" applyNumberFormat="1" applyFont="1" applyFill="1" applyBorder="1" applyAlignment="1">
      <alignment vertical="top" wrapText="1"/>
    </xf>
    <xf numFmtId="164" fontId="0" fillId="2" borderId="5" xfId="0" applyNumberFormat="1" applyFont="1" applyFill="1" applyBorder="1" applyAlignment="1">
      <alignment vertical="top" wrapText="1"/>
    </xf>
    <xf numFmtId="0" fontId="0" fillId="4" borderId="5" xfId="0" applyFont="1" applyFill="1" applyBorder="1" applyAlignment="1">
      <alignment horizontal="right" vertical="top" wrapText="1"/>
    </xf>
    <xf numFmtId="0" fontId="0" fillId="4" borderId="9" xfId="0" applyFont="1" applyFill="1" applyBorder="1" applyAlignment="1">
      <alignment horizontal="right" vertical="top" wrapText="1"/>
    </xf>
    <xf numFmtId="49" fontId="3" fillId="2" borderId="10" xfId="0" applyNumberFormat="1" applyFont="1" applyFill="1" applyBorder="1" applyAlignment="1">
      <alignment horizontal="right" vertical="top" wrapText="1"/>
    </xf>
    <xf numFmtId="0" fontId="3" fillId="2" borderId="5" xfId="0" applyFont="1" applyFill="1" applyBorder="1" applyAlignment="1">
      <alignment horizontal="right" vertical="top" wrapText="1"/>
    </xf>
    <xf numFmtId="164" fontId="3" fillId="2" borderId="5" xfId="0" applyNumberFormat="1" applyFont="1" applyFill="1" applyBorder="1" applyAlignment="1">
      <alignment horizontal="right" vertical="top" wrapText="1"/>
    </xf>
    <xf numFmtId="0" fontId="0" fillId="4" borderId="4" xfId="0" applyFont="1" applyFill="1" applyBorder="1" applyAlignment="1">
      <alignment vertical="top" wrapText="1"/>
    </xf>
    <xf numFmtId="0" fontId="0" fillId="4" borderId="11" xfId="0" applyFont="1" applyFill="1" applyBorder="1" applyAlignment="1">
      <alignment vertical="top" wrapText="1"/>
    </xf>
    <xf numFmtId="49" fontId="0" fillId="2" borderId="12" xfId="0" applyNumberFormat="1" applyFont="1" applyFill="1" applyBorder="1" applyAlignment="1">
      <alignment vertical="top" wrapText="1"/>
    </xf>
    <xf numFmtId="0" fontId="0" fillId="2" borderId="5" xfId="0" applyFont="1" applyFill="1" applyBorder="1" applyAlignment="1">
      <alignment vertical="top" wrapText="1"/>
    </xf>
    <xf numFmtId="0" fontId="0" fillId="4" borderId="6" xfId="0" applyFont="1" applyFill="1" applyBorder="1" applyAlignment="1">
      <alignment vertical="top" wrapText="1"/>
    </xf>
    <xf numFmtId="0" fontId="0" fillId="4" borderId="7" xfId="0" applyFont="1" applyFill="1" applyBorder="1" applyAlignment="1">
      <alignment vertical="top" wrapText="1"/>
    </xf>
    <xf numFmtId="49" fontId="4" fillId="2" borderId="13" xfId="0" applyNumberFormat="1" applyFont="1" applyFill="1" applyBorder="1" applyAlignment="1">
      <alignment vertical="center" wrapText="1"/>
    </xf>
    <xf numFmtId="0" fontId="0" fillId="4" borderId="5" xfId="0" applyFont="1" applyFill="1" applyBorder="1" applyAlignment="1">
      <alignment vertical="top" wrapText="1"/>
    </xf>
    <xf numFmtId="0" fontId="0" fillId="4" borderId="9" xfId="0" applyFont="1" applyFill="1" applyBorder="1" applyAlignment="1">
      <alignment vertical="top" wrapText="1"/>
    </xf>
    <xf numFmtId="49" fontId="3" fillId="2" borderId="8" xfId="0" applyNumberFormat="1" applyFont="1" applyFill="1" applyBorder="1" applyAlignment="1">
      <alignment horizontal="right" vertical="top" wrapText="1"/>
    </xf>
    <xf numFmtId="164" fontId="3" fillId="2" borderId="5" xfId="0" applyNumberFormat="1" applyFont="1" applyFill="1" applyBorder="1" applyAlignment="1">
      <alignment vertical="top"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0" fillId="4" borderId="5" xfId="0" applyNumberFormat="1" applyFont="1" applyFill="1" applyBorder="1" applyAlignment="1">
      <alignment vertical="top" wrapText="1"/>
    </xf>
    <xf numFmtId="0" fontId="0" fillId="4" borderId="9" xfId="0" applyNumberFormat="1" applyFont="1" applyFill="1" applyBorder="1" applyAlignment="1">
      <alignment vertical="top" wrapText="1"/>
    </xf>
    <xf numFmtId="49" fontId="3" fillId="2" borderId="10" xfId="0" applyNumberFormat="1" applyFont="1" applyFill="1" applyBorder="1" applyAlignment="1">
      <alignment horizontal="left" vertical="top" wrapText="1"/>
    </xf>
    <xf numFmtId="49" fontId="0" fillId="2" borderId="10" xfId="0" applyNumberFormat="1" applyFont="1" applyFill="1" applyBorder="1" applyAlignment="1">
      <alignment vertical="top" wrapText="1"/>
    </xf>
    <xf numFmtId="49" fontId="0" fillId="2" borderId="10" xfId="0" applyNumberFormat="1" applyFont="1" applyFill="1" applyBorder="1" applyAlignment="1">
      <alignment horizontal="left" vertical="top" wrapText="1"/>
    </xf>
    <xf numFmtId="49" fontId="5" fillId="2" borderId="10" xfId="0" applyNumberFormat="1" applyFont="1" applyFill="1" applyBorder="1" applyAlignment="1">
      <alignment vertical="top" wrapText="1"/>
    </xf>
    <xf numFmtId="49" fontId="3" fillId="2" borderId="12" xfId="0" applyNumberFormat="1" applyFont="1" applyFill="1" applyBorder="1" applyAlignment="1">
      <alignment horizontal="righ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49" fontId="0" fillId="4" borderId="9" xfId="0" applyNumberFormat="1" applyFont="1" applyFill="1" applyBorder="1" applyAlignment="1">
      <alignment vertical="top" wrapText="1"/>
    </xf>
    <xf numFmtId="49" fontId="3" fillId="2" borderId="10" xfId="0" applyNumberFormat="1" applyFont="1" applyFill="1" applyBorder="1" applyAlignment="1">
      <alignment vertical="top" wrapText="1"/>
    </xf>
    <xf numFmtId="0" fontId="0" fillId="2" borderId="10" xfId="0" applyFont="1" applyFill="1" applyBorder="1" applyAlignment="1">
      <alignment vertical="top" wrapText="1"/>
    </xf>
    <xf numFmtId="49" fontId="0" fillId="2" borderId="10" xfId="0" applyNumberFormat="1" applyFont="1" applyFill="1" applyBorder="1" applyAlignment="1">
      <alignment horizontal="right" vertical="top" wrapText="1"/>
    </xf>
    <xf numFmtId="49" fontId="0" fillId="0" borderId="10" xfId="0" applyNumberFormat="1" applyFont="1" applyFill="1" applyBorder="1" applyAlignment="1">
      <alignment vertical="top" wrapText="1"/>
    </xf>
    <xf numFmtId="0" fontId="0" fillId="0" borderId="5" xfId="0" applyNumberFormat="1" applyFont="1" applyFill="1" applyBorder="1" applyAlignment="1">
      <alignment vertical="top" wrapText="1"/>
    </xf>
    <xf numFmtId="49" fontId="0" fillId="0" borderId="5" xfId="0" applyNumberFormat="1" applyFont="1" applyFill="1" applyBorder="1" applyAlignment="1">
      <alignment vertical="top" wrapText="1"/>
    </xf>
    <xf numFmtId="164" fontId="0" fillId="0" borderId="5" xfId="0" applyNumberFormat="1" applyFont="1" applyFill="1" applyBorder="1" applyAlignment="1">
      <alignment vertical="top" wrapText="1"/>
    </xf>
    <xf numFmtId="164" fontId="3" fillId="0" borderId="5" xfId="0" applyNumberFormat="1" applyFont="1" applyFill="1" applyBorder="1" applyAlignment="1">
      <alignment vertical="top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A5A5A5"/>
      <rgbColor rgb="FFBDC0BF"/>
      <rgbColor rgb="FF3F3F3F"/>
      <rgbColor rgb="FFDBDBDB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9"/>
  <sheetViews>
    <sheetView showGridLines="0" tabSelected="1" view="pageBreakPreview" zoomScale="145" zoomScaleNormal="100" zoomScaleSheetLayoutView="145" workbookViewId="0">
      <selection activeCell="F48" sqref="F48:F51"/>
    </sheetView>
  </sheetViews>
  <sheetFormatPr baseColWidth="10" defaultColWidth="16.42578125" defaultRowHeight="18" customHeight="1" x14ac:dyDescent="0.2"/>
  <cols>
    <col min="1" max="2" width="5.85546875" style="1" customWidth="1"/>
    <col min="3" max="3" width="52.42578125" style="1" customWidth="1"/>
    <col min="4" max="4" width="9.85546875" style="1" customWidth="1"/>
    <col min="5" max="5" width="6.140625" style="1" customWidth="1"/>
    <col min="6" max="6" width="12.85546875" style="1" customWidth="1"/>
    <col min="7" max="7" width="19" style="1" customWidth="1"/>
    <col min="8" max="256" width="16.42578125" style="1" customWidth="1"/>
  </cols>
  <sheetData>
    <row r="1" spans="1:7" ht="42" customHeight="1" x14ac:dyDescent="0.2">
      <c r="A1" s="45" t="s">
        <v>57</v>
      </c>
      <c r="B1" s="46"/>
      <c r="C1" s="46"/>
      <c r="D1" s="46"/>
      <c r="E1" s="46"/>
      <c r="F1" s="46"/>
      <c r="G1" s="47"/>
    </row>
    <row r="2" spans="1:7" ht="20.65" customHeight="1" x14ac:dyDescent="0.2">
      <c r="A2" s="2" t="s">
        <v>0</v>
      </c>
      <c r="B2" s="2" t="s">
        <v>1</v>
      </c>
      <c r="C2" s="2" t="s">
        <v>2</v>
      </c>
      <c r="D2" s="3" t="s">
        <v>3</v>
      </c>
      <c r="E2" s="3" t="s">
        <v>4</v>
      </c>
      <c r="F2" s="3" t="s">
        <v>5</v>
      </c>
      <c r="G2" s="3" t="s">
        <v>6</v>
      </c>
    </row>
    <row r="3" spans="1:7" ht="39" customHeight="1" x14ac:dyDescent="0.2">
      <c r="A3" s="4">
        <v>1</v>
      </c>
      <c r="B3" s="5">
        <v>90</v>
      </c>
      <c r="C3" s="6" t="s">
        <v>7</v>
      </c>
      <c r="D3" s="7">
        <v>1</v>
      </c>
      <c r="E3" s="8" t="s">
        <v>8</v>
      </c>
      <c r="F3" s="9"/>
      <c r="G3" s="9"/>
    </row>
    <row r="4" spans="1:7" ht="15" customHeight="1" x14ac:dyDescent="0.2">
      <c r="A4" s="10"/>
      <c r="B4" s="11"/>
      <c r="C4" s="12" t="s">
        <v>9</v>
      </c>
      <c r="D4" s="13"/>
      <c r="E4" s="13"/>
      <c r="F4" s="14"/>
      <c r="G4" s="14">
        <f>SUM(G3:G3)</f>
        <v>0</v>
      </c>
    </row>
    <row r="5" spans="1:7" ht="20.85" customHeight="1" x14ac:dyDescent="0.2">
      <c r="A5" s="15"/>
      <c r="B5" s="16"/>
      <c r="C5" s="17"/>
      <c r="D5" s="18"/>
      <c r="E5" s="8"/>
      <c r="F5" s="9"/>
      <c r="G5" s="9"/>
    </row>
    <row r="6" spans="1:7" ht="20.45" customHeight="1" x14ac:dyDescent="0.2">
      <c r="A6" s="19"/>
      <c r="B6" s="20"/>
      <c r="C6" s="21" t="s">
        <v>10</v>
      </c>
      <c r="D6" s="18"/>
      <c r="E6" s="8"/>
      <c r="F6" s="9"/>
      <c r="G6" s="9"/>
    </row>
    <row r="7" spans="1:7" ht="20.45" customHeight="1" x14ac:dyDescent="0.2">
      <c r="A7" s="22"/>
      <c r="B7" s="23"/>
      <c r="C7" s="24"/>
      <c r="D7" s="18"/>
      <c r="E7" s="18"/>
      <c r="F7" s="9"/>
      <c r="G7" s="25"/>
    </row>
    <row r="8" spans="1:7" ht="20.45" customHeight="1" x14ac:dyDescent="0.2">
      <c r="A8" s="22"/>
      <c r="B8" s="23"/>
      <c r="C8" s="26" t="s">
        <v>11</v>
      </c>
      <c r="D8" s="18"/>
      <c r="E8" s="18"/>
      <c r="F8" s="9"/>
      <c r="G8" s="25"/>
    </row>
    <row r="9" spans="1:7" ht="27" customHeight="1" x14ac:dyDescent="0.2">
      <c r="A9" s="27">
        <v>1</v>
      </c>
      <c r="B9" s="28">
        <v>120</v>
      </c>
      <c r="C9" s="29" t="s">
        <v>12</v>
      </c>
      <c r="D9" s="7">
        <v>40</v>
      </c>
      <c r="E9" s="8" t="s">
        <v>13</v>
      </c>
      <c r="F9" s="9"/>
      <c r="G9" s="9"/>
    </row>
    <row r="10" spans="1:7" ht="63" customHeight="1" x14ac:dyDescent="0.2">
      <c r="A10" s="27">
        <v>1</v>
      </c>
      <c r="B10" s="28">
        <v>121</v>
      </c>
      <c r="C10" s="30" t="s">
        <v>14</v>
      </c>
      <c r="D10" s="7">
        <v>40</v>
      </c>
      <c r="E10" s="8" t="s">
        <v>13</v>
      </c>
      <c r="F10" s="9"/>
      <c r="G10" s="9"/>
    </row>
    <row r="11" spans="1:7" ht="20.45" customHeight="1" x14ac:dyDescent="0.2">
      <c r="A11" s="22"/>
      <c r="B11" s="23"/>
      <c r="C11" s="12"/>
      <c r="D11" s="18"/>
      <c r="E11" s="18"/>
      <c r="F11" s="9"/>
      <c r="G11" s="25"/>
    </row>
    <row r="12" spans="1:7" ht="20.45" customHeight="1" x14ac:dyDescent="0.2">
      <c r="A12" s="22"/>
      <c r="B12" s="23"/>
      <c r="C12" s="26" t="s">
        <v>15</v>
      </c>
      <c r="D12" s="18"/>
      <c r="E12" s="18"/>
      <c r="F12" s="9"/>
      <c r="G12" s="25"/>
    </row>
    <row r="13" spans="1:7" ht="39" customHeight="1" x14ac:dyDescent="0.2">
      <c r="A13" s="27">
        <v>1</v>
      </c>
      <c r="B13" s="28">
        <v>122</v>
      </c>
      <c r="C13" s="29" t="s">
        <v>16</v>
      </c>
      <c r="D13" s="7">
        <v>20</v>
      </c>
      <c r="E13" s="8" t="s">
        <v>17</v>
      </c>
      <c r="F13" s="9"/>
      <c r="G13" s="9"/>
    </row>
    <row r="14" spans="1:7" ht="27" customHeight="1" x14ac:dyDescent="0.2">
      <c r="A14" s="27">
        <v>1</v>
      </c>
      <c r="B14" s="28">
        <v>123</v>
      </c>
      <c r="C14" s="31" t="s">
        <v>18</v>
      </c>
      <c r="D14" s="7">
        <v>45</v>
      </c>
      <c r="E14" s="8" t="s">
        <v>17</v>
      </c>
      <c r="F14" s="9"/>
      <c r="G14" s="9"/>
    </row>
    <row r="15" spans="1:7" ht="39" customHeight="1" x14ac:dyDescent="0.2">
      <c r="A15" s="27">
        <v>1</v>
      </c>
      <c r="B15" s="28">
        <v>124</v>
      </c>
      <c r="C15" s="29" t="s">
        <v>19</v>
      </c>
      <c r="D15" s="7">
        <v>25</v>
      </c>
      <c r="E15" s="8" t="s">
        <v>17</v>
      </c>
      <c r="F15" s="9"/>
      <c r="G15" s="9"/>
    </row>
    <row r="16" spans="1:7" ht="21.75" customHeight="1" x14ac:dyDescent="0.2">
      <c r="A16" s="22"/>
      <c r="B16" s="23"/>
      <c r="C16" s="30"/>
      <c r="D16" s="18"/>
      <c r="E16" s="18"/>
      <c r="F16" s="9"/>
      <c r="G16" s="25"/>
    </row>
    <row r="17" spans="1:7" ht="15" customHeight="1" x14ac:dyDescent="0.2">
      <c r="A17" s="22"/>
      <c r="B17" s="23"/>
      <c r="C17" s="32" t="s">
        <v>20</v>
      </c>
      <c r="D17" s="18"/>
      <c r="E17" s="18"/>
      <c r="F17" s="9"/>
      <c r="G17" s="25"/>
    </row>
    <row r="18" spans="1:7" ht="39" customHeight="1" x14ac:dyDescent="0.2">
      <c r="A18" s="27">
        <v>1</v>
      </c>
      <c r="B18" s="28">
        <v>125</v>
      </c>
      <c r="C18" s="29" t="s">
        <v>21</v>
      </c>
      <c r="D18" s="7">
        <v>520</v>
      </c>
      <c r="E18" s="8" t="s">
        <v>17</v>
      </c>
      <c r="F18" s="9"/>
      <c r="G18" s="9"/>
    </row>
    <row r="19" spans="1:7" ht="39" customHeight="1" x14ac:dyDescent="0.2">
      <c r="A19" s="27">
        <v>1</v>
      </c>
      <c r="B19" s="28">
        <v>101</v>
      </c>
      <c r="C19" s="30" t="s">
        <v>22</v>
      </c>
      <c r="D19" s="7">
        <v>650</v>
      </c>
      <c r="E19" s="8" t="s">
        <v>13</v>
      </c>
      <c r="F19" s="9"/>
      <c r="G19" s="9"/>
    </row>
    <row r="20" spans="1:7" ht="63" customHeight="1" x14ac:dyDescent="0.2">
      <c r="A20" s="27">
        <v>1</v>
      </c>
      <c r="B20" s="28">
        <v>126</v>
      </c>
      <c r="C20" s="30" t="s">
        <v>23</v>
      </c>
      <c r="D20" s="7">
        <v>1900</v>
      </c>
      <c r="E20" s="8" t="s">
        <v>17</v>
      </c>
      <c r="F20" s="9"/>
      <c r="G20" s="9"/>
    </row>
    <row r="21" spans="1:7" ht="20.45" customHeight="1" x14ac:dyDescent="0.2">
      <c r="A21" s="22"/>
      <c r="B21" s="23"/>
      <c r="C21" s="12" t="s">
        <v>24</v>
      </c>
      <c r="D21" s="18"/>
      <c r="E21" s="18"/>
      <c r="F21" s="9"/>
      <c r="G21" s="25">
        <f>SUM(G9:G20)</f>
        <v>0</v>
      </c>
    </row>
    <row r="22" spans="1:7" ht="34.700000000000003" customHeight="1" x14ac:dyDescent="0.2">
      <c r="A22" s="15"/>
      <c r="B22" s="16"/>
      <c r="C22" s="33"/>
      <c r="D22" s="34"/>
      <c r="E22" s="34"/>
      <c r="F22" s="25"/>
      <c r="G22" s="25"/>
    </row>
    <row r="23" spans="1:7" ht="28.9" customHeight="1" x14ac:dyDescent="0.2">
      <c r="A23" s="19"/>
      <c r="B23" s="20"/>
      <c r="C23" s="21" t="s">
        <v>25</v>
      </c>
      <c r="D23" s="18"/>
      <c r="E23" s="8"/>
      <c r="F23" s="9"/>
      <c r="G23" s="9"/>
    </row>
    <row r="24" spans="1:7" ht="20.45" customHeight="1" x14ac:dyDescent="0.2">
      <c r="A24" s="22"/>
      <c r="B24" s="23"/>
      <c r="C24" s="35"/>
      <c r="D24" s="18"/>
      <c r="E24" s="18"/>
      <c r="F24" s="9"/>
      <c r="G24" s="9"/>
    </row>
    <row r="25" spans="1:7" ht="20.45" customHeight="1" x14ac:dyDescent="0.2">
      <c r="A25" s="22"/>
      <c r="B25" s="23"/>
      <c r="C25" s="32" t="s">
        <v>26</v>
      </c>
      <c r="D25" s="18"/>
      <c r="E25" s="18"/>
      <c r="F25" s="9"/>
      <c r="G25" s="9"/>
    </row>
    <row r="26" spans="1:7" ht="27" customHeight="1" x14ac:dyDescent="0.2">
      <c r="A26" s="27">
        <v>1</v>
      </c>
      <c r="B26" s="36" t="s">
        <v>27</v>
      </c>
      <c r="C26" s="30" t="s">
        <v>28</v>
      </c>
      <c r="D26" s="7">
        <v>40</v>
      </c>
      <c r="E26" s="8" t="s">
        <v>29</v>
      </c>
      <c r="F26" s="9"/>
      <c r="G26" s="9"/>
    </row>
    <row r="27" spans="1:7" ht="27" customHeight="1" x14ac:dyDescent="0.2">
      <c r="A27" s="27">
        <v>1</v>
      </c>
      <c r="B27" s="28">
        <v>102</v>
      </c>
      <c r="C27" s="30" t="s">
        <v>30</v>
      </c>
      <c r="D27" s="7">
        <v>3</v>
      </c>
      <c r="E27" s="8" t="s">
        <v>29</v>
      </c>
      <c r="F27" s="9"/>
      <c r="G27" s="9"/>
    </row>
    <row r="28" spans="1:7" ht="20.45" customHeight="1" x14ac:dyDescent="0.2">
      <c r="A28" s="27">
        <v>1</v>
      </c>
      <c r="B28" s="28">
        <v>103</v>
      </c>
      <c r="C28" s="30" t="s">
        <v>31</v>
      </c>
      <c r="D28" s="7">
        <v>4</v>
      </c>
      <c r="E28" s="8" t="s">
        <v>29</v>
      </c>
      <c r="F28" s="9"/>
      <c r="G28" s="9"/>
    </row>
    <row r="29" spans="1:7" ht="39" customHeight="1" x14ac:dyDescent="0.2">
      <c r="A29" s="27">
        <v>1</v>
      </c>
      <c r="B29" s="28">
        <v>104</v>
      </c>
      <c r="C29" s="30" t="s">
        <v>32</v>
      </c>
      <c r="D29" s="7">
        <v>25</v>
      </c>
      <c r="E29" s="8" t="s">
        <v>33</v>
      </c>
      <c r="F29" s="9"/>
      <c r="G29" s="9"/>
    </row>
    <row r="30" spans="1:7" ht="27" customHeight="1" x14ac:dyDescent="0.2">
      <c r="A30" s="27">
        <v>1</v>
      </c>
      <c r="B30" s="28">
        <v>105</v>
      </c>
      <c r="C30" s="30" t="s">
        <v>34</v>
      </c>
      <c r="D30" s="7">
        <v>205</v>
      </c>
      <c r="E30" s="8" t="s">
        <v>35</v>
      </c>
      <c r="F30" s="9"/>
      <c r="G30" s="9"/>
    </row>
    <row r="31" spans="1:7" ht="27" customHeight="1" x14ac:dyDescent="0.2">
      <c r="A31" s="27">
        <v>1</v>
      </c>
      <c r="B31" s="28">
        <v>106</v>
      </c>
      <c r="C31" s="30" t="s">
        <v>36</v>
      </c>
      <c r="D31" s="7">
        <v>30</v>
      </c>
      <c r="E31" s="8" t="s">
        <v>33</v>
      </c>
      <c r="F31" s="9"/>
      <c r="G31" s="9"/>
    </row>
    <row r="32" spans="1:7" ht="20.65" customHeight="1" x14ac:dyDescent="0.2">
      <c r="A32" s="27">
        <v>1</v>
      </c>
      <c r="B32" s="28">
        <v>107</v>
      </c>
      <c r="C32" s="30" t="s">
        <v>37</v>
      </c>
      <c r="D32" s="7">
        <v>150</v>
      </c>
      <c r="E32" s="8" t="s">
        <v>35</v>
      </c>
      <c r="F32" s="9"/>
      <c r="G32" s="9"/>
    </row>
    <row r="33" spans="1:7" ht="27" customHeight="1" x14ac:dyDescent="0.2">
      <c r="A33" s="27">
        <v>1</v>
      </c>
      <c r="B33" s="28">
        <v>108</v>
      </c>
      <c r="C33" s="30" t="s">
        <v>38</v>
      </c>
      <c r="D33" s="7">
        <v>60</v>
      </c>
      <c r="E33" s="8" t="s">
        <v>13</v>
      </c>
      <c r="F33" s="9"/>
      <c r="G33" s="9"/>
    </row>
    <row r="34" spans="1:7" ht="20.45" customHeight="1" x14ac:dyDescent="0.2">
      <c r="A34" s="27">
        <v>1</v>
      </c>
      <c r="B34" s="28">
        <v>109</v>
      </c>
      <c r="C34" s="37" t="s">
        <v>39</v>
      </c>
      <c r="D34" s="7">
        <v>20</v>
      </c>
      <c r="E34" s="8" t="s">
        <v>13</v>
      </c>
      <c r="F34" s="9"/>
      <c r="G34" s="9"/>
    </row>
    <row r="35" spans="1:7" ht="39" customHeight="1" x14ac:dyDescent="0.2">
      <c r="A35" s="27">
        <v>1</v>
      </c>
      <c r="B35" s="28">
        <v>110</v>
      </c>
      <c r="C35" s="30" t="s">
        <v>40</v>
      </c>
      <c r="D35" s="7">
        <v>200</v>
      </c>
      <c r="E35" s="8" t="s">
        <v>35</v>
      </c>
      <c r="F35" s="9"/>
      <c r="G35" s="9"/>
    </row>
    <row r="36" spans="1:7" ht="27" customHeight="1" x14ac:dyDescent="0.2">
      <c r="A36" s="27">
        <v>1</v>
      </c>
      <c r="B36" s="28">
        <v>111</v>
      </c>
      <c r="C36" s="30" t="s">
        <v>41</v>
      </c>
      <c r="D36" s="7">
        <v>70</v>
      </c>
      <c r="E36" s="8" t="s">
        <v>35</v>
      </c>
      <c r="F36" s="9"/>
      <c r="G36" s="9"/>
    </row>
    <row r="37" spans="1:7" ht="39" customHeight="1" x14ac:dyDescent="0.2">
      <c r="A37" s="27">
        <v>1</v>
      </c>
      <c r="B37" s="28">
        <v>116</v>
      </c>
      <c r="C37" s="30" t="s">
        <v>58</v>
      </c>
      <c r="D37" s="7">
        <v>14</v>
      </c>
      <c r="E37" s="8" t="s">
        <v>29</v>
      </c>
      <c r="F37" s="9"/>
      <c r="G37" s="9"/>
    </row>
    <row r="38" spans="1:7" ht="20.45" customHeight="1" x14ac:dyDescent="0.2">
      <c r="A38" s="10"/>
      <c r="B38" s="11"/>
      <c r="C38" s="12" t="s">
        <v>9</v>
      </c>
      <c r="D38" s="13"/>
      <c r="E38" s="13"/>
      <c r="F38" s="14"/>
      <c r="G38" s="14">
        <f>SUM(G26:G37)</f>
        <v>0</v>
      </c>
    </row>
    <row r="39" spans="1:7" ht="20.45" customHeight="1" x14ac:dyDescent="0.2">
      <c r="A39" s="22"/>
      <c r="B39" s="23"/>
      <c r="C39" s="38"/>
      <c r="D39" s="18"/>
      <c r="E39" s="18"/>
      <c r="F39" s="9"/>
      <c r="G39" s="9"/>
    </row>
    <row r="40" spans="1:7" ht="20.45" customHeight="1" x14ac:dyDescent="0.2">
      <c r="A40" s="22"/>
      <c r="B40" s="23"/>
      <c r="C40" s="32" t="s">
        <v>42</v>
      </c>
      <c r="D40" s="18"/>
      <c r="E40" s="18"/>
      <c r="F40" s="9"/>
      <c r="G40" s="9"/>
    </row>
    <row r="41" spans="1:7" ht="39" customHeight="1" x14ac:dyDescent="0.2">
      <c r="A41" s="27">
        <v>1</v>
      </c>
      <c r="B41" s="28">
        <v>117</v>
      </c>
      <c r="C41" s="30" t="s">
        <v>43</v>
      </c>
      <c r="D41" s="7">
        <v>24</v>
      </c>
      <c r="E41" s="8" t="s">
        <v>29</v>
      </c>
      <c r="F41" s="9"/>
      <c r="G41" s="9"/>
    </row>
    <row r="42" spans="1:7" ht="27" customHeight="1" x14ac:dyDescent="0.2">
      <c r="A42" s="27">
        <v>1</v>
      </c>
      <c r="B42" s="36" t="s">
        <v>44</v>
      </c>
      <c r="C42" s="30" t="s">
        <v>28</v>
      </c>
      <c r="D42" s="7">
        <v>30</v>
      </c>
      <c r="E42" s="8" t="s">
        <v>45</v>
      </c>
      <c r="F42" s="9"/>
      <c r="G42" s="9"/>
    </row>
    <row r="43" spans="1:7" ht="27" customHeight="1" x14ac:dyDescent="0.2">
      <c r="A43" s="27">
        <v>1</v>
      </c>
      <c r="B43" s="28">
        <v>112</v>
      </c>
      <c r="C43" s="30" t="s">
        <v>46</v>
      </c>
      <c r="D43" s="7">
        <v>380</v>
      </c>
      <c r="E43" s="8" t="s">
        <v>35</v>
      </c>
      <c r="F43" s="9"/>
      <c r="G43" s="9"/>
    </row>
    <row r="44" spans="1:7" ht="60" customHeight="1" x14ac:dyDescent="0.2">
      <c r="A44" s="27">
        <v>1</v>
      </c>
      <c r="B44" s="28">
        <v>113</v>
      </c>
      <c r="C44" s="40" t="s">
        <v>47</v>
      </c>
      <c r="D44" s="41">
        <v>450</v>
      </c>
      <c r="E44" s="42" t="s">
        <v>35</v>
      </c>
      <c r="F44" s="43"/>
      <c r="G44" s="43"/>
    </row>
    <row r="45" spans="1:7" ht="20.45" customHeight="1" x14ac:dyDescent="0.2">
      <c r="A45" s="22"/>
      <c r="B45" s="23"/>
      <c r="C45" s="12" t="s">
        <v>9</v>
      </c>
      <c r="D45" s="34"/>
      <c r="E45" s="34"/>
      <c r="F45" s="25"/>
      <c r="G45" s="44">
        <f>SUM(G41:G44)</f>
        <v>0</v>
      </c>
    </row>
    <row r="46" spans="1:7" ht="20.45" customHeight="1" x14ac:dyDescent="0.2">
      <c r="A46" s="22"/>
      <c r="B46" s="23"/>
      <c r="C46" s="38"/>
      <c r="D46" s="18"/>
      <c r="E46" s="18"/>
      <c r="F46" s="9"/>
      <c r="G46" s="9"/>
    </row>
    <row r="47" spans="1:7" ht="20.45" customHeight="1" x14ac:dyDescent="0.2">
      <c r="A47" s="22"/>
      <c r="B47" s="23"/>
      <c r="C47" s="37" t="s">
        <v>48</v>
      </c>
      <c r="D47" s="18"/>
      <c r="E47" s="18"/>
      <c r="F47" s="9"/>
      <c r="G47" s="9"/>
    </row>
    <row r="48" spans="1:7" ht="27" customHeight="1" x14ac:dyDescent="0.2">
      <c r="A48" s="27">
        <v>1</v>
      </c>
      <c r="B48" s="28">
        <v>114</v>
      </c>
      <c r="C48" s="30" t="s">
        <v>49</v>
      </c>
      <c r="D48" s="7">
        <v>1</v>
      </c>
      <c r="E48" s="8" t="s">
        <v>17</v>
      </c>
      <c r="F48" s="9"/>
      <c r="G48" s="9"/>
    </row>
    <row r="49" spans="1:7" ht="20.45" customHeight="1" x14ac:dyDescent="0.2">
      <c r="A49" s="27">
        <v>1</v>
      </c>
      <c r="B49" s="28">
        <v>115</v>
      </c>
      <c r="C49" s="30" t="s">
        <v>50</v>
      </c>
      <c r="D49" s="7">
        <v>75</v>
      </c>
      <c r="E49" s="8" t="s">
        <v>35</v>
      </c>
      <c r="F49" s="9"/>
      <c r="G49" s="9"/>
    </row>
    <row r="50" spans="1:7" ht="39" customHeight="1" x14ac:dyDescent="0.2">
      <c r="A50" s="27">
        <v>1</v>
      </c>
      <c r="B50" s="28">
        <v>118</v>
      </c>
      <c r="C50" s="30" t="s">
        <v>51</v>
      </c>
      <c r="D50" s="7">
        <v>100</v>
      </c>
      <c r="E50" s="8" t="s">
        <v>35</v>
      </c>
      <c r="F50" s="9"/>
      <c r="G50" s="9"/>
    </row>
    <row r="51" spans="1:7" ht="27" customHeight="1" x14ac:dyDescent="0.2">
      <c r="A51" s="27">
        <v>1</v>
      </c>
      <c r="B51" s="28">
        <v>119</v>
      </c>
      <c r="C51" s="30" t="s">
        <v>52</v>
      </c>
      <c r="D51" s="7">
        <v>15</v>
      </c>
      <c r="E51" s="8" t="s">
        <v>17</v>
      </c>
      <c r="F51" s="9"/>
      <c r="G51" s="9"/>
    </row>
    <row r="52" spans="1:7" ht="20.45" customHeight="1" x14ac:dyDescent="0.2">
      <c r="A52" s="22"/>
      <c r="B52" s="23"/>
      <c r="C52" s="12" t="s">
        <v>9</v>
      </c>
      <c r="D52" s="34"/>
      <c r="E52" s="34"/>
      <c r="F52" s="25"/>
      <c r="G52" s="25">
        <f>SUM(G48:G51)</f>
        <v>0</v>
      </c>
    </row>
    <row r="53" spans="1:7" ht="21.95" customHeight="1" x14ac:dyDescent="0.2">
      <c r="A53" s="22"/>
      <c r="B53" s="23"/>
      <c r="C53" s="38"/>
      <c r="D53" s="18"/>
      <c r="E53" s="18"/>
      <c r="F53" s="9"/>
      <c r="G53" s="9"/>
    </row>
    <row r="54" spans="1:7" ht="21.95" customHeight="1" x14ac:dyDescent="0.2">
      <c r="A54" s="22"/>
      <c r="B54" s="23"/>
      <c r="C54" s="12" t="s">
        <v>53</v>
      </c>
      <c r="D54" s="18"/>
      <c r="E54" s="18"/>
      <c r="F54" s="9"/>
      <c r="G54" s="44">
        <f>G52+G45+G38</f>
        <v>0</v>
      </c>
    </row>
    <row r="55" spans="1:7" ht="21.95" customHeight="1" x14ac:dyDescent="0.2">
      <c r="A55" s="22"/>
      <c r="B55" s="23"/>
      <c r="C55" s="38"/>
      <c r="D55" s="18"/>
      <c r="E55" s="18"/>
      <c r="F55" s="9"/>
      <c r="G55" s="9"/>
    </row>
    <row r="56" spans="1:7" ht="39.200000000000003" customHeight="1" x14ac:dyDescent="0.2">
      <c r="A56" s="22"/>
      <c r="B56" s="23"/>
      <c r="C56" s="38"/>
      <c r="D56" s="18"/>
      <c r="E56" s="18"/>
      <c r="F56" s="9"/>
      <c r="G56" s="9"/>
    </row>
    <row r="57" spans="1:7" ht="20.45" customHeight="1" x14ac:dyDescent="0.2">
      <c r="A57" s="22"/>
      <c r="B57" s="23"/>
      <c r="C57" s="12" t="s">
        <v>54</v>
      </c>
      <c r="D57" s="34"/>
      <c r="E57" s="34"/>
      <c r="F57" s="25"/>
      <c r="G57" s="44">
        <f>G54+G21+G4</f>
        <v>0</v>
      </c>
    </row>
    <row r="58" spans="1:7" ht="20.45" customHeight="1" x14ac:dyDescent="0.2">
      <c r="A58" s="22"/>
      <c r="B58" s="23"/>
      <c r="C58" s="39" t="s">
        <v>55</v>
      </c>
      <c r="D58" s="18"/>
      <c r="E58" s="18"/>
      <c r="F58" s="9"/>
      <c r="G58" s="43">
        <f>G57*0.1</f>
        <v>0</v>
      </c>
    </row>
    <row r="59" spans="1:7" ht="20.45" customHeight="1" x14ac:dyDescent="0.2">
      <c r="A59" s="22"/>
      <c r="B59" s="23"/>
      <c r="C59" s="12" t="s">
        <v>56</v>
      </c>
      <c r="D59" s="18"/>
      <c r="E59" s="18"/>
      <c r="F59" s="9"/>
      <c r="G59" s="44">
        <f>SUM(G57:G58)</f>
        <v>0</v>
      </c>
    </row>
  </sheetData>
  <mergeCells count="1">
    <mergeCell ref="A1:G1"/>
  </mergeCells>
  <pageMargins left="0.5" right="0.5" top="0.75" bottom="0.75" header="0.27777800000000002" footer="0.27777800000000002"/>
  <pageSetup scale="87" orientation="portrait" r:id="rId1"/>
  <headerFooter>
    <oddFooter>&amp;C&amp;"Helvetica,Regular"&amp;12&amp;K000000&amp;P</oddFooter>
  </headerFooter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Lot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MARCHETTI Stéphanie</cp:lastModifiedBy>
  <cp:lastPrinted>2025-06-13T09:15:23Z</cp:lastPrinted>
  <dcterms:modified xsi:type="dcterms:W3CDTF">2025-06-13T10:01:26Z</dcterms:modified>
</cp:coreProperties>
</file>