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uise.mouchet\Documents\MARCHÉ\MP services\Collecte et traitement des déchets\DCE dechet\"/>
    </mc:Choice>
  </mc:AlternateContent>
  <bookViews>
    <workbookView xWindow="0" yWindow="0" windowWidth="28800" windowHeight="12432" activeTab="1"/>
  </bookViews>
  <sheets>
    <sheet name="Sommaire" sheetId="16" r:id="rId1"/>
    <sheet name="Lot n°1" sheetId="1" r:id="rId2"/>
    <sheet name="Lot n°2" sheetId="2" r:id="rId3"/>
    <sheet name="Lot n°3" sheetId="3" r:id="rId4"/>
    <sheet name="Lot n°4" sheetId="4" r:id="rId5"/>
    <sheet name="Lot n°5" sheetId="5" r:id="rId6"/>
    <sheet name="Lot n°6" sheetId="6" r:id="rId7"/>
    <sheet name="Lot n°7" sheetId="7" r:id="rId8"/>
    <sheet name="Lot n°8" sheetId="8" r:id="rId9"/>
    <sheet name="Lot n°9" sheetId="9" r:id="rId10"/>
    <sheet name="Lot n°10" sheetId="10" r:id="rId11"/>
    <sheet name="Lot n°11" sheetId="11" r:id="rId12"/>
    <sheet name="Lot n°12" sheetId="12" r:id="rId13"/>
    <sheet name="Lot n°13" sheetId="13" r:id="rId14"/>
    <sheet name="Lot n°14" sheetId="14" r:id="rId15"/>
    <sheet name="Lot n°15" sheetId="15" r:id="rId16"/>
  </sheets>
  <definedNames>
    <definedName name="_Toc447203322" localSheetId="1">'Lot n°1'!#REF!</definedName>
    <definedName name="_Toc447203322" localSheetId="10">'Lot n°10'!#REF!</definedName>
    <definedName name="_Toc447203322" localSheetId="11">'Lot n°11'!#REF!</definedName>
    <definedName name="_Toc447203322" localSheetId="12">'Lot n°12'!#REF!</definedName>
    <definedName name="_Toc447203322" localSheetId="13">'Lot n°13'!#REF!</definedName>
    <definedName name="_Toc447203322" localSheetId="14">'Lot n°14'!#REF!</definedName>
    <definedName name="_Toc447203322" localSheetId="15">'Lot n°15'!#REF!</definedName>
    <definedName name="_Toc447203322" localSheetId="2">'Lot n°2'!#REF!</definedName>
    <definedName name="_Toc447203322" localSheetId="3">'Lot n°3'!#REF!</definedName>
    <definedName name="_Toc447203322" localSheetId="4">'Lot n°4'!#REF!</definedName>
    <definedName name="_Toc447203322" localSheetId="5">'Lot n°5'!#REF!</definedName>
    <definedName name="_Toc447203322" localSheetId="6">'Lot n°6'!#REF!</definedName>
    <definedName name="_Toc447203322" localSheetId="7">'Lot n°7'!#REF!</definedName>
    <definedName name="_Toc447203322" localSheetId="8">'Lot n°8'!#REF!</definedName>
    <definedName name="_Toc447203322" localSheetId="9">'Lot n°9'!#REF!</definedName>
    <definedName name="_Toc447203322" localSheetId="0">Sommaire!#REF!</definedName>
    <definedName name="_xlnm.Print_Area" localSheetId="1">'Lot n°1'!$A$1:$N$32</definedName>
    <definedName name="_xlnm.Print_Area" localSheetId="10">'Lot n°10'!$A$1:$N$32</definedName>
    <definedName name="_xlnm.Print_Area" localSheetId="11">'Lot n°11'!$A$1:$N$32</definedName>
    <definedName name="_xlnm.Print_Area" localSheetId="12">'Lot n°12'!$A$1:$N$32</definedName>
    <definedName name="_xlnm.Print_Area" localSheetId="13">'Lot n°13'!$A$1:$N$32</definedName>
    <definedName name="_xlnm.Print_Area" localSheetId="14">'Lot n°14'!$A$1:$N$32</definedName>
    <definedName name="_xlnm.Print_Area" localSheetId="15">'Lot n°15'!$A$1:$N$32</definedName>
    <definedName name="_xlnm.Print_Area" localSheetId="2">'Lot n°2'!$A$1:$N$32</definedName>
    <definedName name="_xlnm.Print_Area" localSheetId="3">'Lot n°3'!$A$1:$N$32</definedName>
    <definedName name="_xlnm.Print_Area" localSheetId="4">'Lot n°4'!$A$1:$N$32</definedName>
    <definedName name="_xlnm.Print_Area" localSheetId="5">'Lot n°5'!$A$1:$N$32</definedName>
    <definedName name="_xlnm.Print_Area" localSheetId="6">'Lot n°6'!$A$1:$N$32</definedName>
    <definedName name="_xlnm.Print_Area" localSheetId="7">'Lot n°7'!$A$1:$N$32</definedName>
    <definedName name="_xlnm.Print_Area" localSheetId="8">'Lot n°8'!$A$1:$N$32</definedName>
    <definedName name="_xlnm.Print_Area" localSheetId="9">'Lot n°9'!$A$1:$N$32</definedName>
    <definedName name="_xlnm.Print_Area" localSheetId="0">Sommaire!$A$1:$N$7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3" l="1"/>
  <c r="C27" i="15" l="1"/>
  <c r="M26" i="15"/>
  <c r="N26" i="15" s="1"/>
  <c r="I26" i="15"/>
  <c r="F26" i="15"/>
  <c r="M25" i="15"/>
  <c r="N25" i="15" s="1"/>
  <c r="I25" i="15"/>
  <c r="F25" i="15"/>
  <c r="M24" i="15"/>
  <c r="N24" i="15" s="1"/>
  <c r="I24" i="15"/>
  <c r="F24" i="15"/>
  <c r="M23" i="15"/>
  <c r="I23" i="15"/>
  <c r="F23" i="15"/>
  <c r="M22" i="15"/>
  <c r="I22" i="15"/>
  <c r="F22" i="15"/>
  <c r="M21" i="15"/>
  <c r="I21" i="15"/>
  <c r="F21" i="15"/>
  <c r="M20" i="15"/>
  <c r="I20" i="15"/>
  <c r="F20" i="15"/>
  <c r="M19" i="15"/>
  <c r="I19" i="15"/>
  <c r="F19" i="15"/>
  <c r="M18" i="15"/>
  <c r="N18" i="15" s="1"/>
  <c r="I18" i="15"/>
  <c r="F18" i="15"/>
  <c r="M17" i="15"/>
  <c r="I17" i="15"/>
  <c r="F17" i="15"/>
  <c r="M16" i="15"/>
  <c r="I16" i="15"/>
  <c r="F16" i="15"/>
  <c r="M15" i="15"/>
  <c r="I15" i="15"/>
  <c r="F15" i="15"/>
  <c r="M14" i="15"/>
  <c r="N14" i="15" s="1"/>
  <c r="I14" i="15"/>
  <c r="F14" i="15"/>
  <c r="M13" i="15"/>
  <c r="I13" i="15"/>
  <c r="F13" i="15"/>
  <c r="M12" i="15"/>
  <c r="I12" i="15"/>
  <c r="F12" i="15"/>
  <c r="M11" i="15"/>
  <c r="I11" i="15"/>
  <c r="F11" i="15"/>
  <c r="M10" i="15"/>
  <c r="M27" i="15" s="1"/>
  <c r="I10" i="15"/>
  <c r="F10" i="15"/>
  <c r="C27" i="14"/>
  <c r="M26" i="14"/>
  <c r="N26" i="14" s="1"/>
  <c r="I26" i="14"/>
  <c r="F26" i="14"/>
  <c r="M25" i="14"/>
  <c r="I25" i="14"/>
  <c r="F25" i="14"/>
  <c r="M24" i="14"/>
  <c r="I24" i="14"/>
  <c r="F24" i="14"/>
  <c r="M23" i="14"/>
  <c r="I23" i="14"/>
  <c r="F23" i="14"/>
  <c r="M22" i="14"/>
  <c r="N22" i="14" s="1"/>
  <c r="I22" i="14"/>
  <c r="F22" i="14"/>
  <c r="M21" i="14"/>
  <c r="I21" i="14"/>
  <c r="F21" i="14"/>
  <c r="M20" i="14"/>
  <c r="I20" i="14"/>
  <c r="F20" i="14"/>
  <c r="M19" i="14"/>
  <c r="I19" i="14"/>
  <c r="F19" i="14"/>
  <c r="M18" i="14"/>
  <c r="N18" i="14" s="1"/>
  <c r="I18" i="14"/>
  <c r="F18" i="14"/>
  <c r="M17" i="14"/>
  <c r="I17" i="14"/>
  <c r="F17" i="14"/>
  <c r="M16" i="14"/>
  <c r="I16" i="14"/>
  <c r="F16" i="14"/>
  <c r="M15" i="14"/>
  <c r="I15" i="14"/>
  <c r="F15" i="14"/>
  <c r="M14" i="14"/>
  <c r="I14" i="14"/>
  <c r="F14" i="14"/>
  <c r="M13" i="14"/>
  <c r="I13" i="14"/>
  <c r="F13" i="14"/>
  <c r="M12" i="14"/>
  <c r="I12" i="14"/>
  <c r="F12" i="14"/>
  <c r="M11" i="14"/>
  <c r="I11" i="14"/>
  <c r="F11" i="14"/>
  <c r="M10" i="14"/>
  <c r="M27" i="14" s="1"/>
  <c r="I10" i="14"/>
  <c r="F10" i="14"/>
  <c r="C27" i="13"/>
  <c r="M26" i="13"/>
  <c r="N26" i="13" s="1"/>
  <c r="I26" i="13"/>
  <c r="F26" i="13"/>
  <c r="M25" i="13"/>
  <c r="I25" i="13"/>
  <c r="F25" i="13"/>
  <c r="M24" i="13"/>
  <c r="I24" i="13"/>
  <c r="F24" i="13"/>
  <c r="M23" i="13"/>
  <c r="I23" i="13"/>
  <c r="F23" i="13"/>
  <c r="M22" i="13"/>
  <c r="N22" i="13" s="1"/>
  <c r="I22" i="13"/>
  <c r="F22" i="13"/>
  <c r="M21" i="13"/>
  <c r="I21" i="13"/>
  <c r="F21" i="13"/>
  <c r="M20" i="13"/>
  <c r="I20" i="13"/>
  <c r="F20" i="13"/>
  <c r="M19" i="13"/>
  <c r="I19" i="13"/>
  <c r="F19" i="13"/>
  <c r="M18" i="13"/>
  <c r="I18" i="13"/>
  <c r="F18" i="13"/>
  <c r="M17" i="13"/>
  <c r="I17" i="13"/>
  <c r="F17" i="13"/>
  <c r="M16" i="13"/>
  <c r="I16" i="13"/>
  <c r="F16" i="13"/>
  <c r="M15" i="13"/>
  <c r="I15" i="13"/>
  <c r="F15" i="13"/>
  <c r="M14" i="13"/>
  <c r="I14" i="13"/>
  <c r="F14" i="13"/>
  <c r="M13" i="13"/>
  <c r="I13" i="13"/>
  <c r="F13" i="13"/>
  <c r="M12" i="13"/>
  <c r="I12" i="13"/>
  <c r="F12" i="13"/>
  <c r="M11" i="13"/>
  <c r="I11" i="13"/>
  <c r="F11" i="13"/>
  <c r="M10" i="13"/>
  <c r="M27" i="13" s="1"/>
  <c r="I10" i="13"/>
  <c r="F10" i="13"/>
  <c r="C27" i="12"/>
  <c r="M26" i="12"/>
  <c r="N26" i="12" s="1"/>
  <c r="I26" i="12"/>
  <c r="F26" i="12"/>
  <c r="M25" i="12"/>
  <c r="I25" i="12"/>
  <c r="F25" i="12"/>
  <c r="M24" i="12"/>
  <c r="I24" i="12"/>
  <c r="F24" i="12"/>
  <c r="M23" i="12"/>
  <c r="I23" i="12"/>
  <c r="F23" i="12"/>
  <c r="M22" i="12"/>
  <c r="N22" i="12" s="1"/>
  <c r="I22" i="12"/>
  <c r="F22" i="12"/>
  <c r="M21" i="12"/>
  <c r="I21" i="12"/>
  <c r="F21" i="12"/>
  <c r="M20" i="12"/>
  <c r="I20" i="12"/>
  <c r="F20" i="12"/>
  <c r="M19" i="12"/>
  <c r="I19" i="12"/>
  <c r="F19" i="12"/>
  <c r="M18" i="12"/>
  <c r="I18" i="12"/>
  <c r="F18" i="12"/>
  <c r="M17" i="12"/>
  <c r="I17" i="12"/>
  <c r="F17" i="12"/>
  <c r="M16" i="12"/>
  <c r="I16" i="12"/>
  <c r="F16" i="12"/>
  <c r="M15" i="12"/>
  <c r="I15" i="12"/>
  <c r="F15" i="12"/>
  <c r="M14" i="12"/>
  <c r="I14" i="12"/>
  <c r="F14" i="12"/>
  <c r="M13" i="12"/>
  <c r="I13" i="12"/>
  <c r="F13" i="12"/>
  <c r="M12" i="12"/>
  <c r="I12" i="12"/>
  <c r="F12" i="12"/>
  <c r="M11" i="12"/>
  <c r="I11" i="12"/>
  <c r="F11" i="12"/>
  <c r="M10" i="12"/>
  <c r="M27" i="12" s="1"/>
  <c r="I10" i="12"/>
  <c r="F10" i="12"/>
  <c r="C27" i="11"/>
  <c r="M26" i="11"/>
  <c r="I26" i="11"/>
  <c r="F26" i="11"/>
  <c r="M25" i="11"/>
  <c r="I25" i="11"/>
  <c r="F25" i="11"/>
  <c r="M24" i="11"/>
  <c r="I24" i="11"/>
  <c r="F24" i="11"/>
  <c r="N24" i="11" s="1"/>
  <c r="M23" i="11"/>
  <c r="I23" i="11"/>
  <c r="F23" i="11"/>
  <c r="N23" i="11" s="1"/>
  <c r="M22" i="11"/>
  <c r="I22" i="11"/>
  <c r="F22" i="11"/>
  <c r="M21" i="11"/>
  <c r="I21" i="11"/>
  <c r="F21" i="11"/>
  <c r="M20" i="11"/>
  <c r="I20" i="11"/>
  <c r="F20" i="11"/>
  <c r="N20" i="11" s="1"/>
  <c r="M19" i="11"/>
  <c r="I19" i="11"/>
  <c r="F19" i="11"/>
  <c r="N19" i="11" s="1"/>
  <c r="M18" i="11"/>
  <c r="I18" i="11"/>
  <c r="F18" i="11"/>
  <c r="M17" i="11"/>
  <c r="I17" i="11"/>
  <c r="F17" i="11"/>
  <c r="M16" i="11"/>
  <c r="I16" i="11"/>
  <c r="F16" i="11"/>
  <c r="N16" i="11" s="1"/>
  <c r="M15" i="11"/>
  <c r="I15" i="11"/>
  <c r="F15" i="11"/>
  <c r="N15" i="11" s="1"/>
  <c r="M14" i="11"/>
  <c r="I14" i="11"/>
  <c r="F14" i="11"/>
  <c r="M13" i="11"/>
  <c r="I13" i="11"/>
  <c r="F13" i="11"/>
  <c r="M12" i="11"/>
  <c r="I12" i="11"/>
  <c r="F12" i="11"/>
  <c r="N12" i="11" s="1"/>
  <c r="M11" i="11"/>
  <c r="I11" i="11"/>
  <c r="F11" i="11"/>
  <c r="N11" i="11" s="1"/>
  <c r="M10" i="11"/>
  <c r="M27" i="11" s="1"/>
  <c r="I10" i="11"/>
  <c r="F10" i="11"/>
  <c r="N18" i="13" l="1"/>
  <c r="N17" i="12"/>
  <c r="N21" i="12"/>
  <c r="N25" i="12"/>
  <c r="N17" i="14"/>
  <c r="N21" i="14"/>
  <c r="N25" i="14"/>
  <c r="N10" i="11"/>
  <c r="N27" i="11" s="1"/>
  <c r="N14" i="11"/>
  <c r="N18" i="11"/>
  <c r="N22" i="11"/>
  <c r="N26" i="11"/>
  <c r="F27" i="12"/>
  <c r="N12" i="12"/>
  <c r="N16" i="12"/>
  <c r="N20" i="12"/>
  <c r="N24" i="12"/>
  <c r="N20" i="13"/>
  <c r="N24" i="13"/>
  <c r="N12" i="14"/>
  <c r="N16" i="14"/>
  <c r="N20" i="14"/>
  <c r="N24" i="14"/>
  <c r="N12" i="15"/>
  <c r="N16" i="15"/>
  <c r="N20" i="15"/>
  <c r="N21" i="13"/>
  <c r="N25" i="13"/>
  <c r="N13" i="14"/>
  <c r="N17" i="15"/>
  <c r="I27" i="11"/>
  <c r="N13" i="11"/>
  <c r="N17" i="11"/>
  <c r="N21" i="11"/>
  <c r="N25" i="11"/>
  <c r="I27" i="12"/>
  <c r="N19" i="12"/>
  <c r="N23" i="12"/>
  <c r="I27" i="13"/>
  <c r="N19" i="13"/>
  <c r="N23" i="13"/>
  <c r="I27" i="14"/>
  <c r="N19" i="14"/>
  <c r="N23" i="14"/>
  <c r="I27" i="15"/>
  <c r="N15" i="15"/>
  <c r="N19" i="15"/>
  <c r="N23" i="15"/>
  <c r="N22" i="15"/>
  <c r="N21" i="15"/>
  <c r="N11" i="15"/>
  <c r="F27" i="15"/>
  <c r="N13" i="15"/>
  <c r="N10" i="15"/>
  <c r="N14" i="14"/>
  <c r="F27" i="14"/>
  <c r="N15" i="14"/>
  <c r="N11" i="14"/>
  <c r="N10" i="14"/>
  <c r="F27" i="13"/>
  <c r="N16" i="13"/>
  <c r="N15" i="13"/>
  <c r="N11" i="13"/>
  <c r="N14" i="13"/>
  <c r="N13" i="13"/>
  <c r="N17" i="13"/>
  <c r="N12" i="13"/>
  <c r="N10" i="13"/>
  <c r="N15" i="12"/>
  <c r="N14" i="12"/>
  <c r="N18" i="12"/>
  <c r="N13" i="12"/>
  <c r="N11" i="12"/>
  <c r="N10" i="12"/>
  <c r="F27" i="11"/>
  <c r="N27" i="15" l="1"/>
  <c r="N27" i="14"/>
  <c r="N27" i="13"/>
  <c r="N27" i="12"/>
  <c r="C27" i="10" l="1"/>
  <c r="M26" i="10"/>
  <c r="I26" i="10"/>
  <c r="F26" i="10"/>
  <c r="M25" i="10"/>
  <c r="I25" i="10"/>
  <c r="F25" i="10"/>
  <c r="M24" i="10"/>
  <c r="N24" i="10" s="1"/>
  <c r="I24" i="10"/>
  <c r="F24" i="10"/>
  <c r="M23" i="10"/>
  <c r="I23" i="10"/>
  <c r="F23" i="10"/>
  <c r="M22" i="10"/>
  <c r="I22" i="10"/>
  <c r="F22" i="10"/>
  <c r="M21" i="10"/>
  <c r="I21" i="10"/>
  <c r="F21" i="10"/>
  <c r="M20" i="10"/>
  <c r="N20" i="10" s="1"/>
  <c r="I20" i="10"/>
  <c r="F20" i="10"/>
  <c r="M19" i="10"/>
  <c r="I19" i="10"/>
  <c r="F19" i="10"/>
  <c r="M18" i="10"/>
  <c r="I18" i="10"/>
  <c r="F18" i="10"/>
  <c r="M17" i="10"/>
  <c r="I17" i="10"/>
  <c r="F17" i="10"/>
  <c r="M16" i="10"/>
  <c r="N16" i="10" s="1"/>
  <c r="I16" i="10"/>
  <c r="F16" i="10"/>
  <c r="M15" i="10"/>
  <c r="I15" i="10"/>
  <c r="F15" i="10"/>
  <c r="M14" i="10"/>
  <c r="I14" i="10"/>
  <c r="F14" i="10"/>
  <c r="M13" i="10"/>
  <c r="I13" i="10"/>
  <c r="F13" i="10"/>
  <c r="M12" i="10"/>
  <c r="I12" i="10"/>
  <c r="F12" i="10"/>
  <c r="M11" i="10"/>
  <c r="I11" i="10"/>
  <c r="F11" i="10"/>
  <c r="M10" i="10"/>
  <c r="I10" i="10"/>
  <c r="F10" i="10"/>
  <c r="C27" i="9"/>
  <c r="M26" i="9"/>
  <c r="I26" i="9"/>
  <c r="F26" i="9"/>
  <c r="M25" i="9"/>
  <c r="I25" i="9"/>
  <c r="F25" i="9"/>
  <c r="M24" i="9"/>
  <c r="N24" i="9" s="1"/>
  <c r="I24" i="9"/>
  <c r="F24" i="9"/>
  <c r="M23" i="9"/>
  <c r="I23" i="9"/>
  <c r="F23" i="9"/>
  <c r="M22" i="9"/>
  <c r="I22" i="9"/>
  <c r="F22" i="9"/>
  <c r="M21" i="9"/>
  <c r="I21" i="9"/>
  <c r="F21" i="9"/>
  <c r="M20" i="9"/>
  <c r="N20" i="9" s="1"/>
  <c r="I20" i="9"/>
  <c r="F20" i="9"/>
  <c r="M19" i="9"/>
  <c r="I19" i="9"/>
  <c r="F19" i="9"/>
  <c r="M18" i="9"/>
  <c r="I18" i="9"/>
  <c r="F18" i="9"/>
  <c r="M17" i="9"/>
  <c r="I17" i="9"/>
  <c r="F17" i="9"/>
  <c r="M16" i="9"/>
  <c r="N16" i="9" s="1"/>
  <c r="I16" i="9"/>
  <c r="F16" i="9"/>
  <c r="M15" i="9"/>
  <c r="I15" i="9"/>
  <c r="F15" i="9"/>
  <c r="M14" i="9"/>
  <c r="I14" i="9"/>
  <c r="F14" i="9"/>
  <c r="M13" i="9"/>
  <c r="I13" i="9"/>
  <c r="F13" i="9"/>
  <c r="M12" i="9"/>
  <c r="I12" i="9"/>
  <c r="F12" i="9"/>
  <c r="M11" i="9"/>
  <c r="I11" i="9"/>
  <c r="F11" i="9"/>
  <c r="M10" i="9"/>
  <c r="I10" i="9"/>
  <c r="F10" i="9"/>
  <c r="C27" i="8"/>
  <c r="M26" i="8"/>
  <c r="I26" i="8"/>
  <c r="F26" i="8"/>
  <c r="M25" i="8"/>
  <c r="I25" i="8"/>
  <c r="F25" i="8"/>
  <c r="M24" i="8"/>
  <c r="N24" i="8" s="1"/>
  <c r="I24" i="8"/>
  <c r="F24" i="8"/>
  <c r="M23" i="8"/>
  <c r="I23" i="8"/>
  <c r="F23" i="8"/>
  <c r="M22" i="8"/>
  <c r="I22" i="8"/>
  <c r="F22" i="8"/>
  <c r="M21" i="8"/>
  <c r="I21" i="8"/>
  <c r="F21" i="8"/>
  <c r="M20" i="8"/>
  <c r="N20" i="8" s="1"/>
  <c r="I20" i="8"/>
  <c r="F20" i="8"/>
  <c r="M19" i="8"/>
  <c r="I19" i="8"/>
  <c r="F19" i="8"/>
  <c r="M18" i="8"/>
  <c r="I18" i="8"/>
  <c r="F18" i="8"/>
  <c r="M17" i="8"/>
  <c r="I17" i="8"/>
  <c r="F17" i="8"/>
  <c r="M16" i="8"/>
  <c r="N16" i="8" s="1"/>
  <c r="I16" i="8"/>
  <c r="F16" i="8"/>
  <c r="M15" i="8"/>
  <c r="I15" i="8"/>
  <c r="F15" i="8"/>
  <c r="M14" i="8"/>
  <c r="I14" i="8"/>
  <c r="F14" i="8"/>
  <c r="M13" i="8"/>
  <c r="I13" i="8"/>
  <c r="F13" i="8"/>
  <c r="M12" i="8"/>
  <c r="N12" i="8" s="1"/>
  <c r="I12" i="8"/>
  <c r="F12" i="8"/>
  <c r="M11" i="8"/>
  <c r="I11" i="8"/>
  <c r="F11" i="8"/>
  <c r="M10" i="8"/>
  <c r="I10" i="8"/>
  <c r="F10" i="8"/>
  <c r="C27" i="7"/>
  <c r="M26" i="7"/>
  <c r="N26" i="7" s="1"/>
  <c r="I26" i="7"/>
  <c r="F26" i="7"/>
  <c r="M25" i="7"/>
  <c r="N25" i="7" s="1"/>
  <c r="I25" i="7"/>
  <c r="F25" i="7"/>
  <c r="M24" i="7"/>
  <c r="N24" i="7" s="1"/>
  <c r="I24" i="7"/>
  <c r="F24" i="7"/>
  <c r="M23" i="7"/>
  <c r="N23" i="7" s="1"/>
  <c r="I23" i="7"/>
  <c r="F23" i="7"/>
  <c r="M22" i="7"/>
  <c r="N22" i="7" s="1"/>
  <c r="I22" i="7"/>
  <c r="F22" i="7"/>
  <c r="M21" i="7"/>
  <c r="N21" i="7" s="1"/>
  <c r="I21" i="7"/>
  <c r="F21" i="7"/>
  <c r="M20" i="7"/>
  <c r="N20" i="7" s="1"/>
  <c r="I20" i="7"/>
  <c r="F20" i="7"/>
  <c r="M19" i="7"/>
  <c r="N19" i="7" s="1"/>
  <c r="I19" i="7"/>
  <c r="F19" i="7"/>
  <c r="M18" i="7"/>
  <c r="N18" i="7" s="1"/>
  <c r="I18" i="7"/>
  <c r="F18" i="7"/>
  <c r="M17" i="7"/>
  <c r="N17" i="7" s="1"/>
  <c r="I17" i="7"/>
  <c r="F17" i="7"/>
  <c r="M16" i="7"/>
  <c r="N16" i="7" s="1"/>
  <c r="I16" i="7"/>
  <c r="F16" i="7"/>
  <c r="M15" i="7"/>
  <c r="N15" i="7" s="1"/>
  <c r="I15" i="7"/>
  <c r="F15" i="7"/>
  <c r="M14" i="7"/>
  <c r="I14" i="7"/>
  <c r="F14" i="7"/>
  <c r="M13" i="7"/>
  <c r="I13" i="7"/>
  <c r="F13" i="7"/>
  <c r="M12" i="7"/>
  <c r="I12" i="7"/>
  <c r="F12" i="7"/>
  <c r="M11" i="7"/>
  <c r="I11" i="7"/>
  <c r="F11" i="7"/>
  <c r="M10" i="7"/>
  <c r="I10" i="7"/>
  <c r="F10" i="7"/>
  <c r="C27" i="6"/>
  <c r="M26" i="6"/>
  <c r="I26" i="6"/>
  <c r="F26" i="6"/>
  <c r="M25" i="6"/>
  <c r="I25" i="6"/>
  <c r="F25" i="6"/>
  <c r="M24" i="6"/>
  <c r="N24" i="6" s="1"/>
  <c r="I24" i="6"/>
  <c r="F24" i="6"/>
  <c r="M23" i="6"/>
  <c r="I23" i="6"/>
  <c r="F23" i="6"/>
  <c r="M22" i="6"/>
  <c r="I22" i="6"/>
  <c r="F22" i="6"/>
  <c r="M21" i="6"/>
  <c r="I21" i="6"/>
  <c r="F21" i="6"/>
  <c r="M20" i="6"/>
  <c r="N20" i="6" s="1"/>
  <c r="I20" i="6"/>
  <c r="F20" i="6"/>
  <c r="M19" i="6"/>
  <c r="I19" i="6"/>
  <c r="F19" i="6"/>
  <c r="M18" i="6"/>
  <c r="I18" i="6"/>
  <c r="F18" i="6"/>
  <c r="M17" i="6"/>
  <c r="I17" i="6"/>
  <c r="F17" i="6"/>
  <c r="M16" i="6"/>
  <c r="N16" i="6" s="1"/>
  <c r="I16" i="6"/>
  <c r="F16" i="6"/>
  <c r="M15" i="6"/>
  <c r="I15" i="6"/>
  <c r="F15" i="6"/>
  <c r="M14" i="6"/>
  <c r="I14" i="6"/>
  <c r="F14" i="6"/>
  <c r="M13" i="6"/>
  <c r="I13" i="6"/>
  <c r="F13" i="6"/>
  <c r="M12" i="6"/>
  <c r="I12" i="6"/>
  <c r="F12" i="6"/>
  <c r="M11" i="6"/>
  <c r="I11" i="6"/>
  <c r="F11" i="6"/>
  <c r="M10" i="6"/>
  <c r="I10" i="6"/>
  <c r="F10" i="6"/>
  <c r="C27" i="5"/>
  <c r="M26" i="5"/>
  <c r="I26" i="5"/>
  <c r="F26" i="5"/>
  <c r="M25" i="5"/>
  <c r="I25" i="5"/>
  <c r="F25" i="5"/>
  <c r="M24" i="5"/>
  <c r="N24" i="5" s="1"/>
  <c r="I24" i="5"/>
  <c r="F24" i="5"/>
  <c r="M23" i="5"/>
  <c r="I23" i="5"/>
  <c r="F23" i="5"/>
  <c r="M22" i="5"/>
  <c r="I22" i="5"/>
  <c r="F22" i="5"/>
  <c r="M21" i="5"/>
  <c r="I21" i="5"/>
  <c r="F21" i="5"/>
  <c r="M20" i="5"/>
  <c r="N20" i="5" s="1"/>
  <c r="I20" i="5"/>
  <c r="F20" i="5"/>
  <c r="M19" i="5"/>
  <c r="I19" i="5"/>
  <c r="F19" i="5"/>
  <c r="M18" i="5"/>
  <c r="I18" i="5"/>
  <c r="F18" i="5"/>
  <c r="M17" i="5"/>
  <c r="I17" i="5"/>
  <c r="F17" i="5"/>
  <c r="M16" i="5"/>
  <c r="N16" i="5" s="1"/>
  <c r="I16" i="5"/>
  <c r="F16" i="5"/>
  <c r="M15" i="5"/>
  <c r="I15" i="5"/>
  <c r="F15" i="5"/>
  <c r="M14" i="5"/>
  <c r="I14" i="5"/>
  <c r="F14" i="5"/>
  <c r="M13" i="5"/>
  <c r="I13" i="5"/>
  <c r="F13" i="5"/>
  <c r="M12" i="5"/>
  <c r="N12" i="5" s="1"/>
  <c r="I12" i="5"/>
  <c r="F12" i="5"/>
  <c r="M11" i="5"/>
  <c r="I11" i="5"/>
  <c r="F11" i="5"/>
  <c r="M10" i="5"/>
  <c r="I10" i="5"/>
  <c r="F10" i="5"/>
  <c r="F27" i="5" s="1"/>
  <c r="C27" i="4"/>
  <c r="M26" i="4"/>
  <c r="I26" i="4"/>
  <c r="F26" i="4"/>
  <c r="M25" i="4"/>
  <c r="I25" i="4"/>
  <c r="F25" i="4"/>
  <c r="M24" i="4"/>
  <c r="N24" i="4" s="1"/>
  <c r="I24" i="4"/>
  <c r="F24" i="4"/>
  <c r="M23" i="4"/>
  <c r="I23" i="4"/>
  <c r="F23" i="4"/>
  <c r="M22" i="4"/>
  <c r="I22" i="4"/>
  <c r="F22" i="4"/>
  <c r="M21" i="4"/>
  <c r="I21" i="4"/>
  <c r="F21" i="4"/>
  <c r="M20" i="4"/>
  <c r="N20" i="4" s="1"/>
  <c r="I20" i="4"/>
  <c r="F20" i="4"/>
  <c r="M19" i="4"/>
  <c r="I19" i="4"/>
  <c r="F19" i="4"/>
  <c r="M18" i="4"/>
  <c r="I18" i="4"/>
  <c r="F18" i="4"/>
  <c r="M17" i="4"/>
  <c r="I17" i="4"/>
  <c r="F17" i="4"/>
  <c r="M16" i="4"/>
  <c r="N16" i="4" s="1"/>
  <c r="I16" i="4"/>
  <c r="F16" i="4"/>
  <c r="M15" i="4"/>
  <c r="I15" i="4"/>
  <c r="F15" i="4"/>
  <c r="M14" i="4"/>
  <c r="I14" i="4"/>
  <c r="F14" i="4"/>
  <c r="M13" i="4"/>
  <c r="I13" i="4"/>
  <c r="F13" i="4"/>
  <c r="M12" i="4"/>
  <c r="I12" i="4"/>
  <c r="F12" i="4"/>
  <c r="M11" i="4"/>
  <c r="I11" i="4"/>
  <c r="F11" i="4"/>
  <c r="M10" i="4"/>
  <c r="I10" i="4"/>
  <c r="F10" i="4"/>
  <c r="M26" i="3"/>
  <c r="I26" i="3"/>
  <c r="F26" i="3"/>
  <c r="M25" i="3"/>
  <c r="I25" i="3"/>
  <c r="F25" i="3"/>
  <c r="M24" i="3"/>
  <c r="N24" i="3" s="1"/>
  <c r="I24" i="3"/>
  <c r="F24" i="3"/>
  <c r="M23" i="3"/>
  <c r="I23" i="3"/>
  <c r="F23" i="3"/>
  <c r="M22" i="3"/>
  <c r="I22" i="3"/>
  <c r="F22" i="3"/>
  <c r="M21" i="3"/>
  <c r="I21" i="3"/>
  <c r="F21" i="3"/>
  <c r="M20" i="3"/>
  <c r="N20" i="3" s="1"/>
  <c r="I20" i="3"/>
  <c r="F20" i="3"/>
  <c r="M19" i="3"/>
  <c r="I19" i="3"/>
  <c r="F19" i="3"/>
  <c r="M18" i="3"/>
  <c r="I18" i="3"/>
  <c r="F18" i="3"/>
  <c r="M17" i="3"/>
  <c r="I17" i="3"/>
  <c r="F17" i="3"/>
  <c r="M16" i="3"/>
  <c r="N16" i="3" s="1"/>
  <c r="I16" i="3"/>
  <c r="F16" i="3"/>
  <c r="M15" i="3"/>
  <c r="I15" i="3"/>
  <c r="F15" i="3"/>
  <c r="M14" i="3"/>
  <c r="I14" i="3"/>
  <c r="F14" i="3"/>
  <c r="M13" i="3"/>
  <c r="I13" i="3"/>
  <c r="F13" i="3"/>
  <c r="M12" i="3"/>
  <c r="I12" i="3"/>
  <c r="F12" i="3"/>
  <c r="M11" i="3"/>
  <c r="I11" i="3"/>
  <c r="F11" i="3"/>
  <c r="M10" i="3"/>
  <c r="I10" i="3"/>
  <c r="F10" i="3"/>
  <c r="C27" i="2"/>
  <c r="M26" i="2"/>
  <c r="N26" i="2" s="1"/>
  <c r="I26" i="2"/>
  <c r="F26" i="2"/>
  <c r="M25" i="2"/>
  <c r="N25" i="2" s="1"/>
  <c r="I25" i="2"/>
  <c r="F25" i="2"/>
  <c r="M24" i="2"/>
  <c r="N24" i="2" s="1"/>
  <c r="I24" i="2"/>
  <c r="F24" i="2"/>
  <c r="M23" i="2"/>
  <c r="N23" i="2" s="1"/>
  <c r="I23" i="2"/>
  <c r="F23" i="2"/>
  <c r="M22" i="2"/>
  <c r="N22" i="2" s="1"/>
  <c r="I22" i="2"/>
  <c r="F22" i="2"/>
  <c r="M21" i="2"/>
  <c r="N21" i="2" s="1"/>
  <c r="I21" i="2"/>
  <c r="F21" i="2"/>
  <c r="M20" i="2"/>
  <c r="N20" i="2" s="1"/>
  <c r="I20" i="2"/>
  <c r="F20" i="2"/>
  <c r="M19" i="2"/>
  <c r="N19" i="2" s="1"/>
  <c r="I19" i="2"/>
  <c r="F19" i="2"/>
  <c r="M18" i="2"/>
  <c r="N18" i="2" s="1"/>
  <c r="I18" i="2"/>
  <c r="F18" i="2"/>
  <c r="M17" i="2"/>
  <c r="N17" i="2" s="1"/>
  <c r="I17" i="2"/>
  <c r="F17" i="2"/>
  <c r="M16" i="2"/>
  <c r="N16" i="2" s="1"/>
  <c r="I16" i="2"/>
  <c r="F16" i="2"/>
  <c r="M15" i="2"/>
  <c r="N15" i="2" s="1"/>
  <c r="I15" i="2"/>
  <c r="F15" i="2"/>
  <c r="M14" i="2"/>
  <c r="N14" i="2" s="1"/>
  <c r="I14" i="2"/>
  <c r="F14" i="2"/>
  <c r="M13" i="2"/>
  <c r="I13" i="2"/>
  <c r="F13" i="2"/>
  <c r="N13" i="2" s="1"/>
  <c r="M12" i="2"/>
  <c r="I12" i="2"/>
  <c r="F12" i="2"/>
  <c r="N12" i="2" s="1"/>
  <c r="N11" i="2"/>
  <c r="M11" i="2"/>
  <c r="I11" i="2"/>
  <c r="F11" i="2"/>
  <c r="N10" i="2"/>
  <c r="M10" i="2"/>
  <c r="I10" i="2"/>
  <c r="F10" i="2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10" i="1"/>
  <c r="F27" i="3" l="1"/>
  <c r="I27" i="3"/>
  <c r="N15" i="3"/>
  <c r="N23" i="3"/>
  <c r="N11" i="4"/>
  <c r="N19" i="4"/>
  <c r="N23" i="4"/>
  <c r="N11" i="5"/>
  <c r="N19" i="5"/>
  <c r="N15" i="6"/>
  <c r="N19" i="6"/>
  <c r="I27" i="7"/>
  <c r="N19" i="8"/>
  <c r="N23" i="8"/>
  <c r="N15" i="9"/>
  <c r="N23" i="9"/>
  <c r="I27" i="10"/>
  <c r="N15" i="10"/>
  <c r="N19" i="10"/>
  <c r="N23" i="10"/>
  <c r="I27" i="2"/>
  <c r="M27" i="3"/>
  <c r="N14" i="3"/>
  <c r="N18" i="3"/>
  <c r="N22" i="3"/>
  <c r="N26" i="3"/>
  <c r="M27" i="4"/>
  <c r="N14" i="4"/>
  <c r="N18" i="4"/>
  <c r="N22" i="4"/>
  <c r="N26" i="4"/>
  <c r="M27" i="5"/>
  <c r="N14" i="5"/>
  <c r="N18" i="5"/>
  <c r="N22" i="5"/>
  <c r="N26" i="5"/>
  <c r="M27" i="6"/>
  <c r="N14" i="6"/>
  <c r="N18" i="6"/>
  <c r="N22" i="6"/>
  <c r="N26" i="6"/>
  <c r="M27" i="7"/>
  <c r="N12" i="7"/>
  <c r="M27" i="8"/>
  <c r="N18" i="8"/>
  <c r="N22" i="8"/>
  <c r="N26" i="8"/>
  <c r="M27" i="9"/>
  <c r="N14" i="9"/>
  <c r="N18" i="9"/>
  <c r="N22" i="9"/>
  <c r="N26" i="9"/>
  <c r="M27" i="10"/>
  <c r="N14" i="10"/>
  <c r="N18" i="10"/>
  <c r="N22" i="10"/>
  <c r="N26" i="10"/>
  <c r="N11" i="3"/>
  <c r="N19" i="3"/>
  <c r="I27" i="4"/>
  <c r="N15" i="4"/>
  <c r="I27" i="5"/>
  <c r="N15" i="5"/>
  <c r="N23" i="5"/>
  <c r="I27" i="6"/>
  <c r="N23" i="6"/>
  <c r="I27" i="8"/>
  <c r="N15" i="8"/>
  <c r="I27" i="9"/>
  <c r="N19" i="9"/>
  <c r="M27" i="2"/>
  <c r="N17" i="3"/>
  <c r="N21" i="3"/>
  <c r="N25" i="3"/>
  <c r="N17" i="4"/>
  <c r="N21" i="4"/>
  <c r="N25" i="4"/>
  <c r="N13" i="5"/>
  <c r="N17" i="5"/>
  <c r="N21" i="5"/>
  <c r="N25" i="5"/>
  <c r="N13" i="6"/>
  <c r="N17" i="6"/>
  <c r="N21" i="6"/>
  <c r="N25" i="6"/>
  <c r="N17" i="8"/>
  <c r="N21" i="8"/>
  <c r="N25" i="8"/>
  <c r="N17" i="9"/>
  <c r="N21" i="9"/>
  <c r="N25" i="9"/>
  <c r="N17" i="10"/>
  <c r="N21" i="10"/>
  <c r="N25" i="10"/>
  <c r="N11" i="10"/>
  <c r="N13" i="10"/>
  <c r="F27" i="9"/>
  <c r="N12" i="9"/>
  <c r="N11" i="8"/>
  <c r="F27" i="8"/>
  <c r="N14" i="8"/>
  <c r="N11" i="7"/>
  <c r="N14" i="7"/>
  <c r="N13" i="7"/>
  <c r="F27" i="7"/>
  <c r="N12" i="10"/>
  <c r="F27" i="10"/>
  <c r="N10" i="10"/>
  <c r="N13" i="9"/>
  <c r="N11" i="9"/>
  <c r="N10" i="9"/>
  <c r="N13" i="8"/>
  <c r="N10" i="8"/>
  <c r="N10" i="7"/>
  <c r="N11" i="6"/>
  <c r="F27" i="6"/>
  <c r="N12" i="6"/>
  <c r="N10" i="6"/>
  <c r="N10" i="5"/>
  <c r="F27" i="4"/>
  <c r="N13" i="4"/>
  <c r="N12" i="4"/>
  <c r="N10" i="4"/>
  <c r="N13" i="3"/>
  <c r="N12" i="3"/>
  <c r="N10" i="3"/>
  <c r="F27" i="2"/>
  <c r="N27" i="2"/>
  <c r="N27" i="5" l="1"/>
  <c r="N27" i="3"/>
  <c r="N27" i="6"/>
  <c r="N27" i="7"/>
  <c r="N27" i="10"/>
  <c r="N27" i="8"/>
  <c r="N27" i="9"/>
  <c r="N27" i="4"/>
  <c r="M15" i="1" l="1"/>
  <c r="M16" i="1"/>
  <c r="M17" i="1"/>
  <c r="N17" i="1" s="1"/>
  <c r="M18" i="1"/>
  <c r="N18" i="1" s="1"/>
  <c r="M19" i="1"/>
  <c r="M20" i="1"/>
  <c r="M21" i="1"/>
  <c r="M22" i="1"/>
  <c r="M23" i="1"/>
  <c r="M24" i="1"/>
  <c r="M25" i="1"/>
  <c r="M26" i="1"/>
  <c r="I15" i="1"/>
  <c r="I16" i="1"/>
  <c r="I17" i="1"/>
  <c r="I18" i="1"/>
  <c r="I19" i="1"/>
  <c r="I20" i="1"/>
  <c r="I21" i="1"/>
  <c r="I22" i="1"/>
  <c r="I23" i="1"/>
  <c r="I24" i="1"/>
  <c r="I25" i="1"/>
  <c r="I26" i="1"/>
  <c r="N20" i="1"/>
  <c r="N15" i="1"/>
  <c r="N16" i="1"/>
  <c r="N19" i="1"/>
  <c r="N21" i="1"/>
  <c r="N22" i="1"/>
  <c r="N23" i="1"/>
  <c r="N24" i="1"/>
  <c r="N25" i="1"/>
  <c r="N26" i="1"/>
  <c r="C27" i="1"/>
  <c r="M14" i="1"/>
  <c r="I14" i="1"/>
  <c r="N14" i="1"/>
  <c r="M13" i="1"/>
  <c r="I13" i="1"/>
  <c r="N13" i="1"/>
  <c r="M12" i="1"/>
  <c r="I12" i="1"/>
  <c r="M11" i="1"/>
  <c r="I11" i="1"/>
  <c r="M10" i="1"/>
  <c r="I10" i="1"/>
  <c r="F27" i="1"/>
  <c r="M27" i="1" l="1"/>
  <c r="N12" i="1"/>
  <c r="I27" i="1"/>
  <c r="N11" i="1"/>
  <c r="N10" i="1"/>
  <c r="N27" i="1" l="1"/>
</calcChain>
</file>

<file path=xl/sharedStrings.xml><?xml version="1.0" encoding="utf-8"?>
<sst xmlns="http://schemas.openxmlformats.org/spreadsheetml/2006/main" count="561" uniqueCount="77">
  <si>
    <t>COLLECTE ET TRAITEMENT DE DECHETS</t>
  </si>
  <si>
    <t>N° de consultation:</t>
  </si>
  <si>
    <t>Bordereau de prix</t>
  </si>
  <si>
    <t>Traitement</t>
  </si>
  <si>
    <t>Transport</t>
  </si>
  <si>
    <t xml:space="preserve">Location </t>
  </si>
  <si>
    <t>Site</t>
  </si>
  <si>
    <t>Adresse</t>
  </si>
  <si>
    <t>Poids Annuel estimé</t>
  </si>
  <si>
    <t xml:space="preserve">Traitement des déchets
(Coût Unitaire HT / t) </t>
  </si>
  <si>
    <t>Coût Traitement annuel estimé</t>
  </si>
  <si>
    <t>Nombre de ramassages annuels</t>
  </si>
  <si>
    <t xml:space="preserve">Transport des déchets 
(Coût Unitaire HT / ramassage) </t>
  </si>
  <si>
    <t>Coût du transport annuel</t>
  </si>
  <si>
    <t>Contenant de collecte proposé</t>
  </si>
  <si>
    <t>Nombre de contenant(s)</t>
  </si>
  <si>
    <t xml:space="preserve">Location
(Coût Unitaire HT / an) </t>
  </si>
  <si>
    <t>Coût location annuel</t>
  </si>
  <si>
    <t>Montant Total HT annuel de la prestation</t>
  </si>
  <si>
    <t>Rue de l'alma 17100 Saintes</t>
  </si>
  <si>
    <t>Résidence de Brumenard</t>
  </si>
  <si>
    <t>La Turpaudière, 17100 La Chapelle des Pots</t>
  </si>
  <si>
    <t>EHPAD Aquitania</t>
  </si>
  <si>
    <t>Unité Centrale de Restauration</t>
  </si>
  <si>
    <t>GIP Blanchisserie</t>
  </si>
  <si>
    <t>TOTAL</t>
  </si>
  <si>
    <t>Délai (en heures calendaires) d'enlèvement des déchets</t>
  </si>
  <si>
    <t>Date, cachet et signature du candidat</t>
  </si>
  <si>
    <t>LOT n°1 : Cartons d'emballage</t>
  </si>
  <si>
    <t>Rue de Comporté, 17400 St Jean d'Angely</t>
  </si>
  <si>
    <t>Rue du Port, 17400 St Jean d'Angely</t>
  </si>
  <si>
    <t>UCPA</t>
  </si>
  <si>
    <t>Rue René Cassin, 17400 St Jean d'Angely</t>
  </si>
  <si>
    <t>Centre Hospitalier de Jonzac et ses annexes</t>
  </si>
  <si>
    <t>Domaine des fossés 17500 SAINT MARTIAL DE VITATERNE</t>
  </si>
  <si>
    <t>Centre Hospitalier de Royan</t>
  </si>
  <si>
    <t>20 avenue de Saint Sordelin.                                    17640 Vaux sur mer</t>
  </si>
  <si>
    <t>24 rue du Monard 17600 Le Gua</t>
  </si>
  <si>
    <t>Valorisation par bordereau d'achat ( €HT / t)</t>
  </si>
  <si>
    <t>LOT n°2 : Cartonnettes</t>
  </si>
  <si>
    <t>LOT n°3 : Emballages plastiques durs et mous non dangereux</t>
  </si>
  <si>
    <t>LOT n° 4: Verre non médicamenteux</t>
  </si>
  <si>
    <t>LOT n° 5: Journaux, Revues et Magazine en papier glacé</t>
  </si>
  <si>
    <t xml:space="preserve">LOT n° 6: Emballages en acier et aluminium vidés de leur contenu </t>
  </si>
  <si>
    <t>LOT n° 7: Papiers confidentiels</t>
  </si>
  <si>
    <t>CH JONZAC</t>
  </si>
  <si>
    <t>4 avenue winston churchill</t>
  </si>
  <si>
    <t>CH BOSCAMNANT ET EHPAD MONTGUYON</t>
  </si>
  <si>
    <t>Lieu dit Les bruyeres 17360 BOSCAMNANT</t>
  </si>
  <si>
    <t>LOT n° 8: Radiographies argentiques</t>
  </si>
  <si>
    <t xml:space="preserve">CH BOSCAMNANT </t>
  </si>
  <si>
    <t>LOT n° 9: Verres médicamenteux</t>
  </si>
  <si>
    <t>LOT n° 10: Emballages dangereux</t>
  </si>
  <si>
    <t>LOT n° 11: Liquides dangereux</t>
  </si>
  <si>
    <t>GCS Laboratoire - Centre Hospitalier de Jonzac</t>
  </si>
  <si>
    <t>20 avenue de Saint Sordelin. 17640 Vaux sur mer</t>
  </si>
  <si>
    <t>LOT n° 12: Mégôts</t>
  </si>
  <si>
    <t>4 Avenue Winston Churchill 17500 JONZAC</t>
  </si>
  <si>
    <t>CH BOSCAMNANT et EHPAD MONTGUYON</t>
  </si>
  <si>
    <t>LOT n° 13: Biodéchets</t>
  </si>
  <si>
    <t>LOT n° 14: Pacemaker</t>
  </si>
  <si>
    <t>LOT n° 15: Sondes d'électrophysiologie</t>
  </si>
  <si>
    <t>APPEL D'OFFRES OUVERT</t>
  </si>
  <si>
    <t>GROUPEMENT HOSPITALIER DE TERRITOIRE CHARENTE MARITIME SUD</t>
  </si>
  <si>
    <t>Groupe Hospitalier Saintes - Saint-Jean-D'Angély - Site de SAINTES</t>
  </si>
  <si>
    <t>Groupe Hospitalier Saintes - Saint-Jean-D'Angély - Site de Saint-Jean-D'Angély</t>
  </si>
  <si>
    <t>Groupe Hospitalier Saintes - Saint-Jean-D'Angély - Site de Saint-Jean-D'Angély - Service Technique</t>
  </si>
  <si>
    <t>Centre Hospitalier Royan Atlantique</t>
  </si>
  <si>
    <t>Maison de retraite La Coralline</t>
  </si>
  <si>
    <t>GCS Laboratoire - Centre Hospitalier Royan Atlantique</t>
  </si>
  <si>
    <t>GCS Laboratoire -Groupe Hospitalier Saintes - Saint-Jean-D'Angély - Site de SAINTES</t>
  </si>
  <si>
    <t>GCS Laboratoire - Groupe Hospitalier Saintes - Saint-Jean-D'Angély - Site de SAINT-JEAN-D'ANGELY</t>
  </si>
  <si>
    <t>EPD de Matha</t>
  </si>
  <si>
    <t>2 rue de Saint Hérie 17160 Matha</t>
  </si>
  <si>
    <t>EHPAD Les Couleurs du Temps</t>
  </si>
  <si>
    <t>2 chemin de la longée 17350 St Savinien</t>
  </si>
  <si>
    <t>LOT n° 12: Mégots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</si>
</sst>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&quot; t&quot;"/>
    <numFmt numFmtId="165" formatCode="_-* #,##0.00\ [$€-40C]_-;\-* #,##0.00\ [$€-40C]_-;_-* &quot;-&quot;??\ [$€-40C]_-;_-@_-"/>
    <numFmt numFmtId="166" formatCode="#,##0.0&quot; t&quot;"/>
    <numFmt numFmtId="167" formatCode="#,##0.00&quot; t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Times New Roman"/>
      <family val="1"/>
    </font>
    <font>
      <b/>
      <i/>
      <sz val="13"/>
      <color theme="1"/>
      <name val="Times New Roman"/>
      <family val="1"/>
    </font>
    <font>
      <i/>
      <sz val="13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7" fillId="0" borderId="0" xfId="0" applyFont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4" fontId="9" fillId="4" borderId="9" xfId="0" applyNumberFormat="1" applyFont="1" applyFill="1" applyBorder="1" applyAlignment="1">
      <alignment horizontal="left" vertical="center"/>
    </xf>
    <xf numFmtId="166" fontId="10" fillId="0" borderId="10" xfId="0" applyNumberFormat="1" applyFont="1" applyBorder="1" applyAlignment="1">
      <alignment horizontal="center" vertical="center"/>
    </xf>
    <xf numFmtId="165" fontId="9" fillId="0" borderId="11" xfId="0" applyNumberFormat="1" applyFont="1" applyBorder="1" applyAlignment="1">
      <alignment horizontal="left" vertical="center" wrapText="1"/>
    </xf>
    <xf numFmtId="165" fontId="9" fillId="0" borderId="12" xfId="0" applyNumberFormat="1" applyFont="1" applyBorder="1" applyAlignment="1">
      <alignment horizontal="left" vertical="center" wrapText="1"/>
    </xf>
    <xf numFmtId="1" fontId="10" fillId="0" borderId="10" xfId="0" applyNumberFormat="1" applyFont="1" applyBorder="1" applyAlignment="1">
      <alignment horizontal="center" vertical="center"/>
    </xf>
    <xf numFmtId="165" fontId="9" fillId="0" borderId="8" xfId="0" applyNumberFormat="1" applyFont="1" applyBorder="1" applyAlignment="1">
      <alignment horizontal="left" vertical="center" wrapText="1"/>
    </xf>
    <xf numFmtId="44" fontId="9" fillId="4" borderId="13" xfId="0" applyNumberFormat="1" applyFont="1" applyFill="1" applyBorder="1" applyAlignment="1">
      <alignment horizontal="left" vertical="center"/>
    </xf>
    <xf numFmtId="164" fontId="10" fillId="0" borderId="10" xfId="0" applyNumberFormat="1" applyFont="1" applyBorder="1" applyAlignment="1">
      <alignment horizontal="center"/>
    </xf>
    <xf numFmtId="165" fontId="10" fillId="0" borderId="11" xfId="0" applyNumberFormat="1" applyFont="1" applyBorder="1"/>
    <xf numFmtId="1" fontId="10" fillId="0" borderId="10" xfId="0" applyNumberFormat="1" applyFont="1" applyBorder="1" applyAlignment="1">
      <alignment horizontal="center"/>
    </xf>
    <xf numFmtId="164" fontId="10" fillId="0" borderId="14" xfId="0" applyNumberFormat="1" applyFont="1" applyBorder="1" applyAlignment="1">
      <alignment horizontal="center"/>
    </xf>
    <xf numFmtId="165" fontId="10" fillId="0" borderId="15" xfId="0" applyNumberFormat="1" applyFont="1" applyBorder="1"/>
    <xf numFmtId="1" fontId="10" fillId="0" borderId="14" xfId="0" applyNumberFormat="1" applyFont="1" applyBorder="1" applyAlignment="1">
      <alignment horizontal="center"/>
    </xf>
    <xf numFmtId="44" fontId="9" fillId="4" borderId="16" xfId="0" applyNumberFormat="1" applyFont="1" applyFill="1" applyBorder="1" applyAlignment="1">
      <alignment horizontal="left" vertical="center"/>
    </xf>
    <xf numFmtId="0" fontId="10" fillId="0" borderId="17" xfId="0" applyFont="1" applyBorder="1"/>
    <xf numFmtId="0" fontId="10" fillId="0" borderId="18" xfId="0" applyFont="1" applyBorder="1"/>
    <xf numFmtId="164" fontId="10" fillId="0" borderId="19" xfId="0" applyNumberFormat="1" applyFont="1" applyBorder="1" applyAlignment="1">
      <alignment horizontal="center"/>
    </xf>
    <xf numFmtId="0" fontId="10" fillId="0" borderId="20" xfId="0" applyFont="1" applyBorder="1"/>
    <xf numFmtId="165" fontId="10" fillId="0" borderId="21" xfId="0" applyNumberFormat="1" applyFont="1" applyBorder="1"/>
    <xf numFmtId="0" fontId="4" fillId="0" borderId="11" xfId="0" applyFont="1" applyBorder="1" applyAlignment="1">
      <alignment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0" borderId="19" xfId="0" applyFont="1" applyBorder="1"/>
    <xf numFmtId="44" fontId="10" fillId="0" borderId="20" xfId="1" applyFont="1" applyBorder="1"/>
    <xf numFmtId="44" fontId="10" fillId="0" borderId="21" xfId="0" applyNumberFormat="1" applyFont="1" applyBorder="1"/>
    <xf numFmtId="0" fontId="10" fillId="0" borderId="22" xfId="0" applyFont="1" applyBorder="1"/>
    <xf numFmtId="44" fontId="10" fillId="0" borderId="25" xfId="0" applyNumberFormat="1" applyFont="1" applyBorder="1"/>
    <xf numFmtId="1" fontId="10" fillId="0" borderId="11" xfId="0" applyNumberFormat="1" applyFont="1" applyBorder="1" applyAlignment="1">
      <alignment horizontal="center"/>
    </xf>
    <xf numFmtId="1" fontId="10" fillId="0" borderId="11" xfId="0" applyNumberFormat="1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4" fillId="0" borderId="13" xfId="0" applyFont="1" applyBorder="1"/>
    <xf numFmtId="0" fontId="4" fillId="0" borderId="16" xfId="0" applyFont="1" applyBorder="1"/>
    <xf numFmtId="0" fontId="9" fillId="4" borderId="26" xfId="0" applyFont="1" applyFill="1" applyBorder="1" applyAlignment="1">
      <alignment horizontal="center" vertical="center" wrapText="1"/>
    </xf>
    <xf numFmtId="1" fontId="10" fillId="0" borderId="15" xfId="0" applyNumberFormat="1" applyFont="1" applyBorder="1" applyAlignment="1">
      <alignment horizontal="center"/>
    </xf>
    <xf numFmtId="44" fontId="10" fillId="0" borderId="0" xfId="0" applyNumberFormat="1" applyFont="1"/>
    <xf numFmtId="165" fontId="10" fillId="0" borderId="8" xfId="0" applyNumberFormat="1" applyFont="1" applyBorder="1"/>
    <xf numFmtId="0" fontId="10" fillId="0" borderId="21" xfId="0" applyFont="1" applyBorder="1"/>
    <xf numFmtId="167" fontId="10" fillId="0" borderId="10" xfId="0" applyNumberFormat="1" applyFont="1" applyBorder="1" applyAlignment="1">
      <alignment horizontal="center"/>
    </xf>
    <xf numFmtId="167" fontId="10" fillId="0" borderId="10" xfId="0" applyNumberFormat="1" applyFont="1" applyBorder="1" applyAlignment="1">
      <alignment horizontal="center" vertical="center"/>
    </xf>
    <xf numFmtId="166" fontId="10" fillId="0" borderId="10" xfId="0" applyNumberFormat="1" applyFont="1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wrapText="1"/>
    </xf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11" xfId="0" applyFont="1" applyBorder="1" applyAlignment="1"/>
    <xf numFmtId="0" fontId="0" fillId="0" borderId="11" xfId="0" applyBorder="1" applyAlignme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CCC3A1A-0F86-4830-93BD-E4F5F1725C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D268B85-1945-4E43-AFFF-8D1A43BE45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6134874-94FE-40FA-B14F-B4AB9B6E39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2119AF6-BA63-43E2-B5F8-AEF4F843B6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590DEA2-3FD9-450D-87D1-C4C37BBB7B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1858D36-84FC-4545-BBE1-336997F74C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39A3283-527C-46EA-9BB1-D981178069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08982B9-9370-427A-9C56-99AA6B5C8B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441C3BC-8515-4E14-B2F1-399E838AC1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32C10A8-FEB1-4A9A-B1C8-82EE3B49DA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DE557D-057B-4688-B2C4-275948ACF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C39CA5-CF61-4A36-A6BE-04610C637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6711B94-407A-4632-AA02-7C53DC7C29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069A508-8005-4DB1-9488-2D5C751E9C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29899A-6AA9-4442-9FC4-E70D82C848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140805</xdr:colOff>
      <xdr:row>0</xdr:row>
      <xdr:rowOff>244945</xdr:rowOff>
    </xdr:from>
    <xdr:to>
      <xdr:col>2</xdr:col>
      <xdr:colOff>358120</xdr:colOff>
      <xdr:row>0</xdr:row>
      <xdr:rowOff>853108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1D03547-4A0A-45F8-A758-F4105DBDF5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0805" y="244945"/>
          <a:ext cx="4808365" cy="608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20"/>
  <sheetViews>
    <sheetView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28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7.399999999999999" x14ac:dyDescent="0.3">
      <c r="A7" s="50" t="s">
        <v>39</v>
      </c>
      <c r="B7" s="50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</row>
    <row r="8" spans="1:14" ht="17.399999999999999" x14ac:dyDescent="0.3">
      <c r="A8" s="50" t="s">
        <v>40</v>
      </c>
      <c r="B8" s="50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</row>
    <row r="9" spans="1:14" ht="17.399999999999999" x14ac:dyDescent="0.3">
      <c r="A9" s="50" t="s">
        <v>41</v>
      </c>
      <c r="B9" s="50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</row>
    <row r="10" spans="1:14" ht="17.399999999999999" x14ac:dyDescent="0.3">
      <c r="A10" s="50" t="s">
        <v>42</v>
      </c>
      <c r="B10" s="50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</row>
    <row r="11" spans="1:14" ht="17.399999999999999" x14ac:dyDescent="0.3">
      <c r="A11" s="50" t="s">
        <v>43</v>
      </c>
      <c r="B11" s="50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ht="17.399999999999999" x14ac:dyDescent="0.3">
      <c r="A12" s="50" t="s">
        <v>44</v>
      </c>
      <c r="B12" s="50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</row>
    <row r="13" spans="1:14" ht="17.399999999999999" x14ac:dyDescent="0.3">
      <c r="A13" s="50" t="s">
        <v>49</v>
      </c>
      <c r="B13" s="50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</row>
    <row r="14" spans="1:14" ht="17.399999999999999" x14ac:dyDescent="0.3">
      <c r="A14" s="50" t="s">
        <v>51</v>
      </c>
      <c r="B14" s="50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</row>
    <row r="15" spans="1:14" ht="17.399999999999999" x14ac:dyDescent="0.3">
      <c r="A15" s="50" t="s">
        <v>52</v>
      </c>
      <c r="B15" s="50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</row>
    <row r="16" spans="1:14" ht="17.399999999999999" x14ac:dyDescent="0.3">
      <c r="A16" s="50" t="s">
        <v>53</v>
      </c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</row>
    <row r="17" spans="1:14" ht="17.399999999999999" x14ac:dyDescent="0.3">
      <c r="A17" s="50" t="s">
        <v>56</v>
      </c>
      <c r="B17" s="50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</row>
    <row r="18" spans="1:14" ht="17.399999999999999" x14ac:dyDescent="0.3">
      <c r="A18" s="50" t="s">
        <v>59</v>
      </c>
      <c r="B18" s="50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</row>
    <row r="19" spans="1:14" ht="17.399999999999999" x14ac:dyDescent="0.3">
      <c r="A19" s="50" t="s">
        <v>60</v>
      </c>
      <c r="B19" s="50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</row>
    <row r="20" spans="1:14" ht="17.399999999999999" x14ac:dyDescent="0.3">
      <c r="A20" s="50" t="s">
        <v>61</v>
      </c>
      <c r="B20" s="50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</sheetData>
  <mergeCells count="20">
    <mergeCell ref="A12:N12"/>
    <mergeCell ref="A1:N1"/>
    <mergeCell ref="A2:N2"/>
    <mergeCell ref="A3:N3"/>
    <mergeCell ref="A4:N4"/>
    <mergeCell ref="A5:N5"/>
    <mergeCell ref="A6:N6"/>
    <mergeCell ref="A7:N7"/>
    <mergeCell ref="A8:N8"/>
    <mergeCell ref="A9:N9"/>
    <mergeCell ref="A10:N10"/>
    <mergeCell ref="A11:N11"/>
    <mergeCell ref="A19:N19"/>
    <mergeCell ref="A20:N20"/>
    <mergeCell ref="A13:N13"/>
    <mergeCell ref="A14:N14"/>
    <mergeCell ref="A15:N15"/>
    <mergeCell ref="A16:N16"/>
    <mergeCell ref="A17:N17"/>
    <mergeCell ref="A18:N18"/>
  </mergeCells>
  <pageMargins left="0.25" right="0.25" top="0.75" bottom="0.75" header="0.3" footer="0.3"/>
  <pageSetup paperSize="9" scale="9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51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6" customHeight="1" x14ac:dyDescent="0.25">
      <c r="A10" s="48" t="s">
        <v>64</v>
      </c>
      <c r="B10" s="36" t="s">
        <v>19</v>
      </c>
      <c r="C10" s="45">
        <v>4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33.6" customHeight="1" x14ac:dyDescent="0.25">
      <c r="A11" s="48" t="s">
        <v>65</v>
      </c>
      <c r="B11" s="38" t="s">
        <v>29</v>
      </c>
      <c r="C11" s="46">
        <v>1.5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45</v>
      </c>
      <c r="B12" s="36" t="s">
        <v>46</v>
      </c>
      <c r="C12" s="46">
        <v>1.5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 t="s">
        <v>50</v>
      </c>
      <c r="B13" s="38" t="s">
        <v>48</v>
      </c>
      <c r="C13" s="45">
        <v>0.5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7.5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52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42.6" customHeight="1" x14ac:dyDescent="0.25">
      <c r="A10" s="48" t="s">
        <v>64</v>
      </c>
      <c r="B10" s="36" t="s">
        <v>19</v>
      </c>
      <c r="C10" s="45">
        <v>3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44.4" customHeight="1" x14ac:dyDescent="0.25">
      <c r="A11" s="48" t="s">
        <v>65</v>
      </c>
      <c r="B11" s="38" t="s">
        <v>29</v>
      </c>
      <c r="C11" s="46">
        <v>1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45</v>
      </c>
      <c r="B12" s="36" t="s">
        <v>46</v>
      </c>
      <c r="C12" s="46">
        <v>3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 t="s">
        <v>50</v>
      </c>
      <c r="B13" s="38" t="s">
        <v>48</v>
      </c>
      <c r="C13" s="45">
        <v>1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8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topLeftCell="A4" zoomScaleNormal="100" workbookViewId="0">
      <selection activeCell="B25" sqref="B25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53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27" customHeight="1" x14ac:dyDescent="0.25">
      <c r="A10" s="48" t="s">
        <v>64</v>
      </c>
      <c r="B10" s="36" t="s">
        <v>19</v>
      </c>
      <c r="C10" s="45">
        <v>0.2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34.200000000000003" customHeight="1" x14ac:dyDescent="0.25">
      <c r="A11" s="48" t="s">
        <v>65</v>
      </c>
      <c r="B11" s="38" t="s">
        <v>29</v>
      </c>
      <c r="C11" s="46">
        <v>0.2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45</v>
      </c>
      <c r="B12" s="36" t="s">
        <v>46</v>
      </c>
      <c r="C12" s="46">
        <v>0.4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22.2" customHeight="1" x14ac:dyDescent="0.25">
      <c r="A13" s="36" t="s">
        <v>50</v>
      </c>
      <c r="B13" s="38" t="s">
        <v>48</v>
      </c>
      <c r="C13" s="45">
        <v>0.2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45" customHeight="1" x14ac:dyDescent="0.25">
      <c r="A14" s="48" t="s">
        <v>70</v>
      </c>
      <c r="B14" s="38" t="s">
        <v>19</v>
      </c>
      <c r="C14" s="47">
        <v>0.5</v>
      </c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47.4" customHeight="1" x14ac:dyDescent="0.25">
      <c r="A15" s="48" t="s">
        <v>71</v>
      </c>
      <c r="B15" s="38" t="s">
        <v>29</v>
      </c>
      <c r="C15" s="47">
        <v>0.5</v>
      </c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38.4" customHeight="1" x14ac:dyDescent="0.25">
      <c r="A16" s="48" t="s">
        <v>54</v>
      </c>
      <c r="B16" s="38"/>
      <c r="C16" s="47">
        <v>0.5</v>
      </c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36.6" customHeight="1" x14ac:dyDescent="0.25">
      <c r="A17" s="48" t="s">
        <v>69</v>
      </c>
      <c r="B17" s="38" t="s">
        <v>55</v>
      </c>
      <c r="C17" s="47">
        <v>0.5</v>
      </c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1.5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activeCell="A6" sqref="A6:N6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76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1.95" customHeight="1" x14ac:dyDescent="0.25">
      <c r="A10" s="48" t="s">
        <v>64</v>
      </c>
      <c r="B10" s="36" t="s">
        <v>19</v>
      </c>
      <c r="C10" s="45">
        <v>0.5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52.2" customHeight="1" x14ac:dyDescent="0.25">
      <c r="A11" s="48" t="s">
        <v>65</v>
      </c>
      <c r="B11" s="38" t="s">
        <v>29</v>
      </c>
      <c r="C11" s="46">
        <v>0.1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45</v>
      </c>
      <c r="B12" s="38" t="s">
        <v>57</v>
      </c>
      <c r="C12" s="46">
        <v>0.1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35.4" customHeight="1" x14ac:dyDescent="0.25">
      <c r="A13" s="48" t="s">
        <v>58</v>
      </c>
      <c r="B13" s="36" t="s">
        <v>48</v>
      </c>
      <c r="C13" s="46">
        <v>0.1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47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47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47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47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0.79999999999999993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activeCell="A11" sqref="A1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59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7.950000000000003" customHeight="1" x14ac:dyDescent="0.25">
      <c r="A10" s="48" t="s">
        <v>64</v>
      </c>
      <c r="B10" s="36" t="s">
        <v>19</v>
      </c>
      <c r="C10" s="13">
        <v>5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14.25" customHeight="1" x14ac:dyDescent="0.25">
      <c r="A11" s="36" t="s">
        <v>20</v>
      </c>
      <c r="B11" s="36" t="s">
        <v>21</v>
      </c>
      <c r="C11" s="7">
        <v>5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23</v>
      </c>
      <c r="B12" s="38" t="s">
        <v>19</v>
      </c>
      <c r="C12" s="13">
        <v>18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34.200000000000003" customHeight="1" x14ac:dyDescent="0.25">
      <c r="A13" s="48" t="s">
        <v>65</v>
      </c>
      <c r="B13" s="38" t="s">
        <v>29</v>
      </c>
      <c r="C13" s="13">
        <v>5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 t="s">
        <v>31</v>
      </c>
      <c r="B14" s="38" t="s">
        <v>32</v>
      </c>
      <c r="C14" s="13">
        <v>13</v>
      </c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 t="s">
        <v>45</v>
      </c>
      <c r="B15" s="38" t="s">
        <v>57</v>
      </c>
      <c r="C15" s="13">
        <v>62</v>
      </c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28.95" customHeight="1" x14ac:dyDescent="0.25">
      <c r="A16" s="48" t="s">
        <v>47</v>
      </c>
      <c r="B16" s="38" t="s">
        <v>48</v>
      </c>
      <c r="C16" s="13">
        <v>5</v>
      </c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 t="s">
        <v>72</v>
      </c>
      <c r="B17" s="38" t="s">
        <v>73</v>
      </c>
      <c r="C17" s="13">
        <v>5</v>
      </c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 t="s">
        <v>74</v>
      </c>
      <c r="B18" s="38" t="s">
        <v>75</v>
      </c>
      <c r="C18" s="13">
        <v>5</v>
      </c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46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60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7.950000000000003" customHeight="1" x14ac:dyDescent="0.25">
      <c r="A10" s="48" t="s">
        <v>64</v>
      </c>
      <c r="B10" s="36" t="s">
        <v>19</v>
      </c>
      <c r="C10" s="45">
        <v>0.05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48.6" customHeight="1" x14ac:dyDescent="0.25">
      <c r="A11" s="48" t="s">
        <v>65</v>
      </c>
      <c r="B11" s="38" t="s">
        <v>29</v>
      </c>
      <c r="C11" s="45">
        <v>0.02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45</v>
      </c>
      <c r="B12" s="38" t="s">
        <v>57</v>
      </c>
      <c r="C12" s="45">
        <v>0.02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30.6" customHeight="1" x14ac:dyDescent="0.25">
      <c r="A13" s="48" t="s">
        <v>47</v>
      </c>
      <c r="B13" s="38" t="s">
        <v>48</v>
      </c>
      <c r="C13" s="45">
        <v>0.01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 t="s">
        <v>67</v>
      </c>
      <c r="B14" s="38" t="s">
        <v>36</v>
      </c>
      <c r="C14" s="45">
        <v>0.02</v>
      </c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0.12000000000000001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topLeftCell="A4"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61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25.95" customHeight="1" x14ac:dyDescent="0.25">
      <c r="A10" s="48" t="s">
        <v>64</v>
      </c>
      <c r="B10" s="36" t="s">
        <v>19</v>
      </c>
      <c r="C10" s="45">
        <v>0.08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27" customHeight="1" x14ac:dyDescent="0.25">
      <c r="A11" s="36" t="s">
        <v>45</v>
      </c>
      <c r="B11" s="49" t="s">
        <v>57</v>
      </c>
      <c r="C11" s="45">
        <v>0.04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67</v>
      </c>
      <c r="B12" s="38" t="s">
        <v>36</v>
      </c>
      <c r="C12" s="45">
        <v>0.04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/>
      <c r="B13" s="38"/>
      <c r="C13" s="45"/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0.16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tabSelected="1" topLeftCell="A10" zoomScaleNormal="100" workbookViewId="0">
      <selection activeCell="F10" sqref="F10"/>
    </sheetView>
  </sheetViews>
  <sheetFormatPr baseColWidth="10" defaultColWidth="11.44140625" defaultRowHeight="13.8" x14ac:dyDescent="0.25"/>
  <cols>
    <col min="1" max="1" width="45" style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28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7.200000000000003" customHeight="1" x14ac:dyDescent="0.25">
      <c r="A10" s="48" t="s">
        <v>64</v>
      </c>
      <c r="B10" s="36" t="s">
        <v>19</v>
      </c>
      <c r="C10" s="47">
        <v>60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14.25" customHeight="1" x14ac:dyDescent="0.25">
      <c r="A11" s="36" t="s">
        <v>20</v>
      </c>
      <c r="B11" s="36" t="s">
        <v>21</v>
      </c>
      <c r="C11" s="7">
        <v>2.2999999999999998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22</v>
      </c>
      <c r="B12" s="38" t="s">
        <v>19</v>
      </c>
      <c r="C12" s="47">
        <v>2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 t="s">
        <v>23</v>
      </c>
      <c r="B13" s="38" t="s">
        <v>19</v>
      </c>
      <c r="C13" s="47">
        <v>2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 t="s">
        <v>24</v>
      </c>
      <c r="B14" s="38" t="s">
        <v>19</v>
      </c>
      <c r="C14" s="47">
        <v>2</v>
      </c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30.6" customHeight="1" x14ac:dyDescent="0.25">
      <c r="A15" s="48" t="s">
        <v>65</v>
      </c>
      <c r="B15" s="38" t="s">
        <v>29</v>
      </c>
      <c r="C15" s="47">
        <v>20</v>
      </c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31.2" customHeight="1" x14ac:dyDescent="0.25">
      <c r="A16" s="48" t="s">
        <v>66</v>
      </c>
      <c r="B16" s="38" t="s">
        <v>30</v>
      </c>
      <c r="C16" s="47">
        <v>1.5</v>
      </c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 t="s">
        <v>31</v>
      </c>
      <c r="B17" s="38" t="s">
        <v>32</v>
      </c>
      <c r="C17" s="47">
        <v>13</v>
      </c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 t="s">
        <v>33</v>
      </c>
      <c r="B18" s="38" t="s">
        <v>34</v>
      </c>
      <c r="C18" s="47">
        <v>20</v>
      </c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 t="s">
        <v>67</v>
      </c>
      <c r="B19" s="38" t="s">
        <v>36</v>
      </c>
      <c r="C19" s="47">
        <v>33</v>
      </c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 t="s">
        <v>68</v>
      </c>
      <c r="B20" s="38" t="s">
        <v>37</v>
      </c>
      <c r="C20" s="47">
        <v>2</v>
      </c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 t="s">
        <v>72</v>
      </c>
      <c r="B21" s="38" t="s">
        <v>73</v>
      </c>
      <c r="C21" s="47">
        <v>0.5</v>
      </c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 t="s">
        <v>74</v>
      </c>
      <c r="B22" s="38" t="s">
        <v>75</v>
      </c>
      <c r="C22" s="47">
        <v>0.5</v>
      </c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68.3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29:M29"/>
    <mergeCell ref="C8:F8"/>
    <mergeCell ref="G8:I8"/>
    <mergeCell ref="J8:M8"/>
    <mergeCell ref="A6:N6"/>
    <mergeCell ref="A5:N5"/>
    <mergeCell ref="A4:N4"/>
    <mergeCell ref="A3:N3"/>
    <mergeCell ref="A2:N2"/>
    <mergeCell ref="A1:N1"/>
  </mergeCells>
  <pageMargins left="0.25" right="0.25" top="0.75" bottom="0.75" header="0.3" footer="0.3"/>
  <pageSetup paperSize="9" scale="9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sqref="A1:N1"/>
    </sheetView>
  </sheetViews>
  <sheetFormatPr baseColWidth="10" defaultColWidth="11.44140625" defaultRowHeight="13.8" x14ac:dyDescent="0.25"/>
  <cols>
    <col min="1" max="1" width="37" style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39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26.4" customHeight="1" x14ac:dyDescent="0.25">
      <c r="A10" s="48" t="s">
        <v>64</v>
      </c>
      <c r="B10" s="36" t="s">
        <v>19</v>
      </c>
      <c r="C10" s="45">
        <v>2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14.25" customHeight="1" x14ac:dyDescent="0.25">
      <c r="A11" s="36" t="s">
        <v>20</v>
      </c>
      <c r="B11" s="36" t="s">
        <v>21</v>
      </c>
      <c r="C11" s="46">
        <v>0.5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22</v>
      </c>
      <c r="B12" s="38" t="s">
        <v>19</v>
      </c>
      <c r="C12" s="45">
        <v>0.5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38.4" customHeight="1" x14ac:dyDescent="0.25">
      <c r="A13" s="48" t="s">
        <v>65</v>
      </c>
      <c r="B13" s="38" t="s">
        <v>29</v>
      </c>
      <c r="C13" s="45">
        <v>0.5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3.5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topLeftCell="A4" zoomScaleNormal="100" workbookViewId="0">
      <selection activeCell="E21" sqref="E21"/>
    </sheetView>
  </sheetViews>
  <sheetFormatPr baseColWidth="10" defaultColWidth="11.44140625" defaultRowHeight="13.8" x14ac:dyDescent="0.25"/>
  <cols>
    <col min="1" max="1" width="35.33203125" style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40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42.6" customHeight="1" x14ac:dyDescent="0.25">
      <c r="A10" s="48" t="s">
        <v>64</v>
      </c>
      <c r="B10" s="36" t="s">
        <v>19</v>
      </c>
      <c r="C10" s="45">
        <v>22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14.25" customHeight="1" x14ac:dyDescent="0.25">
      <c r="A11" s="36" t="s">
        <v>20</v>
      </c>
      <c r="B11" s="36" t="s">
        <v>21</v>
      </c>
      <c r="C11" s="46">
        <v>1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22</v>
      </c>
      <c r="B12" s="38" t="s">
        <v>19</v>
      </c>
      <c r="C12" s="45">
        <v>1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 t="s">
        <v>23</v>
      </c>
      <c r="B13" s="38" t="s">
        <v>19</v>
      </c>
      <c r="C13" s="45">
        <v>3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SUM(C10:C15)</f>
        <v>27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topLeftCell="A4"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41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2.4" customHeight="1" x14ac:dyDescent="0.25">
      <c r="A10" s="48" t="s">
        <v>64</v>
      </c>
      <c r="B10" s="36" t="s">
        <v>19</v>
      </c>
      <c r="C10" s="45">
        <v>5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14.25" customHeight="1" x14ac:dyDescent="0.25">
      <c r="A11" s="36" t="s">
        <v>20</v>
      </c>
      <c r="B11" s="36" t="s">
        <v>21</v>
      </c>
      <c r="C11" s="46">
        <v>1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22</v>
      </c>
      <c r="B12" s="38" t="s">
        <v>19</v>
      </c>
      <c r="C12" s="45">
        <v>0.6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/>
      <c r="B13" s="38"/>
      <c r="C13" s="45"/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6.6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activeCell="A29" sqref="A29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42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2.4" customHeight="1" x14ac:dyDescent="0.25">
      <c r="A10" s="48" t="s">
        <v>64</v>
      </c>
      <c r="B10" s="36" t="s">
        <v>19</v>
      </c>
      <c r="C10" s="45">
        <v>2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14.25" customHeight="1" x14ac:dyDescent="0.25">
      <c r="A11" s="36" t="s">
        <v>20</v>
      </c>
      <c r="B11" s="36" t="s">
        <v>21</v>
      </c>
      <c r="C11" s="46">
        <v>1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22</v>
      </c>
      <c r="B12" s="38" t="s">
        <v>19</v>
      </c>
      <c r="C12" s="45">
        <v>1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/>
      <c r="B13" s="38"/>
      <c r="C13" s="45"/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4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43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3.6" customHeight="1" x14ac:dyDescent="0.25">
      <c r="A10" s="48" t="s">
        <v>64</v>
      </c>
      <c r="B10" s="36" t="s">
        <v>19</v>
      </c>
      <c r="C10" s="45">
        <v>0.4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14.25" customHeight="1" x14ac:dyDescent="0.25">
      <c r="A11" s="36" t="s">
        <v>23</v>
      </c>
      <c r="B11" s="36" t="s">
        <v>19</v>
      </c>
      <c r="C11" s="46">
        <v>0.8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/>
      <c r="B12" s="38"/>
      <c r="C12" s="45"/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/>
      <c r="B13" s="38"/>
      <c r="C13" s="45"/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/>
      <c r="B14" s="38"/>
      <c r="C14" s="13"/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1.2000000000000002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activeCell="B21" sqref="B2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44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28.95" customHeight="1" x14ac:dyDescent="0.25">
      <c r="A10" s="48" t="s">
        <v>64</v>
      </c>
      <c r="B10" s="48" t="s">
        <v>19</v>
      </c>
      <c r="C10" s="45">
        <v>7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32.4" customHeight="1" x14ac:dyDescent="0.25">
      <c r="A11" s="48" t="s">
        <v>65</v>
      </c>
      <c r="B11" s="49" t="s">
        <v>29</v>
      </c>
      <c r="C11" s="46">
        <v>4</v>
      </c>
      <c r="D11" s="8"/>
      <c r="E11" s="11"/>
      <c r="F11" s="9">
        <f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45</v>
      </c>
      <c r="B12" s="48" t="s">
        <v>46</v>
      </c>
      <c r="C12" s="46">
        <v>12</v>
      </c>
      <c r="D12" s="14"/>
      <c r="E12" s="43"/>
      <c r="F12" s="9">
        <f>D12*C12+C12*E12</f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27.6" customHeight="1" x14ac:dyDescent="0.25">
      <c r="A13" s="48" t="s">
        <v>47</v>
      </c>
      <c r="B13" s="49" t="s">
        <v>48</v>
      </c>
      <c r="C13" s="45">
        <v>3</v>
      </c>
      <c r="D13" s="14"/>
      <c r="E13" s="43"/>
      <c r="F13" s="9">
        <f>D13*C13+C13*E13</f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 t="s">
        <v>35</v>
      </c>
      <c r="B14" s="49" t="s">
        <v>36</v>
      </c>
      <c r="C14" s="45">
        <v>9.9550000000000001</v>
      </c>
      <c r="D14" s="14"/>
      <c r="E14" s="43"/>
      <c r="F14" s="9">
        <f>D14*C14+C14*E14</f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49"/>
      <c r="C15" s="13"/>
      <c r="D15" s="14"/>
      <c r="E15" s="43"/>
      <c r="F15" s="9">
        <f t="shared" ref="F15:F26" si="3">D15*C15+C15*E15</f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35.954999999999998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N31"/>
  <sheetViews>
    <sheetView zoomScaleNormal="100" workbookViewId="0">
      <selection sqref="A1:N1"/>
    </sheetView>
  </sheetViews>
  <sheetFormatPr baseColWidth="10" defaultColWidth="11.44140625" defaultRowHeight="13.8" x14ac:dyDescent="0.25"/>
  <cols>
    <col min="1" max="1" width="32.6640625" style="1" bestFit="1" customWidth="1"/>
    <col min="2" max="2" width="36.109375" style="1" bestFit="1" customWidth="1"/>
    <col min="3" max="15" width="12" style="1" customWidth="1"/>
    <col min="16" max="16384" width="11.44140625" style="1"/>
  </cols>
  <sheetData>
    <row r="1" spans="1:14" ht="85.5" customHeight="1" x14ac:dyDescent="0.3">
      <c r="A1" s="52" t="s">
        <v>63</v>
      </c>
      <c r="B1" s="52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</row>
    <row r="2" spans="1:14" ht="16.8" x14ac:dyDescent="0.3">
      <c r="A2" s="52" t="s">
        <v>62</v>
      </c>
      <c r="B2" s="52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4" ht="16.8" x14ac:dyDescent="0.3">
      <c r="A3" s="54" t="s">
        <v>0</v>
      </c>
      <c r="B3" s="54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</row>
    <row r="4" spans="1:14" ht="16.8" x14ac:dyDescent="0.3">
      <c r="A4" s="54" t="s">
        <v>1</v>
      </c>
      <c r="B4" s="54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1:14" ht="17.399999999999999" x14ac:dyDescent="0.3">
      <c r="A5" s="56" t="s">
        <v>2</v>
      </c>
      <c r="B5" s="56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</row>
    <row r="6" spans="1:14" ht="17.399999999999999" x14ac:dyDescent="0.3">
      <c r="A6" s="50" t="s">
        <v>49</v>
      </c>
      <c r="B6" s="50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</row>
    <row r="7" spans="1:14" ht="18" thickBot="1" x14ac:dyDescent="0.35">
      <c r="A7" s="2"/>
      <c r="B7" s="2"/>
      <c r="C7" s="2"/>
    </row>
    <row r="8" spans="1:14" ht="30.75" customHeight="1" thickBot="1" x14ac:dyDescent="0.3">
      <c r="C8" s="60" t="s">
        <v>3</v>
      </c>
      <c r="D8" s="61"/>
      <c r="E8" s="61"/>
      <c r="F8" s="62"/>
      <c r="G8" s="60" t="s">
        <v>4</v>
      </c>
      <c r="H8" s="61"/>
      <c r="I8" s="61"/>
      <c r="J8" s="63" t="s">
        <v>5</v>
      </c>
      <c r="K8" s="64"/>
      <c r="L8" s="64"/>
      <c r="M8" s="65"/>
    </row>
    <row r="9" spans="1:14" ht="66.599999999999994" thickBot="1" x14ac:dyDescent="0.3">
      <c r="A9" s="35" t="s">
        <v>6</v>
      </c>
      <c r="B9" s="35" t="s">
        <v>7</v>
      </c>
      <c r="C9" s="3" t="s">
        <v>8</v>
      </c>
      <c r="D9" s="4" t="s">
        <v>9</v>
      </c>
      <c r="E9" s="26" t="s">
        <v>38</v>
      </c>
      <c r="F9" s="5" t="s">
        <v>10</v>
      </c>
      <c r="G9" s="3" t="s">
        <v>11</v>
      </c>
      <c r="H9" s="4" t="s">
        <v>12</v>
      </c>
      <c r="I9" s="5" t="s">
        <v>13</v>
      </c>
      <c r="J9" s="3" t="s">
        <v>14</v>
      </c>
      <c r="K9" s="27" t="s">
        <v>15</v>
      </c>
      <c r="L9" s="4" t="s">
        <v>16</v>
      </c>
      <c r="M9" s="5" t="s">
        <v>17</v>
      </c>
      <c r="N9" s="40" t="s">
        <v>18</v>
      </c>
    </row>
    <row r="10" spans="1:14" ht="34.200000000000003" customHeight="1" x14ac:dyDescent="0.25">
      <c r="A10" s="48" t="s">
        <v>64</v>
      </c>
      <c r="B10" s="36" t="s">
        <v>19</v>
      </c>
      <c r="C10" s="45">
        <v>1</v>
      </c>
      <c r="D10" s="14"/>
      <c r="E10" s="43"/>
      <c r="F10" s="9">
        <f>D10*C10+C10*E10</f>
        <v>0</v>
      </c>
      <c r="G10" s="15"/>
      <c r="H10" s="14"/>
      <c r="I10" s="9">
        <f t="shared" ref="I10:I13" si="0">H10*G10</f>
        <v>0</v>
      </c>
      <c r="J10" s="15"/>
      <c r="K10" s="33"/>
      <c r="L10" s="14"/>
      <c r="M10" s="11">
        <f t="shared" ref="M10:M26" si="1">L10*J10</f>
        <v>0</v>
      </c>
      <c r="N10" s="6">
        <f t="shared" ref="N10:N13" si="2">M10+I10+F10</f>
        <v>0</v>
      </c>
    </row>
    <row r="11" spans="1:14" ht="30" customHeight="1" x14ac:dyDescent="0.25">
      <c r="A11" s="48" t="s">
        <v>65</v>
      </c>
      <c r="B11" s="38" t="s">
        <v>29</v>
      </c>
      <c r="C11" s="46">
        <v>0.3</v>
      </c>
      <c r="D11" s="8"/>
      <c r="E11" s="11"/>
      <c r="F11" s="9">
        <f t="shared" ref="F11:F26" si="3">D11*C11+C11*E11</f>
        <v>0</v>
      </c>
      <c r="G11" s="10"/>
      <c r="H11" s="8"/>
      <c r="I11" s="9">
        <f t="shared" si="0"/>
        <v>0</v>
      </c>
      <c r="J11" s="10"/>
      <c r="K11" s="34"/>
      <c r="L11" s="8"/>
      <c r="M11" s="11">
        <f t="shared" si="1"/>
        <v>0</v>
      </c>
      <c r="N11" s="12">
        <f t="shared" si="2"/>
        <v>0</v>
      </c>
    </row>
    <row r="12" spans="1:14" ht="14.25" customHeight="1" x14ac:dyDescent="0.25">
      <c r="A12" s="36" t="s">
        <v>45</v>
      </c>
      <c r="B12" s="36" t="s">
        <v>46</v>
      </c>
      <c r="C12" s="46">
        <v>1</v>
      </c>
      <c r="D12" s="14"/>
      <c r="E12" s="43"/>
      <c r="F12" s="9">
        <f t="shared" si="3"/>
        <v>0</v>
      </c>
      <c r="G12" s="15"/>
      <c r="H12" s="14"/>
      <c r="I12" s="9">
        <f t="shared" si="0"/>
        <v>0</v>
      </c>
      <c r="J12" s="15"/>
      <c r="K12" s="33"/>
      <c r="L12" s="14"/>
      <c r="M12" s="11">
        <f t="shared" si="1"/>
        <v>0</v>
      </c>
      <c r="N12" s="12">
        <f t="shared" si="2"/>
        <v>0</v>
      </c>
    </row>
    <row r="13" spans="1:14" ht="14.25" customHeight="1" x14ac:dyDescent="0.25">
      <c r="A13" s="36" t="s">
        <v>50</v>
      </c>
      <c r="B13" s="38" t="s">
        <v>48</v>
      </c>
      <c r="C13" s="45">
        <v>0.2</v>
      </c>
      <c r="D13" s="14"/>
      <c r="E13" s="43"/>
      <c r="F13" s="9">
        <f t="shared" si="3"/>
        <v>0</v>
      </c>
      <c r="G13" s="15"/>
      <c r="H13" s="14"/>
      <c r="I13" s="9">
        <f t="shared" si="0"/>
        <v>0</v>
      </c>
      <c r="J13" s="15"/>
      <c r="K13" s="33"/>
      <c r="L13" s="14"/>
      <c r="M13" s="11">
        <f t="shared" si="1"/>
        <v>0</v>
      </c>
      <c r="N13" s="12">
        <f t="shared" si="2"/>
        <v>0</v>
      </c>
    </row>
    <row r="14" spans="1:14" ht="14.25" customHeight="1" x14ac:dyDescent="0.25">
      <c r="A14" s="36" t="s">
        <v>67</v>
      </c>
      <c r="B14" s="38" t="s">
        <v>36</v>
      </c>
      <c r="C14" s="45">
        <v>1.5</v>
      </c>
      <c r="D14" s="14"/>
      <c r="E14" s="43"/>
      <c r="F14" s="9">
        <f t="shared" si="3"/>
        <v>0</v>
      </c>
      <c r="G14" s="15"/>
      <c r="H14" s="14"/>
      <c r="I14" s="9">
        <f>H14*G14</f>
        <v>0</v>
      </c>
      <c r="J14" s="15"/>
      <c r="K14" s="33"/>
      <c r="L14" s="14"/>
      <c r="M14" s="11">
        <f t="shared" si="1"/>
        <v>0</v>
      </c>
      <c r="N14" s="12">
        <f>M14+I14+F14</f>
        <v>0</v>
      </c>
    </row>
    <row r="15" spans="1:14" ht="14.25" customHeight="1" x14ac:dyDescent="0.25">
      <c r="A15" s="36"/>
      <c r="B15" s="38"/>
      <c r="C15" s="13"/>
      <c r="D15" s="14"/>
      <c r="E15" s="43"/>
      <c r="F15" s="9">
        <f t="shared" si="3"/>
        <v>0</v>
      </c>
      <c r="G15" s="15"/>
      <c r="H15" s="14"/>
      <c r="I15" s="9">
        <f t="shared" ref="I15:I26" si="4">H15*G15</f>
        <v>0</v>
      </c>
      <c r="J15" s="15"/>
      <c r="K15" s="33"/>
      <c r="L15" s="14"/>
      <c r="M15" s="11">
        <f t="shared" si="1"/>
        <v>0</v>
      </c>
      <c r="N15" s="12">
        <f t="shared" ref="N15:N26" si="5">M15+I15+F15</f>
        <v>0</v>
      </c>
    </row>
    <row r="16" spans="1:14" ht="14.25" customHeight="1" x14ac:dyDescent="0.25">
      <c r="A16" s="36"/>
      <c r="B16" s="38"/>
      <c r="C16" s="13"/>
      <c r="D16" s="14"/>
      <c r="E16" s="43"/>
      <c r="F16" s="9">
        <f t="shared" si="3"/>
        <v>0</v>
      </c>
      <c r="G16" s="15"/>
      <c r="H16" s="14"/>
      <c r="I16" s="9">
        <f t="shared" si="4"/>
        <v>0</v>
      </c>
      <c r="J16" s="15"/>
      <c r="K16" s="33"/>
      <c r="L16" s="14"/>
      <c r="M16" s="11">
        <f t="shared" si="1"/>
        <v>0</v>
      </c>
      <c r="N16" s="12">
        <f t="shared" si="5"/>
        <v>0</v>
      </c>
    </row>
    <row r="17" spans="1:14" ht="14.25" customHeight="1" x14ac:dyDescent="0.25">
      <c r="A17" s="36"/>
      <c r="B17" s="38"/>
      <c r="C17" s="13"/>
      <c r="D17" s="14"/>
      <c r="E17" s="43"/>
      <c r="F17" s="9">
        <f t="shared" si="3"/>
        <v>0</v>
      </c>
      <c r="G17" s="15"/>
      <c r="H17" s="14"/>
      <c r="I17" s="9">
        <f t="shared" si="4"/>
        <v>0</v>
      </c>
      <c r="J17" s="15"/>
      <c r="K17" s="33"/>
      <c r="L17" s="14"/>
      <c r="M17" s="11">
        <f t="shared" si="1"/>
        <v>0</v>
      </c>
      <c r="N17" s="12">
        <f t="shared" si="5"/>
        <v>0</v>
      </c>
    </row>
    <row r="18" spans="1:14" ht="14.25" customHeight="1" x14ac:dyDescent="0.25">
      <c r="A18" s="36"/>
      <c r="B18" s="38"/>
      <c r="C18" s="13"/>
      <c r="D18" s="14"/>
      <c r="E18" s="43"/>
      <c r="F18" s="9">
        <f t="shared" si="3"/>
        <v>0</v>
      </c>
      <c r="G18" s="15"/>
      <c r="H18" s="14"/>
      <c r="I18" s="9">
        <f t="shared" si="4"/>
        <v>0</v>
      </c>
      <c r="J18" s="15"/>
      <c r="K18" s="33"/>
      <c r="L18" s="14"/>
      <c r="M18" s="11">
        <f t="shared" si="1"/>
        <v>0</v>
      </c>
      <c r="N18" s="12">
        <f t="shared" si="5"/>
        <v>0</v>
      </c>
    </row>
    <row r="19" spans="1:14" ht="14.25" customHeight="1" x14ac:dyDescent="0.25">
      <c r="A19" s="36"/>
      <c r="B19" s="38"/>
      <c r="C19" s="13"/>
      <c r="D19" s="14"/>
      <c r="E19" s="43"/>
      <c r="F19" s="9">
        <f t="shared" si="3"/>
        <v>0</v>
      </c>
      <c r="G19" s="15"/>
      <c r="H19" s="14"/>
      <c r="I19" s="9">
        <f t="shared" si="4"/>
        <v>0</v>
      </c>
      <c r="J19" s="15"/>
      <c r="K19" s="33"/>
      <c r="L19" s="14"/>
      <c r="M19" s="11">
        <f t="shared" si="1"/>
        <v>0</v>
      </c>
      <c r="N19" s="12">
        <f t="shared" si="5"/>
        <v>0</v>
      </c>
    </row>
    <row r="20" spans="1:14" ht="14.25" customHeight="1" x14ac:dyDescent="0.25">
      <c r="A20" s="36"/>
      <c r="B20" s="38"/>
      <c r="C20" s="13"/>
      <c r="D20" s="14"/>
      <c r="E20" s="43"/>
      <c r="F20" s="9">
        <f t="shared" si="3"/>
        <v>0</v>
      </c>
      <c r="G20" s="15"/>
      <c r="H20" s="14"/>
      <c r="I20" s="9">
        <f t="shared" si="4"/>
        <v>0</v>
      </c>
      <c r="J20" s="15"/>
      <c r="K20" s="33"/>
      <c r="L20" s="14"/>
      <c r="M20" s="11">
        <f t="shared" si="1"/>
        <v>0</v>
      </c>
      <c r="N20" s="12">
        <f t="shared" si="5"/>
        <v>0</v>
      </c>
    </row>
    <row r="21" spans="1:14" ht="14.25" customHeight="1" x14ac:dyDescent="0.25">
      <c r="A21" s="36"/>
      <c r="B21" s="38"/>
      <c r="C21" s="13"/>
      <c r="D21" s="14"/>
      <c r="E21" s="43"/>
      <c r="F21" s="9">
        <f t="shared" si="3"/>
        <v>0</v>
      </c>
      <c r="G21" s="15"/>
      <c r="H21" s="14"/>
      <c r="I21" s="9">
        <f t="shared" si="4"/>
        <v>0</v>
      </c>
      <c r="J21" s="15"/>
      <c r="K21" s="33"/>
      <c r="L21" s="14"/>
      <c r="M21" s="11">
        <f t="shared" si="1"/>
        <v>0</v>
      </c>
      <c r="N21" s="12">
        <f t="shared" si="5"/>
        <v>0</v>
      </c>
    </row>
    <row r="22" spans="1:14" ht="14.25" customHeight="1" x14ac:dyDescent="0.25">
      <c r="A22" s="36"/>
      <c r="B22" s="38"/>
      <c r="C22" s="13"/>
      <c r="D22" s="14"/>
      <c r="E22" s="43"/>
      <c r="F22" s="9">
        <f t="shared" si="3"/>
        <v>0</v>
      </c>
      <c r="G22" s="15"/>
      <c r="H22" s="14"/>
      <c r="I22" s="9">
        <f t="shared" si="4"/>
        <v>0</v>
      </c>
      <c r="J22" s="15"/>
      <c r="K22" s="33"/>
      <c r="L22" s="14"/>
      <c r="M22" s="11">
        <f t="shared" si="1"/>
        <v>0</v>
      </c>
      <c r="N22" s="12">
        <f t="shared" si="5"/>
        <v>0</v>
      </c>
    </row>
    <row r="23" spans="1:14" ht="14.25" customHeight="1" x14ac:dyDescent="0.25">
      <c r="A23" s="36"/>
      <c r="B23" s="38"/>
      <c r="C23" s="13"/>
      <c r="D23" s="14"/>
      <c r="E23" s="43"/>
      <c r="F23" s="9">
        <f t="shared" si="3"/>
        <v>0</v>
      </c>
      <c r="G23" s="15"/>
      <c r="H23" s="14"/>
      <c r="I23" s="9">
        <f t="shared" si="4"/>
        <v>0</v>
      </c>
      <c r="J23" s="15"/>
      <c r="K23" s="33"/>
      <c r="L23" s="14"/>
      <c r="M23" s="11">
        <f t="shared" si="1"/>
        <v>0</v>
      </c>
      <c r="N23" s="12">
        <f t="shared" si="5"/>
        <v>0</v>
      </c>
    </row>
    <row r="24" spans="1:14" ht="14.25" customHeight="1" x14ac:dyDescent="0.25">
      <c r="A24" s="36"/>
      <c r="B24" s="38"/>
      <c r="C24" s="13"/>
      <c r="D24" s="14"/>
      <c r="E24" s="43"/>
      <c r="F24" s="9">
        <f t="shared" si="3"/>
        <v>0</v>
      </c>
      <c r="G24" s="15"/>
      <c r="H24" s="14"/>
      <c r="I24" s="9">
        <f t="shared" si="4"/>
        <v>0</v>
      </c>
      <c r="J24" s="15"/>
      <c r="K24" s="33"/>
      <c r="L24" s="14"/>
      <c r="M24" s="11">
        <f t="shared" si="1"/>
        <v>0</v>
      </c>
      <c r="N24" s="12">
        <f t="shared" si="5"/>
        <v>0</v>
      </c>
    </row>
    <row r="25" spans="1:14" ht="14.25" customHeight="1" x14ac:dyDescent="0.25">
      <c r="A25" s="36"/>
      <c r="B25" s="38"/>
      <c r="C25" s="13"/>
      <c r="D25" s="14"/>
      <c r="E25" s="43"/>
      <c r="F25" s="9">
        <f t="shared" si="3"/>
        <v>0</v>
      </c>
      <c r="G25" s="15"/>
      <c r="H25" s="14"/>
      <c r="I25" s="9">
        <f t="shared" si="4"/>
        <v>0</v>
      </c>
      <c r="J25" s="15"/>
      <c r="K25" s="33"/>
      <c r="L25" s="14"/>
      <c r="M25" s="11">
        <f t="shared" si="1"/>
        <v>0</v>
      </c>
      <c r="N25" s="12">
        <f t="shared" si="5"/>
        <v>0</v>
      </c>
    </row>
    <row r="26" spans="1:14" ht="14.25" customHeight="1" thickBot="1" x14ac:dyDescent="0.3">
      <c r="A26" s="37"/>
      <c r="B26" s="39"/>
      <c r="C26" s="16"/>
      <c r="D26" s="17"/>
      <c r="E26" s="17"/>
      <c r="F26" s="9">
        <f t="shared" si="3"/>
        <v>0</v>
      </c>
      <c r="G26" s="18"/>
      <c r="H26" s="17"/>
      <c r="I26" s="9">
        <f t="shared" si="4"/>
        <v>0</v>
      </c>
      <c r="J26" s="18"/>
      <c r="K26" s="41"/>
      <c r="L26" s="17"/>
      <c r="M26" s="11">
        <f t="shared" si="1"/>
        <v>0</v>
      </c>
      <c r="N26" s="19">
        <f t="shared" si="5"/>
        <v>0</v>
      </c>
    </row>
    <row r="27" spans="1:14" ht="26.25" customHeight="1" thickBot="1" x14ac:dyDescent="0.3">
      <c r="A27" s="20" t="s">
        <v>25</v>
      </c>
      <c r="B27" s="21"/>
      <c r="C27" s="22">
        <f>SUM(C10:C14)</f>
        <v>4</v>
      </c>
      <c r="D27" s="23"/>
      <c r="E27" s="44"/>
      <c r="F27" s="24">
        <f>SUM(F10:F14)</f>
        <v>0</v>
      </c>
      <c r="G27" s="28"/>
      <c r="H27" s="29"/>
      <c r="I27" s="30">
        <f>SUM(I10:I14)</f>
        <v>0</v>
      </c>
      <c r="J27" s="28"/>
      <c r="K27" s="31"/>
      <c r="L27" s="23"/>
      <c r="M27" s="32">
        <f>SUM(M10:M14)</f>
        <v>0</v>
      </c>
      <c r="N27" s="42">
        <f>SUM(N10:N26)</f>
        <v>0</v>
      </c>
    </row>
    <row r="29" spans="1:14" ht="28.2" x14ac:dyDescent="0.3">
      <c r="A29" s="25" t="s">
        <v>26</v>
      </c>
      <c r="B29" s="25"/>
      <c r="C29" s="58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1" spans="1:14" x14ac:dyDescent="0.25">
      <c r="A31" s="1" t="s">
        <v>27</v>
      </c>
    </row>
  </sheetData>
  <mergeCells count="10">
    <mergeCell ref="C8:F8"/>
    <mergeCell ref="G8:I8"/>
    <mergeCell ref="J8:M8"/>
    <mergeCell ref="C29:M29"/>
    <mergeCell ref="A1:N1"/>
    <mergeCell ref="A2:N2"/>
    <mergeCell ref="A3:N3"/>
    <mergeCell ref="A4:N4"/>
    <mergeCell ref="A5:N5"/>
    <mergeCell ref="A6:N6"/>
  </mergeCells>
  <pageMargins left="0.25" right="0.25" top="0.75" bottom="0.75" header="0.3" footer="0.3"/>
  <pageSetup paperSize="9" scale="9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16</vt:i4>
      </vt:variant>
    </vt:vector>
  </HeadingPairs>
  <TitlesOfParts>
    <vt:vector size="32" baseType="lpstr">
      <vt:lpstr>Sommaire</vt:lpstr>
      <vt:lpstr>Lot n°1</vt:lpstr>
      <vt:lpstr>Lot n°2</vt:lpstr>
      <vt:lpstr>Lot n°3</vt:lpstr>
      <vt:lpstr>Lot n°4</vt:lpstr>
      <vt:lpstr>Lot n°5</vt:lpstr>
      <vt:lpstr>Lot n°6</vt:lpstr>
      <vt:lpstr>Lot n°7</vt:lpstr>
      <vt:lpstr>Lot n°8</vt:lpstr>
      <vt:lpstr>Lot n°9</vt:lpstr>
      <vt:lpstr>Lot n°10</vt:lpstr>
      <vt:lpstr>Lot n°11</vt:lpstr>
      <vt:lpstr>Lot n°12</vt:lpstr>
      <vt:lpstr>Lot n°13</vt:lpstr>
      <vt:lpstr>Lot n°14</vt:lpstr>
      <vt:lpstr>Lot n°15</vt:lpstr>
      <vt:lpstr>'Lot n°1'!Zone_d_impression</vt:lpstr>
      <vt:lpstr>'Lot n°10'!Zone_d_impression</vt:lpstr>
      <vt:lpstr>'Lot n°11'!Zone_d_impression</vt:lpstr>
      <vt:lpstr>'Lot n°12'!Zone_d_impression</vt:lpstr>
      <vt:lpstr>'Lot n°13'!Zone_d_impression</vt:lpstr>
      <vt:lpstr>'Lot n°14'!Zone_d_impression</vt:lpstr>
      <vt:lpstr>'Lot n°15'!Zone_d_impression</vt:lpstr>
      <vt:lpstr>'Lot n°2'!Zone_d_impression</vt:lpstr>
      <vt:lpstr>'Lot n°3'!Zone_d_impression</vt:lpstr>
      <vt:lpstr>'Lot n°4'!Zone_d_impression</vt:lpstr>
      <vt:lpstr>'Lot n°5'!Zone_d_impression</vt:lpstr>
      <vt:lpstr>'Lot n°6'!Zone_d_impression</vt:lpstr>
      <vt:lpstr>'Lot n°7'!Zone_d_impression</vt:lpstr>
      <vt:lpstr>'Lot n°8'!Zone_d_impression</vt:lpstr>
      <vt:lpstr>'Lot n°9'!Zone_d_impression</vt:lpstr>
      <vt:lpstr>Sommaire!Zone_d_impression</vt:lpstr>
    </vt:vector>
  </TitlesOfParts>
  <Company>CH Saintonge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TAPON (Rédacteur)</dc:creator>
  <cp:lastModifiedBy>MOUCHET Louise</cp:lastModifiedBy>
  <dcterms:created xsi:type="dcterms:W3CDTF">2025-05-30T06:00:02Z</dcterms:created>
  <dcterms:modified xsi:type="dcterms:W3CDTF">2025-07-03T08:21:20Z</dcterms:modified>
</cp:coreProperties>
</file>