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.fontaine14\Desktop\MES DOCUMENTS\SGA\KIT COMM\Versions finales\"/>
    </mc:Choice>
  </mc:AlternateContent>
  <bookViews>
    <workbookView xWindow="0" yWindow="-120" windowWidth="11400" windowHeight="3855" tabRatio="503" activeTab="2"/>
  </bookViews>
  <sheets>
    <sheet name="BPU articles" sheetId="4" r:id="rId1"/>
    <sheet name="FRAIS TRANSPORT METROPOLE" sheetId="6" r:id="rId2"/>
    <sheet name="FRAIS TRANSPORT OUTRE MER" sheetId="7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7" l="1"/>
  <c r="J8" i="7"/>
  <c r="H9" i="7"/>
  <c r="H10" i="7"/>
  <c r="H11" i="7"/>
  <c r="H12" i="7"/>
  <c r="H13" i="7"/>
  <c r="H14" i="7"/>
  <c r="H8" i="7"/>
  <c r="H8" i="6"/>
  <c r="I8" i="6"/>
  <c r="G89" i="6"/>
  <c r="G86" i="6"/>
  <c r="G76" i="6"/>
  <c r="G79" i="6"/>
  <c r="G82" i="6"/>
  <c r="G73" i="6"/>
  <c r="G70" i="6"/>
  <c r="G67" i="6"/>
  <c r="G63" i="6"/>
  <c r="G60" i="6"/>
  <c r="G57" i="6"/>
  <c r="G54" i="6"/>
  <c r="G51" i="6"/>
  <c r="G48" i="6"/>
  <c r="G85" i="6"/>
  <c r="G66" i="6"/>
  <c r="G47" i="6"/>
  <c r="G40" i="6"/>
  <c r="G44" i="6"/>
  <c r="G37" i="6"/>
  <c r="G34" i="6"/>
  <c r="G31" i="6"/>
  <c r="G28" i="6"/>
  <c r="G24" i="6"/>
  <c r="G21" i="6"/>
  <c r="G18" i="6"/>
  <c r="G15" i="6"/>
  <c r="G12" i="6"/>
  <c r="G9" i="6"/>
  <c r="G27" i="6"/>
  <c r="G8" i="6"/>
  <c r="K4" i="4"/>
  <c r="L4" i="4" s="1"/>
  <c r="F4" i="4"/>
  <c r="G4" i="4" s="1"/>
  <c r="K5" i="4" l="1"/>
  <c r="L5" i="4" s="1"/>
  <c r="K6" i="4"/>
  <c r="L6" i="4" s="1"/>
  <c r="K7" i="4"/>
  <c r="L7" i="4" s="1"/>
  <c r="K8" i="4"/>
  <c r="L8" i="4" s="1"/>
  <c r="K9" i="4"/>
  <c r="L9" i="4" s="1"/>
  <c r="K10" i="4"/>
  <c r="L10" i="4" s="1"/>
  <c r="H15" i="7"/>
  <c r="G15" i="7"/>
  <c r="G92" i="6"/>
  <c r="F92" i="6"/>
  <c r="F9" i="4" l="1"/>
  <c r="G9" i="4" s="1"/>
  <c r="F8" i="4"/>
  <c r="G8" i="4" s="1"/>
  <c r="F7" i="4"/>
  <c r="G7" i="4" s="1"/>
  <c r="F6" i="4"/>
  <c r="G6" i="4" s="1"/>
  <c r="F5" i="4"/>
  <c r="G5" i="4" s="1"/>
  <c r="F10" i="4" l="1"/>
  <c r="G10" i="4" s="1"/>
</calcChain>
</file>

<file path=xl/sharedStrings.xml><?xml version="1.0" encoding="utf-8"?>
<sst xmlns="http://schemas.openxmlformats.org/spreadsheetml/2006/main" count="243" uniqueCount="225">
  <si>
    <t>INTITULE ARTICLE</t>
  </si>
  <si>
    <t>OFFRE SOUMISSIONNAIRE</t>
  </si>
  <si>
    <r>
      <t>DESCRIPTIF
(1) :</t>
    </r>
    <r>
      <rPr>
        <b/>
        <i/>
        <sz val="11"/>
        <color theme="1"/>
        <rFont val="Marianne"/>
        <family val="3"/>
      </rPr>
      <t xml:space="preserve"> toutes les mesures et poids sont à titre indicatif souhaités
</t>
    </r>
    <r>
      <rPr>
        <sz val="11"/>
        <color theme="1"/>
        <rFont val="Marianne"/>
        <family val="3"/>
      </rPr>
      <t>(2)</t>
    </r>
    <r>
      <rPr>
        <b/>
        <i/>
        <sz val="11"/>
        <color theme="1"/>
        <rFont val="Marianne"/>
        <family val="3"/>
      </rPr>
      <t xml:space="preserve"> : pour les les impressions les BAT ou visuel sont en PJ</t>
    </r>
  </si>
  <si>
    <t>LIEU DE LIVRAISON
DROM (qtés)</t>
  </si>
  <si>
    <t>QUANTITE
INDICATIVE
CSNJ DROM</t>
  </si>
  <si>
    <t>CSNJ 
Martinique</t>
  </si>
  <si>
    <t>CSNJ 
La Réunion-Mayotte</t>
  </si>
  <si>
    <t>CSNJ  Guadeloupe</t>
  </si>
  <si>
    <t>CSNJ 
Guyane</t>
  </si>
  <si>
    <t>CSNJ 
Nouvelle Calédonie</t>
  </si>
  <si>
    <t>CSNJ 
Polynésie Française</t>
  </si>
  <si>
    <t>Caserne Lambert                               
BP 50800                                            
97476 Saint Denis Cedex</t>
  </si>
  <si>
    <t>Quartier Gally Passebosc                                                                                                   BP 38                                                                                  98 843 Noumea Cedex</t>
  </si>
  <si>
    <t>BP 9240                                                                                                     98 715 Papeete</t>
  </si>
  <si>
    <t>Quartier de la Madeleine           
 batiment multiservices                               
CS 56019                                                                                                 
97306 Cayenne</t>
  </si>
  <si>
    <t>Camp Dugommier                                          
CS 70011 Baie Mahaut                                   
97 196 Jarry Cedex</t>
  </si>
  <si>
    <t>CSNJ DIJON</t>
  </si>
  <si>
    <t>CSNJ LYON</t>
  </si>
  <si>
    <t>CSNJ NANCY</t>
  </si>
  <si>
    <t>CSNJ RENNES</t>
  </si>
  <si>
    <t>Quartier Gerbault                                                            BP 612                                                  
97261 Fort de France Cedex</t>
  </si>
  <si>
    <t xml:space="preserve">PRIX TOTAL
EUROS HT
</t>
  </si>
  <si>
    <t xml:space="preserve">PRIX UNITAIRE 
EUROS HT
</t>
  </si>
  <si>
    <t>PRIX UNITAIRE 
EUROS HT</t>
  </si>
  <si>
    <t xml:space="preserve">ANNEXE FINANCIERE n° : 
BORDEREAU DE PRIX UNITAIRES KIT SALONS </t>
  </si>
  <si>
    <t>OFFRE DE TRANSPORT METROPOLE</t>
  </si>
  <si>
    <t xml:space="preserve">CSNJ 
Antenne de Mayotte </t>
  </si>
  <si>
    <t xml:space="preserve">  Caserne Cabaribere                                                                                                  97 610 DZAOUDZI</t>
  </si>
  <si>
    <t>SITES</t>
  </si>
  <si>
    <t>Adresse géographique</t>
  </si>
  <si>
    <t>Adresse mail – contact - téléphone</t>
  </si>
  <si>
    <t>CSNJ ANGERS</t>
  </si>
  <si>
    <t>csnj-angers.cmi.fct@intradef.gouv.fr</t>
  </si>
  <si>
    <t>nathalie.souillard@intradef.gouv.fr</t>
  </si>
  <si>
    <t>CSNJ BREST</t>
  </si>
  <si>
    <t xml:space="preserve">csnj-brest.cell-prep-miss.fct@intradef.gouv.fr </t>
  </si>
  <si>
    <t>sophie1.autret@intradef.gouv.fr</t>
  </si>
  <si>
    <t>CSNJ CAEN</t>
  </si>
  <si>
    <t>csnj-caen.cmi.fct@intradef.gouv.fr</t>
  </si>
  <si>
    <t>francois.levallois@intradef.gouv.fr</t>
  </si>
  <si>
    <t>CSNJ ORLEANS</t>
  </si>
  <si>
    <t>csnj-orleans.contact.fct@intradef.gouv.fr</t>
  </si>
  <si>
    <t>david.guillou@intradef.gouv.fr</t>
  </si>
  <si>
    <t>35000 RENNES</t>
  </si>
  <si>
    <t xml:space="preserve">csnj-rennes.cmi.fct@intradef.gouv.fr </t>
  </si>
  <si>
    <t xml:space="preserve">benedicte.hamann@intradef.gouv.fr </t>
  </si>
  <si>
    <t>CSNJ ROUEN</t>
  </si>
  <si>
    <t>76000 ROUEN</t>
  </si>
  <si>
    <t xml:space="preserve">csnj-rouen.cmi.fct@intradef.gouv.fr </t>
  </si>
  <si>
    <t>sebastien.lagneaux@intradef.gouv.fr</t>
  </si>
  <si>
    <r>
      <t>Monsieur LAGNEAUX Sébastien – Tél</t>
    </r>
    <r>
      <rPr>
        <sz val="9"/>
        <color theme="1"/>
        <rFont val="Calibri"/>
        <family val="2"/>
        <scheme val="minor"/>
      </rPr>
      <t> </t>
    </r>
    <r>
      <rPr>
        <sz val="9"/>
        <color theme="1"/>
        <rFont val="Marianne"/>
        <family val="3"/>
      </rPr>
      <t>: 02.32.08.20.42</t>
    </r>
  </si>
  <si>
    <t>ESNJ NORD-EST</t>
  </si>
  <si>
    <t>CSNJ BESANCON</t>
  </si>
  <si>
    <t xml:space="preserve">csnj-besancon.cmi.fct@intradef.gouv.fr </t>
  </si>
  <si>
    <t xml:space="preserve">nathalie.hurtard@intradef.gouv.fr </t>
  </si>
  <si>
    <t>CSNJ CHALONS EN CHAMPAGNE</t>
  </si>
  <si>
    <t xml:space="preserve">csnj-chalons-en-champagne.cmi.fct@intradef.gouv.fr  </t>
  </si>
  <si>
    <t xml:space="preserve">thierry.maufroid@intradef.gouv.fr </t>
  </si>
  <si>
    <r>
      <t>Monsieur MAUFROID Thierry – Tél</t>
    </r>
    <r>
      <rPr>
        <sz val="9"/>
        <color rgb="FF000000"/>
        <rFont val="Calibri"/>
        <family val="2"/>
        <scheme val="minor"/>
      </rPr>
      <t> </t>
    </r>
    <r>
      <rPr>
        <sz val="9"/>
        <color rgb="FF000000"/>
        <rFont val="Marianne"/>
        <family val="3"/>
      </rPr>
      <t>: 03.26.22.29.60</t>
    </r>
  </si>
  <si>
    <t xml:space="preserve">csnj-dijon.cell-prep-miss.fct@intradef.gouv.fr </t>
  </si>
  <si>
    <t>florence.carty@intradef.gouv.fr</t>
  </si>
  <si>
    <t>CSNJ LILLE</t>
  </si>
  <si>
    <t xml:space="preserve">csnj-lille.cmi.fct@intradef.gouv.fr </t>
  </si>
  <si>
    <t xml:space="preserve">sylvain.petremand@intradef.gouv.fr </t>
  </si>
  <si>
    <r>
      <t>MAJ PETREMAND Sylvain – Tél</t>
    </r>
    <r>
      <rPr>
        <sz val="9"/>
        <color rgb="FF000000"/>
        <rFont val="Calibri"/>
        <family val="2"/>
        <scheme val="minor"/>
      </rPr>
      <t> </t>
    </r>
    <r>
      <rPr>
        <sz val="9"/>
        <color rgb="FF000000"/>
        <rFont val="Marianne"/>
        <family val="3"/>
      </rPr>
      <t>: 03.59.00.42.46</t>
    </r>
  </si>
  <si>
    <t xml:space="preserve">csnj-nancy.cmi.fct@intradef.gouv.fr </t>
  </si>
  <si>
    <t xml:space="preserve">nathalie.sanquer@intradef.gouv.fr </t>
  </si>
  <si>
    <t>CSNJ STRASBOURG</t>
  </si>
  <si>
    <t xml:space="preserve">csnj-strasbourg.cell-prep-miss.fct@intradef.gouv.fr </t>
  </si>
  <si>
    <t xml:space="preserve">geoffrey-l.guerin@intradef.gouv.fr </t>
  </si>
  <si>
    <r>
      <t>SGT GUERIN Geoffrey – Tél</t>
    </r>
    <r>
      <rPr>
        <sz val="9"/>
        <color theme="1"/>
        <rFont val="Calibri"/>
        <family val="2"/>
        <scheme val="minor"/>
      </rPr>
      <t> </t>
    </r>
    <r>
      <rPr>
        <sz val="9"/>
        <color theme="1"/>
        <rFont val="Marianne"/>
        <family val="3"/>
      </rPr>
      <t>: 03.90.23.37.13</t>
    </r>
  </si>
  <si>
    <t>ESNJ SUD-OUEST</t>
  </si>
  <si>
    <t>CSNJ BORDEAUX</t>
  </si>
  <si>
    <t xml:space="preserve">csnj-bordeaux.cmi.fct@intradef.gouv.fr </t>
  </si>
  <si>
    <t xml:space="preserve">caroline.desplat@intradef.gouv.fr </t>
  </si>
  <si>
    <r>
      <t>Madame DESPLAT Caroline – Tél</t>
    </r>
    <r>
      <rPr>
        <sz val="9"/>
        <color theme="1"/>
        <rFont val="Calibri"/>
        <family val="2"/>
        <scheme val="minor"/>
      </rPr>
      <t> </t>
    </r>
    <r>
      <rPr>
        <sz val="9"/>
        <color theme="1"/>
        <rFont val="Marianne"/>
        <family val="3"/>
      </rPr>
      <t>: 05.57.85.11.56</t>
    </r>
  </si>
  <si>
    <t>CSNJ LIMOGES</t>
  </si>
  <si>
    <t>csnj-limoges.cmi.fct@intradef.gouv.fr</t>
  </si>
  <si>
    <t>elisabeth.barus@intradef.gouv.fr</t>
  </si>
  <si>
    <r>
      <t>Madame BARUS Elisabeth – Tél</t>
    </r>
    <r>
      <rPr>
        <sz val="9"/>
        <color theme="1"/>
        <rFont val="Calibri"/>
        <family val="2"/>
        <scheme val="minor"/>
      </rPr>
      <t> </t>
    </r>
    <r>
      <rPr>
        <sz val="9"/>
        <color theme="1"/>
        <rFont val="Marianne"/>
        <family val="3"/>
      </rPr>
      <t>: 05.55.12.69.61</t>
    </r>
  </si>
  <si>
    <t>CSNJ PAU</t>
  </si>
  <si>
    <t xml:space="preserve">csnj-pau.cmi.fct@intradef.gouv.fr </t>
  </si>
  <si>
    <t>claire.ragues@intradef.gouv.fr</t>
  </si>
  <si>
    <r>
      <t>Madame RAGUES Claire – Tél</t>
    </r>
    <r>
      <rPr>
        <sz val="9"/>
        <color theme="1"/>
        <rFont val="Calibri"/>
        <family val="2"/>
        <scheme val="minor"/>
      </rPr>
      <t> </t>
    </r>
    <r>
      <rPr>
        <sz val="9"/>
        <color theme="1"/>
        <rFont val="Marianne"/>
        <family val="3"/>
      </rPr>
      <t>: 05.59.40.46.20</t>
    </r>
  </si>
  <si>
    <t>CSNJ PERPIGNAN</t>
  </si>
  <si>
    <t>ghislaine.gri@intradef.gouv.fr.</t>
  </si>
  <si>
    <t>CSNJ POITIERS</t>
  </si>
  <si>
    <t>csnj-poitiers.cmi.fct@intradef.gouv.fr</t>
  </si>
  <si>
    <t>marie-bernadette.silveri@intradef.gouv.fr</t>
  </si>
  <si>
    <r>
      <t>Madame WALOSZCZYK Marie-Bernadette – Tél</t>
    </r>
    <r>
      <rPr>
        <sz val="9"/>
        <color theme="1"/>
        <rFont val="Calibri"/>
        <family val="2"/>
        <scheme val="minor"/>
      </rPr>
      <t> </t>
    </r>
    <r>
      <rPr>
        <sz val="9"/>
        <color theme="1"/>
        <rFont val="Marianne"/>
        <family val="3"/>
      </rPr>
      <t>: 05.49.00.24.04</t>
    </r>
  </si>
  <si>
    <t>CSNJ TOULOUSE</t>
  </si>
  <si>
    <t>csnj-toulouse.resp-bur-fin.fct@intradef.gouv.fr</t>
  </si>
  <si>
    <t>thierry.cancela@intradef.gouv.fr</t>
  </si>
  <si>
    <r>
      <t>Monsieur CANCELA Thierry – Tél</t>
    </r>
    <r>
      <rPr>
        <sz val="9"/>
        <color theme="1"/>
        <rFont val="Calibri"/>
        <family val="2"/>
        <scheme val="minor"/>
      </rPr>
      <t> </t>
    </r>
    <r>
      <rPr>
        <sz val="9"/>
        <color theme="1"/>
        <rFont val="Marianne"/>
        <family val="3"/>
      </rPr>
      <t>: 05.62.57.38.77</t>
    </r>
  </si>
  <si>
    <t>ESNJ SUD-EST</t>
  </si>
  <si>
    <t>CSNJ CLERMONT-FERRAND</t>
  </si>
  <si>
    <t xml:space="preserve">csnj-clermont-ferrand.cmi.fct@intradef.gouv.fr </t>
  </si>
  <si>
    <t xml:space="preserve">juan.vega@intradef.gouv.fr </t>
  </si>
  <si>
    <r>
      <t>Monsieur VEGA Juan – Tél</t>
    </r>
    <r>
      <rPr>
        <sz val="9"/>
        <color theme="1"/>
        <rFont val="Calibri"/>
        <family val="2"/>
        <scheme val="minor"/>
      </rPr>
      <t> </t>
    </r>
    <r>
      <rPr>
        <sz val="9"/>
        <color theme="1"/>
        <rFont val="Marianne"/>
        <family val="3"/>
      </rPr>
      <t>: 04.73.99.25.66</t>
    </r>
  </si>
  <si>
    <t>22 Avenue Leclerc</t>
  </si>
  <si>
    <t>69007 LYON</t>
  </si>
  <si>
    <t xml:space="preserve">csnj-lyon.cmi.fct@intradef.gouv.fr </t>
  </si>
  <si>
    <t xml:space="preserve">arnaud.paboeuf@intradef.gouv.fr </t>
  </si>
  <si>
    <r>
      <t>SGT PABOEUF Arnaud – Tél</t>
    </r>
    <r>
      <rPr>
        <sz val="9"/>
        <color theme="1"/>
        <rFont val="Calibri"/>
        <family val="2"/>
        <scheme val="minor"/>
      </rPr>
      <t> </t>
    </r>
    <r>
      <rPr>
        <sz val="9"/>
        <color theme="1"/>
        <rFont val="Marianne"/>
        <family val="3"/>
      </rPr>
      <t xml:space="preserve">: 04.37.27.31.92 </t>
    </r>
  </si>
  <si>
    <t>CSNJ MARSEILLE</t>
  </si>
  <si>
    <t>111 Avenue de la Corse</t>
  </si>
  <si>
    <t>13007 MARSEILLE</t>
  </si>
  <si>
    <t xml:space="preserve">csnj-marseille.cell-prep-miss.fct@intradef.gouv.fr </t>
  </si>
  <si>
    <t xml:space="preserve">guillaume.keusseian@intradef.gouv.fr </t>
  </si>
  <si>
    <r>
      <t>Monsieur KEUSSEIAN Guillaume – Tél</t>
    </r>
    <r>
      <rPr>
        <sz val="9"/>
        <color theme="1"/>
        <rFont val="Calibri"/>
        <family val="2"/>
        <scheme val="minor"/>
      </rPr>
      <t> </t>
    </r>
    <r>
      <rPr>
        <sz val="9"/>
        <color theme="1"/>
        <rFont val="Marianne"/>
        <family val="3"/>
      </rPr>
      <t>: 04.91.01.52.40</t>
    </r>
  </si>
  <si>
    <t>CSNJ NICE</t>
  </si>
  <si>
    <t xml:space="preserve">csnj-nice.cmi.fct@intradef.gouv.fr </t>
  </si>
  <si>
    <t xml:space="preserve">omnia.anbar-soussi@intradef.gouv.fr </t>
  </si>
  <si>
    <r>
      <t>Madame PAROLI Omnia – Tél</t>
    </r>
    <r>
      <rPr>
        <sz val="9"/>
        <color theme="1"/>
        <rFont val="Calibri"/>
        <family val="2"/>
        <scheme val="minor"/>
      </rPr>
      <t> </t>
    </r>
    <r>
      <rPr>
        <sz val="9"/>
        <color theme="1"/>
        <rFont val="Marianne"/>
        <family val="3"/>
      </rPr>
      <t>: 04.93.62.78.46</t>
    </r>
  </si>
  <si>
    <t>CSNJ NÎMES</t>
  </si>
  <si>
    <t>30900 NÎMES</t>
  </si>
  <si>
    <t xml:space="preserve">csnj-nimes.cmi.fct@intradef.gouv.fr </t>
  </si>
  <si>
    <t xml:space="preserve">manon1.meallier@intradef.gouv.fr </t>
  </si>
  <si>
    <r>
      <t xml:space="preserve">Madame </t>
    </r>
    <r>
      <rPr>
        <sz val="9"/>
        <color rgb="FF000000"/>
        <rFont val="Marianne"/>
        <family val="3"/>
      </rPr>
      <t>DUFOUR-MÉALLIER – Tél</t>
    </r>
    <r>
      <rPr>
        <sz val="9"/>
        <color rgb="FF000000"/>
        <rFont val="Calibri"/>
        <family val="2"/>
        <scheme val="minor"/>
      </rPr>
      <t> </t>
    </r>
    <r>
      <rPr>
        <sz val="9"/>
        <color rgb="FF000000"/>
        <rFont val="Marianne"/>
        <family val="3"/>
      </rPr>
      <t>: 04.11.83.89.77</t>
    </r>
  </si>
  <si>
    <t>CSNJ VARCES</t>
  </si>
  <si>
    <t xml:space="preserve">csnj-varces.cmi.fct@intradef.gouv.fr </t>
  </si>
  <si>
    <t xml:space="preserve">didier.pereur@intradef.gouv.fr </t>
  </si>
  <si>
    <r>
      <t>Monsieur PEREUR Didier – Tél</t>
    </r>
    <r>
      <rPr>
        <sz val="9"/>
        <color theme="1"/>
        <rFont val="Calibri"/>
        <family val="2"/>
        <scheme val="minor"/>
      </rPr>
      <t> </t>
    </r>
    <r>
      <rPr>
        <sz val="9"/>
        <color theme="1"/>
        <rFont val="Marianne"/>
        <family val="3"/>
      </rPr>
      <t>: 04.56.85.72.43</t>
    </r>
  </si>
  <si>
    <t>ESNJ ILE-DE-FRANCE</t>
  </si>
  <si>
    <t>CSNJ CREIL</t>
  </si>
  <si>
    <t>csnj-creil.trait.fct@intradef.gouv.fr</t>
  </si>
  <si>
    <t>linda.lafleur@intradef.gouv.fr</t>
  </si>
  <si>
    <r>
      <t>Madame PHOBERE Linda – Tél</t>
    </r>
    <r>
      <rPr>
        <sz val="9"/>
        <color theme="1"/>
        <rFont val="Calibri"/>
        <family val="2"/>
        <scheme val="minor"/>
      </rPr>
      <t> </t>
    </r>
    <r>
      <rPr>
        <sz val="9"/>
        <color theme="1"/>
        <rFont val="Marianne"/>
        <family val="3"/>
      </rPr>
      <t>: 03.65.36.69.46</t>
    </r>
  </si>
  <si>
    <t>CSNJ PARIS</t>
  </si>
  <si>
    <t xml:space="preserve">csnj-paris.trait.fct@intradef.gouv.fr </t>
  </si>
  <si>
    <t xml:space="preserve">emilie.lucotte@intradef.gouv.fr </t>
  </si>
  <si>
    <r>
      <t>Madame LUCOTTE Emilie – Tél</t>
    </r>
    <r>
      <rPr>
        <sz val="9"/>
        <color theme="1"/>
        <rFont val="Calibri"/>
        <family val="2"/>
        <scheme val="minor"/>
      </rPr>
      <t> </t>
    </r>
    <r>
      <rPr>
        <sz val="9"/>
        <color theme="1"/>
        <rFont val="Marianne"/>
        <family val="3"/>
      </rPr>
      <t>: 01.80.51.97.11</t>
    </r>
  </si>
  <si>
    <t>ESNJ NORD-OUEST</t>
  </si>
  <si>
    <t>LIEU DE LIVRAISON ESNJ/CSNJ
METROPOLE (nombre)</t>
  </si>
  <si>
    <t>QUANTITE
INDICATIVE
ESNJ/CSNJ
METROPOLE</t>
  </si>
  <si>
    <t xml:space="preserve">Boulevard St Conwoïon
35000 RENNES
</t>
  </si>
  <si>
    <t xml:space="preserve">esnj-no.resp-bur-fin.fct@intradef.gouv.fr
Monsieur TABUTEAU Nicolas – Tel : 02.23.44.51.01
Tel secrétariat :  02.23.44.54.98 / 02.23.44.51.00
</t>
  </si>
  <si>
    <t xml:space="preserve">esnj-ne.resp-bur-fin.fct@intradef.gouv.fr
Monsieur MAGNIN Olivier – Tel : 03.83.87.12.17
Tel secrétariat : 03.83.87.12.15
</t>
  </si>
  <si>
    <t xml:space="preserve">esnj-so.resp-bur-fin.fct@intradef.gouv.fr
Monsieur TANFIN Christophe – Tel : 05.57.85.11.02
Tel secrétariat : 05.57.85.10.92
</t>
  </si>
  <si>
    <t xml:space="preserve">esnj-se.resp-bur-fin.fct@intradef.gouv.fr
Monsieur UMBERT Bruce – Tel : 04.37.27.25.26
Tel secrétariat : 04.37.27.25.80
</t>
  </si>
  <si>
    <t xml:space="preserve">esnj-idf.resp-bur-fin.fct@intradef.gouv.fr 
Madame TOKOTUU Malia – Tel : 01.30.97.52.13
Tel secrétariat :  01.30.97.52.52/01.30.97.54.67
</t>
  </si>
  <si>
    <t xml:space="preserve">Monsieur BERTRAND Bertrand </t>
  </si>
  <si>
    <t>Tél : 05.96.39.58.90</t>
  </si>
  <si>
    <t xml:space="preserve">Madame ROCHETTE Jessica </t>
  </si>
  <si>
    <t>Tél : 02.62.93.50.25</t>
  </si>
  <si>
    <t xml:space="preserve">Madame TAUPE Josiane </t>
  </si>
  <si>
    <t>Tél : 05.90.60.60.60</t>
  </si>
  <si>
    <t xml:space="preserve">ADC PRUVOST Jean-François </t>
  </si>
  <si>
    <t>Tél : 05.94.39.55.02</t>
  </si>
  <si>
    <t xml:space="preserve">Monsieur GERAUD Olivier </t>
  </si>
  <si>
    <t xml:space="preserve">Madame MAIRE Christine </t>
  </si>
  <si>
    <t>Tél : (+689).40.46.31.57</t>
  </si>
  <si>
    <t>Tél : 02.69.64.46.32</t>
  </si>
  <si>
    <t xml:space="preserve">ADC HELMBACHER Marie-Hélène </t>
  </si>
  <si>
    <t>Valise salon</t>
  </si>
  <si>
    <t>Oriflamme métier</t>
  </si>
  <si>
    <t>Oriflamme promo</t>
  </si>
  <si>
    <t>Combanner</t>
  </si>
  <si>
    <t xml:space="preserve">Nappes </t>
  </si>
  <si>
    <t>Barnum</t>
  </si>
  <si>
    <t xml:space="preserve"> 26 CSNJ metropole
+ 5 livraisons dans les 5 ESNJ</t>
  </si>
  <si>
    <t>26 livraisons CSNJ metropole</t>
  </si>
  <si>
    <t>26 livraisons dans  26 CSNJ metropole
+ 5 livraisons dans les 5 ESNJ</t>
  </si>
  <si>
    <t>7 livraisons CSNJ (Mayotte, Réunion, Martinique, Guadeloupe, Nouvelle-Calédonie, Guyane, Polynésie Française)</t>
  </si>
  <si>
    <t xml:space="preserve">4 x 2m personnalisable (recto)
tissu 210g/m2
impression sans raccord
Ourlet cousu sur le pourtour
</t>
  </si>
  <si>
    <t xml:space="preserve">Structure métallique 2,5 x 1m démontable autoportante en v
+ Bâche personnalisée au recto 
55g/m2
coupe brute et œillets tous les 500mm
</t>
  </si>
  <si>
    <t xml:space="preserve">4m
+ Base en carré noir (plaque d’acier) de 7,5kg et mat en fibre de verre
+ Sac de transport 
Drapeau format « flamme » impréssion recto (visible au recto avec traversé encre) 
tissu voile 110g/m2
</t>
  </si>
  <si>
    <t>4m
+ Base en carré noir (plaque d’acier) de 7,5kg et mat en fibre de verre
+ Sac de transport 
Drapeau format « flamme » impréssion recto (visible au recto avec traversé encre) 
tissu voile 110g/m2</t>
  </si>
  <si>
    <t>Comptoir avec plateau (bois/melamine) +  caisse à roulettes + jupe en tissu personnalisée
Dimension standard (large)</t>
  </si>
  <si>
    <t xml:space="preserve">Tente  3x3m
structure pliable
Toit matériau bâche et impression personnalisée recto 
+ 3 murs pleins en bâche : 1  impression personnalisée recto verso (mur du fond) et 2 impressions recto (murs latéraux)
+ 2 demi murs bâche impression  recto verso
+ 4 Poids de lestage et housse de transport
</t>
  </si>
  <si>
    <t>Téléphone</t>
  </si>
  <si>
    <t>OFFRE DE TRANSPORT OUTRE-MER</t>
  </si>
  <si>
    <t>FRAIS D'EXPEDITION TTC</t>
  </si>
  <si>
    <t xml:space="preserve">FRAIS D'EXPEDITION TTC </t>
  </si>
  <si>
    <t>FRAIS D'EXPEDITION HT</t>
  </si>
  <si>
    <t>Délai de livraison</t>
  </si>
  <si>
    <t>TOTAL</t>
  </si>
  <si>
    <t>PRIX TOTAL
EUROS TTC</t>
  </si>
  <si>
    <t>PRIX TOTAL
EUROS HT</t>
  </si>
  <si>
    <t xml:space="preserve">PRIX TOTAL
EUROS TTC
</t>
  </si>
  <si>
    <t>SOUS-TOTAL FOURNITURES CSNJ/ESNJ METROPOLE EUROS HT / TTC</t>
  </si>
  <si>
    <t>SOUS-TOTAL FOURNITURES DROM EUROS HT / TTC</t>
  </si>
  <si>
    <t>Quartier Foch
Boulevard Saint-Conwoïon
35000 RENNES</t>
  </si>
  <si>
    <t>3 Rue d'Herbouville
76000 ROUEN</t>
  </si>
  <si>
    <t>Caserne Chanzy 
1a Avenue du Général Sarrail
51000 CHALONS EN CHAMPAGNE</t>
  </si>
  <si>
    <t>Quartier Verneau
200 Avenue René Gasnier
49100 ANGERS</t>
  </si>
  <si>
    <t>8bis Rue Colbert
29200 BREST</t>
  </si>
  <si>
    <t>Rue Neuve Bourg l'Abbé
14000 CAEN</t>
  </si>
  <si>
    <t>Caserne Vaillant
24 Avenue Garibaldi
21000 DIJON</t>
  </si>
  <si>
    <t>Caserne Vandamme
17 Rue Lyderic
59800 LILLE</t>
  </si>
  <si>
    <t>Caserne Rajeot de la Touche
44 Rue Lauth
67000 STRASBOURG</t>
  </si>
  <si>
    <t>Caserne Carayon-Latour
33 rue de Rigoulet
33000 BORDEAUX</t>
  </si>
  <si>
    <t xml:space="preserve">Plateforme logistique du CNSO
20 Rue de la Croix Fauchet
45000 ORLEANS
</t>
  </si>
  <si>
    <t xml:space="preserve">80 Rue du Sergent Blandan 
54000 NANCY
</t>
  </si>
  <si>
    <t>Quartier Ruty
64 Rue BERSOT
25000 BESANCON</t>
  </si>
  <si>
    <t>Caserne Verneau
80 Rue Sergent Blandan
54000 NANCY</t>
  </si>
  <si>
    <t>88 Rue du Pont Saint-Martial
87000 Limoges</t>
  </si>
  <si>
    <t>Caserne Bernadotte
Place de Verdun
64000 Pau</t>
  </si>
  <si>
    <t>2 Rue François Rabelais
66000 Perpignan</t>
  </si>
  <si>
    <t>Quartier Aboville
7 Avenue du Colonel Barthal
86000 Poitiers</t>
  </si>
  <si>
    <t>Caserne Pérignon
1 Avenue Louis Blériot
31500 Toulouse</t>
  </si>
  <si>
    <t>7 Rue Auger
63100 CLERMONT-FERRAND</t>
  </si>
  <si>
    <t>Madame SOUILLARD Nathalie – Tél : 02.44.01.20.38</t>
  </si>
  <si>
    <r>
      <t>Madame AUTRET Sophie – Tél</t>
    </r>
    <r>
      <rPr>
        <b/>
        <sz val="9"/>
        <color theme="1"/>
        <rFont val="Calibri"/>
        <family val="2"/>
        <scheme val="minor"/>
      </rPr>
      <t> </t>
    </r>
    <r>
      <rPr>
        <b/>
        <sz val="9"/>
        <color theme="1"/>
        <rFont val="Marianne"/>
        <family val="3"/>
      </rPr>
      <t>: 02.98.37.78.49</t>
    </r>
  </si>
  <si>
    <r>
      <t>Monsieur LEVALLOIS François – tél</t>
    </r>
    <r>
      <rPr>
        <b/>
        <sz val="9"/>
        <color theme="1"/>
        <rFont val="Calibri"/>
        <family val="2"/>
        <scheme val="minor"/>
      </rPr>
      <t> </t>
    </r>
    <r>
      <rPr>
        <b/>
        <sz val="9"/>
        <color theme="1"/>
        <rFont val="Marianne"/>
        <family val="3"/>
      </rPr>
      <t>: 02.31.38.47.23</t>
    </r>
  </si>
  <si>
    <r>
      <t>Monsieur GUILLOU David – Tél</t>
    </r>
    <r>
      <rPr>
        <b/>
        <sz val="9"/>
        <color theme="1"/>
        <rFont val="Calibri"/>
        <family val="2"/>
        <scheme val="minor"/>
      </rPr>
      <t> </t>
    </r>
    <r>
      <rPr>
        <b/>
        <sz val="9"/>
        <color theme="1"/>
        <rFont val="Marianne"/>
        <family val="3"/>
      </rPr>
      <t>: 02.38.65.21.40</t>
    </r>
  </si>
  <si>
    <r>
      <t>Madame HAMANN Benedicte – Tél</t>
    </r>
    <r>
      <rPr>
        <b/>
        <sz val="9"/>
        <color theme="1"/>
        <rFont val="Calibri"/>
        <family val="2"/>
        <scheme val="minor"/>
      </rPr>
      <t> </t>
    </r>
    <r>
      <rPr>
        <b/>
        <sz val="9"/>
        <color theme="1"/>
        <rFont val="Marianne"/>
        <family val="3"/>
      </rPr>
      <t>: 02.23.44.50.59</t>
    </r>
  </si>
  <si>
    <r>
      <t>Madame HURTARD Nathalie – Tél</t>
    </r>
    <r>
      <rPr>
        <b/>
        <sz val="9"/>
        <color rgb="FF000000"/>
        <rFont val="Calibri"/>
        <family val="2"/>
        <scheme val="minor"/>
      </rPr>
      <t> </t>
    </r>
    <r>
      <rPr>
        <b/>
        <sz val="9"/>
        <color rgb="FF000000"/>
        <rFont val="Marianne"/>
        <family val="3"/>
      </rPr>
      <t>: 03.81.87.18.64</t>
    </r>
  </si>
  <si>
    <t>Madame CARTY Florence – Tél : 03.80.11.21.56</t>
  </si>
  <si>
    <t>Madame SANQUER Nathalie – Tél : 03.83.87.12.23</t>
  </si>
  <si>
    <t>ADC GRI Ghislaine – Tel : 04.68.35.89.89</t>
  </si>
  <si>
    <t>Tel secrétariat :  04.68.35.85.85</t>
  </si>
  <si>
    <t>33 Rue de Rigoulet  33000 BORDEAUX</t>
  </si>
  <si>
    <t xml:space="preserve">22 avenue Leclerc
69007 LYON
</t>
  </si>
  <si>
    <t>Quartier Général FRERE
22 avenue Leclerc
69007 LYON</t>
  </si>
  <si>
    <t>Caserne Audéoud 
111 Avenue de la Corse 
13007 MARSEILLE</t>
  </si>
  <si>
    <t>Caserne Filley 
2 Rue Sincaire 
06300 NICE</t>
  </si>
  <si>
    <t>Quartier El Parras
route de Saint Gilles 
30900 NÎMES</t>
  </si>
  <si>
    <t>Quartier de Reyniès
D1075
38760 Varces-Allières-et-Risset</t>
  </si>
  <si>
    <t>9 Rue Edouard Lefebvre 78000 VERSAILLES</t>
  </si>
  <si>
    <t>Allée du Lieutenant Maurice CHORON
60100 CREIL</t>
  </si>
  <si>
    <r>
      <t xml:space="preserve">Fort de Montrouge 
16 avenue du Prieur de la Côte d’Or
CS40300
</t>
    </r>
    <r>
      <rPr>
        <sz val="11"/>
        <color theme="1"/>
        <rFont val="Calibri"/>
        <family val="2"/>
      </rPr>
      <t>94</t>
    </r>
    <r>
      <rPr>
        <sz val="11"/>
        <color rgb="FF000000"/>
        <rFont val="Calibri"/>
        <family val="2"/>
      </rPr>
      <t>114 ARCUEIL</t>
    </r>
  </si>
  <si>
    <t>TOTAL (fournitures + expédition) HT</t>
  </si>
  <si>
    <t>TOTAL (fournitures + expédition) TTC</t>
  </si>
  <si>
    <r>
      <t>Tél </t>
    </r>
    <r>
      <rPr>
        <b/>
        <sz val="11"/>
        <color theme="1"/>
        <rFont val="Calibri"/>
        <family val="2"/>
      </rPr>
      <t>: 06.87.29.28.79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</si>
</sst>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[Red]#,##0.00"/>
  </numFmts>
  <fonts count="2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Marianne"/>
      <family val="3"/>
    </font>
    <font>
      <b/>
      <sz val="11"/>
      <color theme="1"/>
      <name val="Marianne"/>
      <family val="3"/>
    </font>
    <font>
      <b/>
      <i/>
      <sz val="11"/>
      <color theme="1"/>
      <name val="Marianne"/>
      <family val="3"/>
    </font>
    <font>
      <sz val="11"/>
      <name val="Marianne"/>
      <family val="3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Marianne"/>
      <family val="3"/>
    </font>
    <font>
      <b/>
      <sz val="10"/>
      <color rgb="FF5B9BD5"/>
      <name val="Marianne"/>
      <family val="3"/>
    </font>
    <font>
      <sz val="9"/>
      <color rgb="FF000000"/>
      <name val="Marianne"/>
      <family val="3"/>
    </font>
    <font>
      <b/>
      <sz val="10"/>
      <color rgb="FF000000"/>
      <name val="Marianne"/>
      <family val="3"/>
    </font>
    <font>
      <sz val="9"/>
      <color theme="1"/>
      <name val="Marianne"/>
      <family val="3"/>
    </font>
    <font>
      <u/>
      <sz val="9"/>
      <color rgb="FF0000FF"/>
      <name val="Marianne"/>
      <family val="3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Marianne"/>
      <family val="3"/>
    </font>
    <font>
      <u/>
      <sz val="11"/>
      <color theme="10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9"/>
      <color theme="1"/>
      <name val="Marianne"/>
      <family val="3"/>
    </font>
    <font>
      <b/>
      <sz val="9"/>
      <color theme="1"/>
      <name val="Calibri"/>
      <family val="2"/>
      <scheme val="minor"/>
    </font>
    <font>
      <b/>
      <sz val="11"/>
      <color rgb="FF5B9BD5"/>
      <name val="Calibri"/>
      <family val="2"/>
    </font>
    <font>
      <sz val="11"/>
      <color rgb="FF000000"/>
      <name val="Calibri"/>
      <family val="2"/>
    </font>
    <font>
      <sz val="10"/>
      <color theme="1"/>
      <name val="Calibri"/>
      <family val="2"/>
    </font>
    <font>
      <sz val="11"/>
      <color theme="1"/>
      <name val="Calibri"/>
      <family val="2"/>
    </font>
    <font>
      <b/>
      <sz val="10"/>
      <color theme="1"/>
      <name val="Calibri"/>
      <family val="2"/>
    </font>
    <font>
      <b/>
      <sz val="9"/>
      <color rgb="FF000000"/>
      <name val="Calibri"/>
      <family val="2"/>
      <scheme val="minor"/>
    </font>
    <font>
      <b/>
      <sz val="10"/>
      <color rgb="FF000000"/>
      <name val="Calibri"/>
      <family val="2"/>
    </font>
    <font>
      <b/>
      <sz val="11"/>
      <color theme="1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EBF1DE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7" fillId="0" borderId="0" applyNumberFormat="0" applyFill="0" applyBorder="0" applyAlignment="0" applyProtection="0"/>
  </cellStyleXfs>
  <cellXfs count="120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left" vertical="center" wrapText="1"/>
    </xf>
    <xf numFmtId="0" fontId="5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0" fillId="0" borderId="0" xfId="0"/>
    <xf numFmtId="0" fontId="6" fillId="7" borderId="1" xfId="0" applyFont="1" applyFill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/>
    </xf>
    <xf numFmtId="164" fontId="2" fillId="5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vertical="center"/>
    </xf>
    <xf numFmtId="0" fontId="9" fillId="4" borderId="14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7" fillId="0" borderId="0" xfId="1" applyBorder="1" applyAlignment="1">
      <alignment vertical="center" wrapText="1"/>
    </xf>
    <xf numFmtId="0" fontId="17" fillId="4" borderId="15" xfId="1" applyFill="1" applyBorder="1" applyAlignment="1">
      <alignment vertical="center" wrapText="1"/>
    </xf>
    <xf numFmtId="0" fontId="10" fillId="0" borderId="17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7" fillId="4" borderId="8" xfId="1" applyFill="1" applyBorder="1" applyAlignment="1">
      <alignment vertical="center" wrapText="1"/>
    </xf>
    <xf numFmtId="0" fontId="8" fillId="11" borderId="11" xfId="0" applyFont="1" applyFill="1" applyBorder="1" applyAlignment="1">
      <alignment horizontal="center" vertical="center" wrapText="1"/>
    </xf>
    <xf numFmtId="0" fontId="8" fillId="10" borderId="19" xfId="0" applyFont="1" applyFill="1" applyBorder="1" applyAlignment="1">
      <alignment horizontal="center" vertical="center"/>
    </xf>
    <xf numFmtId="0" fontId="8" fillId="11" borderId="9" xfId="0" applyFont="1" applyFill="1" applyBorder="1" applyAlignment="1">
      <alignment horizontal="center" vertical="center"/>
    </xf>
    <xf numFmtId="0" fontId="8" fillId="10" borderId="20" xfId="0" applyFont="1" applyFill="1" applyBorder="1" applyAlignment="1">
      <alignment horizontal="center" vertical="center"/>
    </xf>
    <xf numFmtId="0" fontId="8" fillId="11" borderId="21" xfId="0" applyFont="1" applyFill="1" applyBorder="1" applyAlignment="1">
      <alignment horizontal="center" vertical="center"/>
    </xf>
    <xf numFmtId="0" fontId="8" fillId="11" borderId="22" xfId="0" applyFont="1" applyFill="1" applyBorder="1" applyAlignment="1">
      <alignment horizontal="center" vertical="center" wrapText="1"/>
    </xf>
    <xf numFmtId="0" fontId="0" fillId="0" borderId="7" xfId="0" applyBorder="1" applyAlignment="1"/>
    <xf numFmtId="0" fontId="5" fillId="4" borderId="1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11" fillId="0" borderId="16" xfId="0" applyFont="1" applyBorder="1" applyAlignment="1">
      <alignment vertical="center"/>
    </xf>
    <xf numFmtId="0" fontId="11" fillId="0" borderId="13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11" fillId="0" borderId="16" xfId="0" applyFont="1" applyBorder="1" applyAlignment="1">
      <alignment vertical="center" wrapText="1"/>
    </xf>
    <xf numFmtId="0" fontId="11" fillId="0" borderId="13" xfId="0" applyFont="1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18" fillId="9" borderId="8" xfId="0" applyFont="1" applyFill="1" applyBorder="1" applyAlignment="1">
      <alignment horizontal="center"/>
    </xf>
    <xf numFmtId="0" fontId="18" fillId="9" borderId="9" xfId="0" applyFont="1" applyFill="1" applyBorder="1" applyAlignment="1">
      <alignment horizontal="center"/>
    </xf>
    <xf numFmtId="0" fontId="18" fillId="9" borderId="10" xfId="0" applyFont="1" applyFill="1" applyBorder="1" applyAlignment="1">
      <alignment horizontal="center"/>
    </xf>
    <xf numFmtId="0" fontId="0" fillId="0" borderId="16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3" borderId="18" xfId="0" applyFill="1" applyBorder="1" applyAlignment="1">
      <alignment horizontal="center"/>
    </xf>
    <xf numFmtId="0" fontId="1" fillId="0" borderId="6" xfId="1" applyFont="1" applyFill="1" applyBorder="1" applyAlignment="1">
      <alignment horizontal="center" vertical="center" wrapText="1"/>
    </xf>
    <xf numFmtId="0" fontId="1" fillId="0" borderId="23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17" fillId="0" borderId="6" xfId="1" applyBorder="1" applyAlignment="1">
      <alignment horizontal="center" vertical="center" wrapText="1"/>
    </xf>
    <xf numFmtId="0" fontId="17" fillId="0" borderId="23" xfId="1" applyBorder="1" applyAlignment="1">
      <alignment horizontal="center" vertical="center" wrapText="1"/>
    </xf>
    <xf numFmtId="0" fontId="17" fillId="0" borderId="2" xfId="1" applyBorder="1" applyAlignment="1">
      <alignment horizontal="center" vertical="center" wrapText="1"/>
    </xf>
    <xf numFmtId="0" fontId="1" fillId="4" borderId="2" xfId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1" fillId="4" borderId="24" xfId="1" applyFont="1" applyFill="1" applyBorder="1" applyAlignment="1">
      <alignment horizontal="center" vertical="center" wrapText="1"/>
    </xf>
    <xf numFmtId="0" fontId="17" fillId="4" borderId="11" xfId="1" applyFill="1" applyBorder="1" applyAlignment="1">
      <alignment vertical="center" wrapText="1"/>
    </xf>
    <xf numFmtId="0" fontId="21" fillId="4" borderId="11" xfId="0" applyFont="1" applyFill="1" applyBorder="1" applyAlignment="1">
      <alignment vertical="center" wrapText="1"/>
    </xf>
    <xf numFmtId="0" fontId="22" fillId="0" borderId="16" xfId="0" applyFont="1" applyBorder="1" applyAlignment="1">
      <alignment horizontal="left" vertical="center" wrapText="1"/>
    </xf>
    <xf numFmtId="0" fontId="22" fillId="0" borderId="13" xfId="0" applyFont="1" applyBorder="1" applyAlignment="1">
      <alignment horizontal="left" vertical="center" wrapText="1"/>
    </xf>
    <xf numFmtId="0" fontId="22" fillId="0" borderId="12" xfId="0" applyFont="1" applyBorder="1" applyAlignment="1">
      <alignment horizontal="left" vertical="center" wrapText="1"/>
    </xf>
    <xf numFmtId="0" fontId="11" fillId="0" borderId="25" xfId="0" applyFont="1" applyBorder="1" applyAlignment="1">
      <alignment vertical="center"/>
    </xf>
    <xf numFmtId="0" fontId="11" fillId="0" borderId="26" xfId="0" applyFont="1" applyBorder="1" applyAlignment="1">
      <alignment vertical="center"/>
    </xf>
    <xf numFmtId="0" fontId="11" fillId="0" borderId="27" xfId="0" applyFont="1" applyBorder="1" applyAlignment="1">
      <alignment vertical="center"/>
    </xf>
    <xf numFmtId="0" fontId="0" fillId="0" borderId="22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23" fillId="0" borderId="17" xfId="0" applyFont="1" applyBorder="1" applyAlignment="1">
      <alignment vertical="center" wrapText="1"/>
    </xf>
    <xf numFmtId="0" fontId="25" fillId="0" borderId="17" xfId="0" applyFont="1" applyBorder="1" applyAlignment="1">
      <alignment vertical="center" wrapText="1"/>
    </xf>
    <xf numFmtId="0" fontId="27" fillId="0" borderId="17" xfId="0" applyFont="1" applyBorder="1" applyAlignment="1">
      <alignment vertical="center" wrapText="1"/>
    </xf>
    <xf numFmtId="0" fontId="27" fillId="0" borderId="0" xfId="0" applyFont="1" applyBorder="1" applyAlignment="1">
      <alignment vertical="center" wrapText="1"/>
    </xf>
    <xf numFmtId="0" fontId="25" fillId="0" borderId="0" xfId="0" applyFont="1" applyBorder="1" applyAlignment="1">
      <alignment vertical="center" wrapText="1"/>
    </xf>
    <xf numFmtId="0" fontId="11" fillId="0" borderId="25" xfId="0" applyFont="1" applyBorder="1" applyAlignment="1">
      <alignment vertical="center" wrapText="1"/>
    </xf>
    <xf numFmtId="0" fontId="11" fillId="0" borderId="26" xfId="0" applyFont="1" applyBorder="1" applyAlignment="1">
      <alignment vertical="center" wrapText="1"/>
    </xf>
    <xf numFmtId="0" fontId="11" fillId="0" borderId="27" xfId="0" applyFont="1" applyBorder="1" applyAlignment="1">
      <alignment vertical="center" wrapText="1"/>
    </xf>
    <xf numFmtId="0" fontId="1" fillId="0" borderId="6" xfId="1" applyFont="1" applyBorder="1" applyAlignment="1">
      <alignment horizontal="center" vertical="center" wrapText="1"/>
    </xf>
    <xf numFmtId="0" fontId="1" fillId="0" borderId="23" xfId="1" applyFont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2" fontId="1" fillId="4" borderId="2" xfId="1" applyNumberFormat="1" applyFont="1" applyFill="1" applyBorder="1" applyAlignment="1">
      <alignment horizontal="center" vertical="center" wrapText="1"/>
    </xf>
    <xf numFmtId="2" fontId="1" fillId="0" borderId="6" xfId="1" applyNumberFormat="1" applyFont="1" applyFill="1" applyBorder="1" applyAlignment="1">
      <alignment horizontal="center" vertical="center" wrapText="1"/>
    </xf>
    <xf numFmtId="2" fontId="1" fillId="0" borderId="23" xfId="1" applyNumberFormat="1" applyFont="1" applyFill="1" applyBorder="1" applyAlignment="1">
      <alignment horizontal="center" vertical="center" wrapText="1"/>
    </xf>
    <xf numFmtId="2" fontId="1" fillId="0" borderId="2" xfId="1" applyNumberFormat="1" applyFont="1" applyFill="1" applyBorder="1" applyAlignment="1">
      <alignment horizontal="center" vertical="center" wrapText="1"/>
    </xf>
    <xf numFmtId="2" fontId="1" fillId="0" borderId="6" xfId="1" applyNumberFormat="1" applyFont="1" applyBorder="1" applyAlignment="1">
      <alignment horizontal="center" vertical="center" wrapText="1"/>
    </xf>
    <xf numFmtId="2" fontId="1" fillId="0" borderId="23" xfId="1" applyNumberFormat="1" applyFont="1" applyBorder="1" applyAlignment="1">
      <alignment horizontal="center" vertical="center" wrapText="1"/>
    </xf>
    <xf numFmtId="2" fontId="1" fillId="0" borderId="2" xfId="1" applyNumberFormat="1" applyFont="1" applyBorder="1" applyAlignment="1">
      <alignment horizontal="center" vertical="center" wrapText="1"/>
    </xf>
    <xf numFmtId="2" fontId="0" fillId="0" borderId="6" xfId="0" applyNumberFormat="1" applyBorder="1" applyAlignment="1">
      <alignment horizontal="center" vertical="center"/>
    </xf>
    <xf numFmtId="2" fontId="0" fillId="0" borderId="23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0" fontId="7" fillId="0" borderId="1" xfId="0" applyFont="1" applyBorder="1"/>
    <xf numFmtId="2" fontId="0" fillId="5" borderId="1" xfId="0" applyNumberFormat="1" applyFill="1" applyBorder="1" applyAlignment="1">
      <alignment horizontal="center"/>
    </xf>
    <xf numFmtId="0" fontId="7" fillId="8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2" fontId="6" fillId="0" borderId="2" xfId="0" applyNumberFormat="1" applyFont="1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2" fontId="0" fillId="3" borderId="22" xfId="0" applyNumberFormat="1" applyFill="1" applyBorder="1" applyAlignment="1">
      <alignment horizontal="center"/>
    </xf>
    <xf numFmtId="0" fontId="0" fillId="3" borderId="28" xfId="0" applyFill="1" applyBorder="1" applyAlignment="1">
      <alignment horizont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mailto:nathalie.hurtard@intradef.gouv.fr" TargetMode="External"/><Relationship Id="rId18" Type="http://schemas.openxmlformats.org/officeDocument/2006/relationships/hyperlink" Target="mailto:csnj-lille.cmi.fct@intradef.gouv.fr" TargetMode="External"/><Relationship Id="rId26" Type="http://schemas.openxmlformats.org/officeDocument/2006/relationships/hyperlink" Target="mailto:csnj-limoges.cmi.fct@intradef.gouv.fr" TargetMode="External"/><Relationship Id="rId39" Type="http://schemas.openxmlformats.org/officeDocument/2006/relationships/hyperlink" Target="mailto:guillaume.keusseian@intradef.gouv.fr" TargetMode="External"/><Relationship Id="rId21" Type="http://schemas.openxmlformats.org/officeDocument/2006/relationships/hyperlink" Target="mailto:nathalie.sanquer@intradef.gouv.fr" TargetMode="External"/><Relationship Id="rId34" Type="http://schemas.openxmlformats.org/officeDocument/2006/relationships/hyperlink" Target="mailto:csnj-clermont-ferrand.cmi.fct@intradef.gouv.fr" TargetMode="External"/><Relationship Id="rId42" Type="http://schemas.openxmlformats.org/officeDocument/2006/relationships/hyperlink" Target="mailto:csnj-nimes.cmi.fct@intradef.gouv.fr" TargetMode="External"/><Relationship Id="rId47" Type="http://schemas.openxmlformats.org/officeDocument/2006/relationships/hyperlink" Target="mailto:csnj-paris.trait.fct@intradef.gouv.fr" TargetMode="External"/><Relationship Id="rId50" Type="http://schemas.openxmlformats.org/officeDocument/2006/relationships/hyperlink" Target="mailto:esnj-ne.resp-bur-fin.fct@intradef.gouv.frMonsieur%20MAGNIN%20Olivier%20&#8211;%20Tel%20:%2003.83.87.12.17Tel%20secr&#233;tariat%20:%2003.83.87.12.15" TargetMode="External"/><Relationship Id="rId55" Type="http://schemas.openxmlformats.org/officeDocument/2006/relationships/printerSettings" Target="../printerSettings/printerSettings2.bin"/><Relationship Id="rId7" Type="http://schemas.openxmlformats.org/officeDocument/2006/relationships/hyperlink" Target="mailto:david.guillou@intradef.gouv.fr" TargetMode="External"/><Relationship Id="rId12" Type="http://schemas.openxmlformats.org/officeDocument/2006/relationships/hyperlink" Target="mailto:csnj-besancon.cmi.fct@intradef.gouv.fr" TargetMode="External"/><Relationship Id="rId17" Type="http://schemas.openxmlformats.org/officeDocument/2006/relationships/hyperlink" Target="mailto:florence.carty@intradef.gouv.fr" TargetMode="External"/><Relationship Id="rId25" Type="http://schemas.openxmlformats.org/officeDocument/2006/relationships/hyperlink" Target="mailto:caroline.desplat@intradef.gouv.fr" TargetMode="External"/><Relationship Id="rId33" Type="http://schemas.openxmlformats.org/officeDocument/2006/relationships/hyperlink" Target="mailto:thierry.cancela@intradef.gouv.fr" TargetMode="External"/><Relationship Id="rId38" Type="http://schemas.openxmlformats.org/officeDocument/2006/relationships/hyperlink" Target="mailto:csnj-marseille.cell-prep-miss.fct@intradef.gouv.fr" TargetMode="External"/><Relationship Id="rId46" Type="http://schemas.openxmlformats.org/officeDocument/2006/relationships/hyperlink" Target="mailto:linda.lafleur@intradef.gouv.fr" TargetMode="External"/><Relationship Id="rId2" Type="http://schemas.openxmlformats.org/officeDocument/2006/relationships/hyperlink" Target="mailto:csnj-brest.cell-prep-miss.fct@intradef.gouv.fr" TargetMode="External"/><Relationship Id="rId16" Type="http://schemas.openxmlformats.org/officeDocument/2006/relationships/hyperlink" Target="mailto:csnj-dijon.cell-prep-miss.fct@intradef.gouv.fr" TargetMode="External"/><Relationship Id="rId20" Type="http://schemas.openxmlformats.org/officeDocument/2006/relationships/hyperlink" Target="mailto:csnj-nancy.cmi.fct@intradef.gouv.fr" TargetMode="External"/><Relationship Id="rId29" Type="http://schemas.openxmlformats.org/officeDocument/2006/relationships/hyperlink" Target="mailto:ghislaine.gri@intradef.gouv.fr" TargetMode="External"/><Relationship Id="rId41" Type="http://schemas.openxmlformats.org/officeDocument/2006/relationships/hyperlink" Target="mailto:omnia.anbar-soussi@intradef.gouv.fr" TargetMode="External"/><Relationship Id="rId54" Type="http://schemas.openxmlformats.org/officeDocument/2006/relationships/hyperlink" Target="mailto:nathalie.souillard@intradef.gouv.fr" TargetMode="External"/><Relationship Id="rId1" Type="http://schemas.openxmlformats.org/officeDocument/2006/relationships/hyperlink" Target="mailto:csnj-angers.cmi.fct@intradef.gouv.fr" TargetMode="External"/><Relationship Id="rId6" Type="http://schemas.openxmlformats.org/officeDocument/2006/relationships/hyperlink" Target="mailto:csnj-orleans.contact.fct@intradef.gouv.fr" TargetMode="External"/><Relationship Id="rId11" Type="http://schemas.openxmlformats.org/officeDocument/2006/relationships/hyperlink" Target="mailto:sebastien.lagneaux@intradef.gouv.fr" TargetMode="External"/><Relationship Id="rId24" Type="http://schemas.openxmlformats.org/officeDocument/2006/relationships/hyperlink" Target="mailto:csnj-bordeaux.cmi.fct@intradef.gouv.fr" TargetMode="External"/><Relationship Id="rId32" Type="http://schemas.openxmlformats.org/officeDocument/2006/relationships/hyperlink" Target="mailto:csnj-toulouse.resp-bur-fin.fct@intradef.gouv.fr" TargetMode="External"/><Relationship Id="rId37" Type="http://schemas.openxmlformats.org/officeDocument/2006/relationships/hyperlink" Target="mailto:arnaud.paboeuf@intradef.gouv.fr" TargetMode="External"/><Relationship Id="rId40" Type="http://schemas.openxmlformats.org/officeDocument/2006/relationships/hyperlink" Target="mailto:csnj-nice.cmi.fct@intradef.gouv.fr" TargetMode="External"/><Relationship Id="rId45" Type="http://schemas.openxmlformats.org/officeDocument/2006/relationships/hyperlink" Target="mailto:didier.pereur@intradef.gouv.fr" TargetMode="External"/><Relationship Id="rId53" Type="http://schemas.openxmlformats.org/officeDocument/2006/relationships/hyperlink" Target="mailto:esnj-idf.resp-bur-fin.fct@intradef.gouv.fr%20Madame%20TOKOTUU%20Malia%20&#8211;%20Tel%20:%2001.30.97.52.13Tel%20secr&#233;tariat%20:%20%2001.30.97.52.52/01.30.97.54.67" TargetMode="External"/><Relationship Id="rId5" Type="http://schemas.openxmlformats.org/officeDocument/2006/relationships/hyperlink" Target="mailto:francois.levallois@intradef.gouv.fr" TargetMode="External"/><Relationship Id="rId15" Type="http://schemas.openxmlformats.org/officeDocument/2006/relationships/hyperlink" Target="mailto:thierry.maufroid@intradef.gouv.fr" TargetMode="External"/><Relationship Id="rId23" Type="http://schemas.openxmlformats.org/officeDocument/2006/relationships/hyperlink" Target="mailto:geoffrey-l.guerin@intradef.gouv.fr" TargetMode="External"/><Relationship Id="rId28" Type="http://schemas.openxmlformats.org/officeDocument/2006/relationships/hyperlink" Target="mailto:csnj-pau.cmi.fct@intradef.gouv.fr" TargetMode="External"/><Relationship Id="rId36" Type="http://schemas.openxmlformats.org/officeDocument/2006/relationships/hyperlink" Target="mailto:csnj-lyon.cmi.fct@intradef.gouv.fr" TargetMode="External"/><Relationship Id="rId49" Type="http://schemas.openxmlformats.org/officeDocument/2006/relationships/hyperlink" Target="mailto:esnj-no.resp-bur-fin.fct@intradef.gouv.frMonsieur%20TABUTEAU%20Nicolas%20&#8211;%20Tel%20:%2002.23.44.51.01Tel%20secr&#233;tariat%20:%20%2002.23.44.54.98%20/%2002.23.44.51.00" TargetMode="External"/><Relationship Id="rId10" Type="http://schemas.openxmlformats.org/officeDocument/2006/relationships/hyperlink" Target="mailto:csnj-rouen.cmi.fct@intradef.gouv.fr" TargetMode="External"/><Relationship Id="rId19" Type="http://schemas.openxmlformats.org/officeDocument/2006/relationships/hyperlink" Target="mailto:sylvain.petremand@intradef.gouv.fr" TargetMode="External"/><Relationship Id="rId31" Type="http://schemas.openxmlformats.org/officeDocument/2006/relationships/hyperlink" Target="mailto:marie-bernadette.silveri@intradef.gouv.fr" TargetMode="External"/><Relationship Id="rId44" Type="http://schemas.openxmlformats.org/officeDocument/2006/relationships/hyperlink" Target="mailto:csnj-varces.cmi.fct@intradef.gouv.fr" TargetMode="External"/><Relationship Id="rId52" Type="http://schemas.openxmlformats.org/officeDocument/2006/relationships/hyperlink" Target="mailto:esnj-se.resp-bur-fin.fct@intradef.gouv.frMonsieur%20UMBERT%20Bruce%20&#8211;%20Tel%20:%2004.37.27.25.26Tel%20secr&#233;tariat%20:%2004.37.27.25.80" TargetMode="External"/><Relationship Id="rId4" Type="http://schemas.openxmlformats.org/officeDocument/2006/relationships/hyperlink" Target="mailto:csnj-caen.cmi.fct@intradef.gouv.fr" TargetMode="External"/><Relationship Id="rId9" Type="http://schemas.openxmlformats.org/officeDocument/2006/relationships/hyperlink" Target="mailto:benedicte.hamann@intradef.gouv.fr" TargetMode="External"/><Relationship Id="rId14" Type="http://schemas.openxmlformats.org/officeDocument/2006/relationships/hyperlink" Target="mailto:csnj-chalons-en-champagne.cmi.fct@intradef.gouv.fr" TargetMode="External"/><Relationship Id="rId22" Type="http://schemas.openxmlformats.org/officeDocument/2006/relationships/hyperlink" Target="mailto:csnj-strasbourg.cell-prep-miss.fct@intradef.gouv.fr" TargetMode="External"/><Relationship Id="rId27" Type="http://schemas.openxmlformats.org/officeDocument/2006/relationships/hyperlink" Target="mailto:elisabeth.barus@intradef.gouv.fr" TargetMode="External"/><Relationship Id="rId30" Type="http://schemas.openxmlformats.org/officeDocument/2006/relationships/hyperlink" Target="mailto:csnj-poitiers.cmi.fct@intradef.gouv.fr" TargetMode="External"/><Relationship Id="rId35" Type="http://schemas.openxmlformats.org/officeDocument/2006/relationships/hyperlink" Target="mailto:juan.vega@intradef.gouv.fr" TargetMode="External"/><Relationship Id="rId43" Type="http://schemas.openxmlformats.org/officeDocument/2006/relationships/hyperlink" Target="mailto:manon1.meallier@intradef.gouv.fr" TargetMode="External"/><Relationship Id="rId48" Type="http://schemas.openxmlformats.org/officeDocument/2006/relationships/hyperlink" Target="mailto:emilie.lucotte@intradef.gouv.fr" TargetMode="External"/><Relationship Id="rId8" Type="http://schemas.openxmlformats.org/officeDocument/2006/relationships/hyperlink" Target="mailto:csnj-rennes.cmi.fct@intradef.gouv.fr" TargetMode="External"/><Relationship Id="rId51" Type="http://schemas.openxmlformats.org/officeDocument/2006/relationships/hyperlink" Target="mailto:esnj-so.resp-bur-fin.fct@intradef.gouv.frMonsieur%20TANFIN%20Christophe%20&#8211;%20Tel%20:%2005.57.85.11.02Tel%20secr&#233;tariat%20:%2005.57.85.10.92" TargetMode="External"/><Relationship Id="rId3" Type="http://schemas.openxmlformats.org/officeDocument/2006/relationships/hyperlink" Target="mailto:sophie1.autret@intradef.gouv.fr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"/>
  <sheetViews>
    <sheetView topLeftCell="A7" zoomScale="60" zoomScaleNormal="60" workbookViewId="0">
      <selection activeCell="K10" sqref="K10"/>
    </sheetView>
  </sheetViews>
  <sheetFormatPr baseColWidth="10" defaultRowHeight="15" x14ac:dyDescent="0.25"/>
  <cols>
    <col min="1" max="1" width="26.85546875" style="2" customWidth="1"/>
    <col min="2" max="2" width="73.85546875" customWidth="1"/>
    <col min="3" max="3" width="34.5703125" style="1" customWidth="1"/>
    <col min="4" max="4" width="23.42578125" style="1" customWidth="1"/>
    <col min="5" max="5" width="29.42578125" customWidth="1"/>
    <col min="6" max="7" width="20.85546875" style="10" customWidth="1"/>
    <col min="8" max="8" width="23" style="1" bestFit="1" customWidth="1"/>
    <col min="9" max="9" width="26.42578125" style="1" bestFit="1" customWidth="1"/>
    <col min="10" max="10" width="22" customWidth="1"/>
    <col min="11" max="11" width="22" style="10" customWidth="1"/>
    <col min="12" max="12" width="21.42578125" style="10" customWidth="1"/>
  </cols>
  <sheetData>
    <row r="1" spans="1:12" ht="46.5" customHeight="1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</row>
    <row r="2" spans="1:12" ht="46.5" customHeight="1" x14ac:dyDescent="0.25">
      <c r="A2" s="39" t="s">
        <v>0</v>
      </c>
      <c r="B2" s="41" t="s">
        <v>2</v>
      </c>
      <c r="C2" s="43" t="s">
        <v>134</v>
      </c>
      <c r="D2" s="43" t="s">
        <v>133</v>
      </c>
      <c r="E2" s="47" t="s">
        <v>1</v>
      </c>
      <c r="F2" s="45"/>
      <c r="G2" s="46"/>
      <c r="H2" s="38" t="s">
        <v>4</v>
      </c>
      <c r="I2" s="38" t="s">
        <v>3</v>
      </c>
      <c r="J2" s="45" t="s">
        <v>1</v>
      </c>
      <c r="K2" s="45"/>
      <c r="L2" s="46"/>
    </row>
    <row r="3" spans="1:12" ht="81" customHeight="1" x14ac:dyDescent="0.25">
      <c r="A3" s="40"/>
      <c r="B3" s="42"/>
      <c r="C3" s="44"/>
      <c r="D3" s="44"/>
      <c r="E3" s="20" t="s">
        <v>23</v>
      </c>
      <c r="F3" s="20" t="s">
        <v>21</v>
      </c>
      <c r="G3" s="20" t="s">
        <v>177</v>
      </c>
      <c r="H3" s="38"/>
      <c r="I3" s="38"/>
      <c r="J3" s="20" t="s">
        <v>22</v>
      </c>
      <c r="K3" s="20" t="s">
        <v>178</v>
      </c>
      <c r="L3" s="20" t="s">
        <v>179</v>
      </c>
    </row>
    <row r="4" spans="1:12" ht="160.9" customHeight="1" x14ac:dyDescent="0.25">
      <c r="A4" s="23" t="s">
        <v>159</v>
      </c>
      <c r="B4" s="23" t="s">
        <v>169</v>
      </c>
      <c r="C4" s="5">
        <v>31</v>
      </c>
      <c r="D4" s="6" t="s">
        <v>162</v>
      </c>
      <c r="E4" s="71">
        <v>0</v>
      </c>
      <c r="F4" s="71">
        <f t="shared" ref="F4:F9" si="0">C4*E4</f>
        <v>0</v>
      </c>
      <c r="G4" s="71">
        <f>F4*1.2</f>
        <v>0</v>
      </c>
      <c r="H4" s="25">
        <v>7</v>
      </c>
      <c r="I4" s="24" t="s">
        <v>163</v>
      </c>
      <c r="J4" s="71">
        <v>0</v>
      </c>
      <c r="K4" s="71">
        <f>H4*J4</f>
        <v>0</v>
      </c>
      <c r="L4" s="71">
        <f>K4*1.2</f>
        <v>0</v>
      </c>
    </row>
    <row r="5" spans="1:12" ht="159.6" customHeight="1" x14ac:dyDescent="0.25">
      <c r="A5" s="4" t="s">
        <v>154</v>
      </c>
      <c r="B5" s="7" t="s">
        <v>168</v>
      </c>
      <c r="C5" s="5">
        <v>31</v>
      </c>
      <c r="D5" s="6" t="s">
        <v>162</v>
      </c>
      <c r="E5" s="71">
        <v>0</v>
      </c>
      <c r="F5" s="71">
        <f t="shared" si="0"/>
        <v>0</v>
      </c>
      <c r="G5" s="71">
        <f t="shared" ref="G5:G10" si="1">F5*1.2</f>
        <v>0</v>
      </c>
      <c r="H5" s="25">
        <v>7</v>
      </c>
      <c r="I5" s="24" t="s">
        <v>163</v>
      </c>
      <c r="J5" s="71">
        <v>0</v>
      </c>
      <c r="K5" s="71">
        <f t="shared" ref="K5:K9" si="2">H5*J5</f>
        <v>0</v>
      </c>
      <c r="L5" s="71">
        <f t="shared" ref="L5:L10" si="3">K5*1.2</f>
        <v>0</v>
      </c>
    </row>
    <row r="6" spans="1:12" ht="148.9" customHeight="1" x14ac:dyDescent="0.25">
      <c r="A6" s="4" t="s">
        <v>156</v>
      </c>
      <c r="B6" s="7" t="s">
        <v>166</v>
      </c>
      <c r="C6" s="5">
        <v>31</v>
      </c>
      <c r="D6" s="6" t="s">
        <v>162</v>
      </c>
      <c r="E6" s="71">
        <v>0</v>
      </c>
      <c r="F6" s="71">
        <f t="shared" si="0"/>
        <v>0</v>
      </c>
      <c r="G6" s="71">
        <f t="shared" si="1"/>
        <v>0</v>
      </c>
      <c r="H6" s="25">
        <v>7</v>
      </c>
      <c r="I6" s="24" t="s">
        <v>163</v>
      </c>
      <c r="J6" s="71">
        <v>0</v>
      </c>
      <c r="K6" s="71">
        <f t="shared" si="2"/>
        <v>0</v>
      </c>
      <c r="L6" s="71">
        <f t="shared" si="3"/>
        <v>0</v>
      </c>
    </row>
    <row r="7" spans="1:12" ht="115.5" customHeight="1" x14ac:dyDescent="0.25">
      <c r="A7" s="4" t="s">
        <v>155</v>
      </c>
      <c r="B7" s="7" t="s">
        <v>167</v>
      </c>
      <c r="C7" s="5">
        <v>31</v>
      </c>
      <c r="D7" s="6" t="s">
        <v>162</v>
      </c>
      <c r="E7" s="71">
        <v>0</v>
      </c>
      <c r="F7" s="71">
        <f t="shared" si="0"/>
        <v>0</v>
      </c>
      <c r="G7" s="71">
        <f t="shared" si="1"/>
        <v>0</v>
      </c>
      <c r="H7" s="25">
        <v>7</v>
      </c>
      <c r="I7" s="24" t="s">
        <v>163</v>
      </c>
      <c r="J7" s="71">
        <v>0</v>
      </c>
      <c r="K7" s="71">
        <f t="shared" si="2"/>
        <v>0</v>
      </c>
      <c r="L7" s="71">
        <f t="shared" si="3"/>
        <v>0</v>
      </c>
    </row>
    <row r="8" spans="1:12" s="10" customFormat="1" ht="186.6" customHeight="1" x14ac:dyDescent="0.25">
      <c r="A8" s="4" t="s">
        <v>157</v>
      </c>
      <c r="B8" s="7" t="s">
        <v>165</v>
      </c>
      <c r="C8" s="5">
        <v>26</v>
      </c>
      <c r="D8" s="6" t="s">
        <v>161</v>
      </c>
      <c r="E8" s="71">
        <v>0</v>
      </c>
      <c r="F8" s="71">
        <f t="shared" si="0"/>
        <v>0</v>
      </c>
      <c r="G8" s="71">
        <f t="shared" si="1"/>
        <v>0</v>
      </c>
      <c r="H8" s="25">
        <v>7</v>
      </c>
      <c r="I8" s="24" t="s">
        <v>163</v>
      </c>
      <c r="J8" s="71">
        <v>0</v>
      </c>
      <c r="K8" s="71">
        <f t="shared" si="2"/>
        <v>0</v>
      </c>
      <c r="L8" s="71">
        <f t="shared" si="3"/>
        <v>0</v>
      </c>
    </row>
    <row r="9" spans="1:12" ht="164.45" customHeight="1" x14ac:dyDescent="0.25">
      <c r="A9" s="4" t="s">
        <v>158</v>
      </c>
      <c r="B9" s="4" t="s">
        <v>164</v>
      </c>
      <c r="C9" s="5">
        <v>31</v>
      </c>
      <c r="D9" s="6" t="s">
        <v>160</v>
      </c>
      <c r="E9" s="71">
        <v>0</v>
      </c>
      <c r="F9" s="71">
        <f t="shared" si="0"/>
        <v>0</v>
      </c>
      <c r="G9" s="71">
        <f t="shared" si="1"/>
        <v>0</v>
      </c>
      <c r="H9" s="25">
        <v>7</v>
      </c>
      <c r="I9" s="24" t="s">
        <v>163</v>
      </c>
      <c r="J9" s="71">
        <v>0</v>
      </c>
      <c r="K9" s="71">
        <f t="shared" si="2"/>
        <v>0</v>
      </c>
      <c r="L9" s="71">
        <f t="shared" si="3"/>
        <v>0</v>
      </c>
    </row>
    <row r="10" spans="1:12" ht="88.15" customHeight="1" x14ac:dyDescent="0.25">
      <c r="A10" s="8"/>
      <c r="B10" s="3"/>
      <c r="C10" s="9"/>
      <c r="D10" s="9"/>
      <c r="E10" s="16" t="s">
        <v>180</v>
      </c>
      <c r="F10" s="13">
        <f>SUM(F4:F9)</f>
        <v>0</v>
      </c>
      <c r="G10" s="13">
        <f t="shared" si="1"/>
        <v>0</v>
      </c>
      <c r="H10" s="18"/>
      <c r="I10" s="9"/>
      <c r="J10" s="17" t="s">
        <v>181</v>
      </c>
      <c r="K10" s="14">
        <f>SUM(K4:K9)</f>
        <v>0</v>
      </c>
      <c r="L10" s="14">
        <f t="shared" si="3"/>
        <v>0</v>
      </c>
    </row>
    <row r="11" spans="1:12" s="10" customFormat="1" ht="29.1" customHeight="1" x14ac:dyDescent="0.25">
      <c r="A11" s="8"/>
      <c r="B11" s="3"/>
      <c r="C11" s="9"/>
      <c r="D11" s="9"/>
      <c r="E11" s="12"/>
      <c r="F11" s="12"/>
      <c r="G11" s="12"/>
      <c r="H11" s="9"/>
      <c r="I11" s="9"/>
      <c r="J11" s="12"/>
      <c r="K11" s="12"/>
      <c r="L11" s="12"/>
    </row>
  </sheetData>
  <mergeCells count="9">
    <mergeCell ref="A1:L1"/>
    <mergeCell ref="I2:I3"/>
    <mergeCell ref="A2:A3"/>
    <mergeCell ref="B2:B3"/>
    <mergeCell ref="C2:C3"/>
    <mergeCell ref="D2:D3"/>
    <mergeCell ref="H2:H3"/>
    <mergeCell ref="J2:L2"/>
    <mergeCell ref="E2:G2"/>
  </mergeCells>
  <pageMargins left="0.7" right="0.7" top="0.75" bottom="0.75" header="0.3" footer="0.3"/>
  <pageSetup paperSize="9" scale="4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92"/>
  <sheetViews>
    <sheetView topLeftCell="A85" workbookViewId="0">
      <selection activeCell="I8" sqref="I8:I91"/>
    </sheetView>
  </sheetViews>
  <sheetFormatPr baseColWidth="10" defaultRowHeight="15" x14ac:dyDescent="0.25"/>
  <cols>
    <col min="2" max="2" width="21.140625" customWidth="1"/>
    <col min="3" max="3" width="41.42578125" customWidth="1"/>
    <col min="4" max="4" width="44.28515625" customWidth="1"/>
    <col min="5" max="5" width="29.28515625" style="10" customWidth="1"/>
    <col min="6" max="6" width="31.140625" style="10" customWidth="1"/>
    <col min="7" max="7" width="24.7109375" customWidth="1"/>
    <col min="8" max="8" width="21.7109375" customWidth="1"/>
    <col min="9" max="9" width="22" customWidth="1"/>
  </cols>
  <sheetData>
    <row r="1" spans="2:9" s="10" customFormat="1" ht="33.6" customHeight="1" x14ac:dyDescent="0.25">
      <c r="B1" s="54" t="s">
        <v>24</v>
      </c>
      <c r="C1" s="55"/>
      <c r="D1" s="55"/>
      <c r="E1" s="55"/>
      <c r="F1" s="55"/>
      <c r="G1" s="55"/>
      <c r="H1" s="55"/>
      <c r="I1" s="56"/>
    </row>
    <row r="2" spans="2:9" s="10" customFormat="1" x14ac:dyDescent="0.25"/>
    <row r="3" spans="2:9" s="10" customFormat="1" x14ac:dyDescent="0.25"/>
    <row r="4" spans="2:9" ht="15.75" thickBot="1" x14ac:dyDescent="0.3"/>
    <row r="5" spans="2:9" s="10" customFormat="1" ht="29.25" thickBot="1" x14ac:dyDescent="0.5">
      <c r="B5" s="57" t="s">
        <v>25</v>
      </c>
      <c r="C5" s="58"/>
      <c r="D5" s="58"/>
      <c r="E5" s="58"/>
      <c r="F5" s="58"/>
      <c r="G5" s="58"/>
      <c r="H5" s="58"/>
      <c r="I5" s="59"/>
    </row>
    <row r="6" spans="2:9" ht="15.75" thickBot="1" x14ac:dyDescent="0.3"/>
    <row r="7" spans="2:9" ht="49.9" customHeight="1" thickBot="1" x14ac:dyDescent="0.3">
      <c r="B7" s="32" t="s">
        <v>28</v>
      </c>
      <c r="C7" s="33" t="s">
        <v>29</v>
      </c>
      <c r="D7" s="31" t="s">
        <v>30</v>
      </c>
      <c r="E7" s="31" t="s">
        <v>175</v>
      </c>
      <c r="F7" s="31" t="s">
        <v>174</v>
      </c>
      <c r="G7" s="31" t="s">
        <v>172</v>
      </c>
      <c r="H7" s="31" t="s">
        <v>222</v>
      </c>
      <c r="I7" s="36" t="s">
        <v>223</v>
      </c>
    </row>
    <row r="8" spans="2:9" ht="123" customHeight="1" thickBot="1" x14ac:dyDescent="0.3">
      <c r="B8" s="21" t="s">
        <v>132</v>
      </c>
      <c r="C8" s="74" t="s">
        <v>135</v>
      </c>
      <c r="D8" s="73" t="s">
        <v>136</v>
      </c>
      <c r="E8" s="72"/>
      <c r="F8" s="95">
        <v>0</v>
      </c>
      <c r="G8" s="95">
        <f>F8*1.2</f>
        <v>0</v>
      </c>
      <c r="H8" s="107">
        <f>F92+'BPU articles'!F10</f>
        <v>0</v>
      </c>
      <c r="I8" s="107">
        <f>G92+'BPU articles'!G10</f>
        <v>0</v>
      </c>
    </row>
    <row r="9" spans="2:9" ht="43.9" customHeight="1" thickTop="1" x14ac:dyDescent="0.25">
      <c r="B9" s="49" t="s">
        <v>31</v>
      </c>
      <c r="C9" s="60" t="s">
        <v>185</v>
      </c>
      <c r="D9" s="26" t="s">
        <v>32</v>
      </c>
      <c r="E9" s="64"/>
      <c r="F9" s="96">
        <v>0</v>
      </c>
      <c r="G9" s="96">
        <f>F9*1.2</f>
        <v>0</v>
      </c>
      <c r="H9" s="107"/>
      <c r="I9" s="107"/>
    </row>
    <row r="10" spans="2:9" ht="43.9" customHeight="1" x14ac:dyDescent="0.25">
      <c r="B10" s="49"/>
      <c r="C10" s="61"/>
      <c r="D10" s="26" t="s">
        <v>33</v>
      </c>
      <c r="E10" s="65"/>
      <c r="F10" s="97"/>
      <c r="G10" s="97"/>
      <c r="H10" s="107"/>
      <c r="I10" s="107"/>
    </row>
    <row r="11" spans="2:9" ht="51.6" customHeight="1" thickBot="1" x14ac:dyDescent="0.3">
      <c r="B11" s="50"/>
      <c r="C11" s="62"/>
      <c r="D11" s="85" t="s">
        <v>202</v>
      </c>
      <c r="E11" s="66"/>
      <c r="F11" s="98"/>
      <c r="G11" s="98"/>
      <c r="H11" s="107"/>
      <c r="I11" s="107"/>
    </row>
    <row r="12" spans="2:9" ht="15.75" thickTop="1" x14ac:dyDescent="0.25">
      <c r="B12" s="48" t="s">
        <v>34</v>
      </c>
      <c r="C12" s="60" t="s">
        <v>186</v>
      </c>
      <c r="D12" s="26" t="s">
        <v>35</v>
      </c>
      <c r="E12" s="64"/>
      <c r="F12" s="96">
        <v>0</v>
      </c>
      <c r="G12" s="96">
        <f>F12*1.2</f>
        <v>0</v>
      </c>
      <c r="H12" s="107"/>
      <c r="I12" s="107"/>
    </row>
    <row r="13" spans="2:9" ht="43.15" customHeight="1" x14ac:dyDescent="0.25">
      <c r="B13" s="49"/>
      <c r="C13" s="61"/>
      <c r="D13" s="26" t="s">
        <v>36</v>
      </c>
      <c r="E13" s="65"/>
      <c r="F13" s="97"/>
      <c r="G13" s="97"/>
      <c r="H13" s="107"/>
      <c r="I13" s="107"/>
    </row>
    <row r="14" spans="2:9" ht="72.599999999999994" customHeight="1" thickBot="1" x14ac:dyDescent="0.3">
      <c r="B14" s="50"/>
      <c r="C14" s="62"/>
      <c r="D14" s="85" t="s">
        <v>203</v>
      </c>
      <c r="E14" s="66"/>
      <c r="F14" s="98"/>
      <c r="G14" s="98"/>
      <c r="H14" s="107"/>
      <c r="I14" s="107"/>
    </row>
    <row r="15" spans="2:9" ht="58.15" customHeight="1" thickTop="1" x14ac:dyDescent="0.25">
      <c r="B15" s="48" t="s">
        <v>37</v>
      </c>
      <c r="C15" s="60" t="s">
        <v>187</v>
      </c>
      <c r="D15" s="26" t="s">
        <v>38</v>
      </c>
      <c r="E15" s="64"/>
      <c r="F15" s="96">
        <v>0</v>
      </c>
      <c r="G15" s="96">
        <f>F15*1.2</f>
        <v>0</v>
      </c>
      <c r="H15" s="107"/>
      <c r="I15" s="107"/>
    </row>
    <row r="16" spans="2:9" ht="43.15" customHeight="1" x14ac:dyDescent="0.25">
      <c r="B16" s="49"/>
      <c r="C16" s="61"/>
      <c r="D16" s="26" t="s">
        <v>39</v>
      </c>
      <c r="E16" s="65"/>
      <c r="F16" s="97"/>
      <c r="G16" s="97"/>
      <c r="H16" s="107"/>
      <c r="I16" s="107"/>
    </row>
    <row r="17" spans="2:9" ht="72.599999999999994" customHeight="1" thickBot="1" x14ac:dyDescent="0.3">
      <c r="B17" s="50"/>
      <c r="C17" s="62"/>
      <c r="D17" s="85" t="s">
        <v>204</v>
      </c>
      <c r="E17" s="66"/>
      <c r="F17" s="98"/>
      <c r="G17" s="98"/>
      <c r="H17" s="107"/>
      <c r="I17" s="107"/>
    </row>
    <row r="18" spans="2:9" ht="58.15" customHeight="1" thickTop="1" x14ac:dyDescent="0.25">
      <c r="B18" s="48" t="s">
        <v>40</v>
      </c>
      <c r="C18" s="60" t="s">
        <v>192</v>
      </c>
      <c r="D18" s="26" t="s">
        <v>41</v>
      </c>
      <c r="E18" s="64"/>
      <c r="F18" s="96">
        <v>0</v>
      </c>
      <c r="G18" s="96">
        <f>F18*1.2</f>
        <v>0</v>
      </c>
      <c r="H18" s="107"/>
      <c r="I18" s="107"/>
    </row>
    <row r="19" spans="2:9" ht="43.15" customHeight="1" x14ac:dyDescent="0.25">
      <c r="B19" s="49"/>
      <c r="C19" s="61"/>
      <c r="D19" s="26" t="s">
        <v>42</v>
      </c>
      <c r="E19" s="65"/>
      <c r="F19" s="97"/>
      <c r="G19" s="97"/>
      <c r="H19" s="107"/>
      <c r="I19" s="107"/>
    </row>
    <row r="20" spans="2:9" ht="60.6" customHeight="1" thickBot="1" x14ac:dyDescent="0.3">
      <c r="B20" s="50"/>
      <c r="C20" s="62"/>
      <c r="D20" s="85" t="s">
        <v>205</v>
      </c>
      <c r="E20" s="66"/>
      <c r="F20" s="98"/>
      <c r="G20" s="98"/>
      <c r="H20" s="107"/>
      <c r="I20" s="107"/>
    </row>
    <row r="21" spans="2:9" ht="58.15" customHeight="1" thickTop="1" x14ac:dyDescent="0.25">
      <c r="B21" s="48" t="s">
        <v>19</v>
      </c>
      <c r="C21" s="60" t="s">
        <v>182</v>
      </c>
      <c r="D21" s="26" t="s">
        <v>44</v>
      </c>
      <c r="E21" s="64"/>
      <c r="F21" s="96">
        <v>0</v>
      </c>
      <c r="G21" s="96">
        <f>F21*1.2</f>
        <v>0</v>
      </c>
      <c r="H21" s="107"/>
      <c r="I21" s="107"/>
    </row>
    <row r="22" spans="2:9" ht="43.15" customHeight="1" x14ac:dyDescent="0.25">
      <c r="B22" s="49"/>
      <c r="C22" s="61" t="s">
        <v>43</v>
      </c>
      <c r="D22" s="26" t="s">
        <v>45</v>
      </c>
      <c r="E22" s="65"/>
      <c r="F22" s="97"/>
      <c r="G22" s="97"/>
      <c r="H22" s="107"/>
      <c r="I22" s="107"/>
    </row>
    <row r="23" spans="2:9" ht="72.599999999999994" customHeight="1" thickBot="1" x14ac:dyDescent="0.3">
      <c r="B23" s="50"/>
      <c r="C23" s="62"/>
      <c r="D23" s="85" t="s">
        <v>206</v>
      </c>
      <c r="E23" s="66"/>
      <c r="F23" s="98"/>
      <c r="G23" s="98"/>
      <c r="H23" s="107"/>
      <c r="I23" s="107"/>
    </row>
    <row r="24" spans="2:9" ht="58.15" customHeight="1" thickTop="1" x14ac:dyDescent="0.25">
      <c r="B24" s="48" t="s">
        <v>46</v>
      </c>
      <c r="C24" s="60" t="s">
        <v>183</v>
      </c>
      <c r="D24" s="26" t="s">
        <v>48</v>
      </c>
      <c r="E24" s="64"/>
      <c r="F24" s="96">
        <v>0</v>
      </c>
      <c r="G24" s="96">
        <f>F24*1.2</f>
        <v>0</v>
      </c>
      <c r="H24" s="107"/>
      <c r="I24" s="107"/>
    </row>
    <row r="25" spans="2:9" ht="43.15" customHeight="1" x14ac:dyDescent="0.25">
      <c r="B25" s="49"/>
      <c r="C25" s="61" t="s">
        <v>47</v>
      </c>
      <c r="D25" s="26" t="s">
        <v>49</v>
      </c>
      <c r="E25" s="65"/>
      <c r="F25" s="97"/>
      <c r="G25" s="97"/>
      <c r="H25" s="107"/>
      <c r="I25" s="107"/>
    </row>
    <row r="26" spans="2:9" ht="72.599999999999994" customHeight="1" thickBot="1" x14ac:dyDescent="0.3">
      <c r="B26" s="49"/>
      <c r="C26" s="62"/>
      <c r="D26" s="84" t="s">
        <v>50</v>
      </c>
      <c r="E26" s="66"/>
      <c r="F26" s="98"/>
      <c r="G26" s="98"/>
      <c r="H26" s="107"/>
      <c r="I26" s="107"/>
    </row>
    <row r="27" spans="2:9" ht="114" customHeight="1" thickTop="1" thickBot="1" x14ac:dyDescent="0.3">
      <c r="B27" s="21" t="s">
        <v>51</v>
      </c>
      <c r="C27" s="74" t="s">
        <v>193</v>
      </c>
      <c r="D27" s="73" t="s">
        <v>137</v>
      </c>
      <c r="E27" s="72"/>
      <c r="F27" s="95">
        <v>0</v>
      </c>
      <c r="G27" s="95">
        <f>F27*1.2</f>
        <v>0</v>
      </c>
      <c r="H27" s="107"/>
      <c r="I27" s="107"/>
    </row>
    <row r="28" spans="2:9" ht="58.15" customHeight="1" thickTop="1" x14ac:dyDescent="0.25">
      <c r="B28" s="49" t="s">
        <v>52</v>
      </c>
      <c r="C28" s="60" t="s">
        <v>194</v>
      </c>
      <c r="D28" s="26" t="s">
        <v>53</v>
      </c>
      <c r="E28" s="92"/>
      <c r="F28" s="96">
        <v>0</v>
      </c>
      <c r="G28" s="96">
        <f>F28*1.2</f>
        <v>0</v>
      </c>
      <c r="H28" s="107"/>
      <c r="I28" s="107"/>
    </row>
    <row r="29" spans="2:9" ht="43.15" customHeight="1" x14ac:dyDescent="0.25">
      <c r="B29" s="49"/>
      <c r="C29" s="61"/>
      <c r="D29" s="26" t="s">
        <v>54</v>
      </c>
      <c r="E29" s="68"/>
      <c r="F29" s="97"/>
      <c r="G29" s="97"/>
      <c r="H29" s="107"/>
      <c r="I29" s="107"/>
    </row>
    <row r="30" spans="2:9" ht="72.599999999999994" customHeight="1" thickBot="1" x14ac:dyDescent="0.3">
      <c r="B30" s="50"/>
      <c r="C30" s="62"/>
      <c r="D30" s="85" t="s">
        <v>207</v>
      </c>
      <c r="E30" s="69"/>
      <c r="F30" s="98"/>
      <c r="G30" s="98"/>
      <c r="H30" s="107"/>
      <c r="I30" s="107"/>
    </row>
    <row r="31" spans="2:9" ht="72.599999999999994" customHeight="1" thickTop="1" x14ac:dyDescent="0.25">
      <c r="B31" s="51" t="s">
        <v>55</v>
      </c>
      <c r="C31" s="60" t="s">
        <v>184</v>
      </c>
      <c r="D31" s="26" t="s">
        <v>56</v>
      </c>
      <c r="E31" s="67"/>
      <c r="F31" s="96">
        <v>0</v>
      </c>
      <c r="G31" s="96">
        <f>F31*1.2</f>
        <v>0</v>
      </c>
      <c r="H31" s="107"/>
      <c r="I31" s="107"/>
    </row>
    <row r="32" spans="2:9" ht="43.15" customHeight="1" x14ac:dyDescent="0.25">
      <c r="B32" s="52"/>
      <c r="C32" s="61"/>
      <c r="D32" s="26" t="s">
        <v>57</v>
      </c>
      <c r="E32" s="68"/>
      <c r="F32" s="97"/>
      <c r="G32" s="97"/>
      <c r="H32" s="107"/>
      <c r="I32" s="107"/>
    </row>
    <row r="33" spans="2:9" ht="72.599999999999994" customHeight="1" thickBot="1" x14ac:dyDescent="0.3">
      <c r="B33" s="53"/>
      <c r="C33" s="62"/>
      <c r="D33" s="85" t="s">
        <v>58</v>
      </c>
      <c r="E33" s="69"/>
      <c r="F33" s="98"/>
      <c r="G33" s="98"/>
      <c r="H33" s="107"/>
      <c r="I33" s="107"/>
    </row>
    <row r="34" spans="2:9" ht="87" customHeight="1" thickTop="1" x14ac:dyDescent="0.25">
      <c r="B34" s="48" t="s">
        <v>16</v>
      </c>
      <c r="C34" s="60" t="s">
        <v>188</v>
      </c>
      <c r="D34" s="26" t="s">
        <v>59</v>
      </c>
      <c r="E34" s="67"/>
      <c r="F34" s="96">
        <v>0</v>
      </c>
      <c r="G34" s="96">
        <f>F34*1.2</f>
        <v>0</v>
      </c>
      <c r="H34" s="107"/>
      <c r="I34" s="107"/>
    </row>
    <row r="35" spans="2:9" ht="43.15" customHeight="1" x14ac:dyDescent="0.25">
      <c r="B35" s="49"/>
      <c r="C35" s="61"/>
      <c r="D35" s="26" t="s">
        <v>60</v>
      </c>
      <c r="E35" s="68"/>
      <c r="F35" s="97"/>
      <c r="G35" s="97"/>
      <c r="H35" s="107"/>
      <c r="I35" s="107"/>
    </row>
    <row r="36" spans="2:9" ht="72.599999999999994" customHeight="1" thickBot="1" x14ac:dyDescent="0.3">
      <c r="B36" s="50"/>
      <c r="C36" s="62"/>
      <c r="D36" s="86" t="s">
        <v>208</v>
      </c>
      <c r="E36" s="69"/>
      <c r="F36" s="98"/>
      <c r="G36" s="98"/>
      <c r="H36" s="107"/>
      <c r="I36" s="107"/>
    </row>
    <row r="37" spans="2:9" ht="58.15" customHeight="1" thickTop="1" x14ac:dyDescent="0.25">
      <c r="B37" s="48" t="s">
        <v>61</v>
      </c>
      <c r="C37" s="60" t="s">
        <v>189</v>
      </c>
      <c r="D37" s="26" t="s">
        <v>62</v>
      </c>
      <c r="E37" s="67"/>
      <c r="F37" s="96">
        <v>0</v>
      </c>
      <c r="G37" s="96">
        <f>F37*1.2</f>
        <v>0</v>
      </c>
      <c r="H37" s="107"/>
      <c r="I37" s="107"/>
    </row>
    <row r="38" spans="2:9" ht="43.15" customHeight="1" x14ac:dyDescent="0.25">
      <c r="B38" s="49"/>
      <c r="C38" s="61"/>
      <c r="D38" s="26" t="s">
        <v>63</v>
      </c>
      <c r="E38" s="68"/>
      <c r="F38" s="97"/>
      <c r="G38" s="97"/>
      <c r="H38" s="107"/>
      <c r="I38" s="107"/>
    </row>
    <row r="39" spans="2:9" ht="60.6" customHeight="1" thickBot="1" x14ac:dyDescent="0.3">
      <c r="B39" s="50"/>
      <c r="C39" s="62"/>
      <c r="D39" s="85" t="s">
        <v>64</v>
      </c>
      <c r="E39" s="69"/>
      <c r="F39" s="98"/>
      <c r="G39" s="98"/>
      <c r="H39" s="107"/>
      <c r="I39" s="107"/>
    </row>
    <row r="40" spans="2:9" ht="58.15" customHeight="1" thickTop="1" x14ac:dyDescent="0.25">
      <c r="B40" s="48" t="s">
        <v>18</v>
      </c>
      <c r="C40" s="75" t="s">
        <v>195</v>
      </c>
      <c r="D40" s="26" t="s">
        <v>65</v>
      </c>
      <c r="E40" s="67"/>
      <c r="F40" s="99">
        <v>0</v>
      </c>
      <c r="G40" s="102">
        <f>F40*1.2</f>
        <v>0</v>
      </c>
      <c r="H40" s="107"/>
      <c r="I40" s="107"/>
    </row>
    <row r="41" spans="2:9" ht="43.15" customHeight="1" x14ac:dyDescent="0.25">
      <c r="B41" s="49"/>
      <c r="C41" s="76"/>
      <c r="D41" s="26" t="s">
        <v>66</v>
      </c>
      <c r="E41" s="68"/>
      <c r="F41" s="100"/>
      <c r="G41" s="103"/>
      <c r="H41" s="107"/>
      <c r="I41" s="107"/>
    </row>
    <row r="42" spans="2:9" ht="72" customHeight="1" x14ac:dyDescent="0.25">
      <c r="B42" s="49"/>
      <c r="C42" s="76"/>
      <c r="D42" s="87" t="s">
        <v>209</v>
      </c>
      <c r="E42" s="68"/>
      <c r="F42" s="100"/>
      <c r="G42" s="103"/>
      <c r="H42" s="107"/>
      <c r="I42" s="107"/>
    </row>
    <row r="43" spans="2:9" ht="15.75" thickBot="1" x14ac:dyDescent="0.3">
      <c r="B43" s="50"/>
      <c r="C43" s="77"/>
      <c r="D43" s="28"/>
      <c r="E43" s="69"/>
      <c r="F43" s="101"/>
      <c r="G43" s="104"/>
      <c r="H43" s="107"/>
      <c r="I43" s="107"/>
    </row>
    <row r="44" spans="2:9" ht="87" customHeight="1" thickTop="1" x14ac:dyDescent="0.25">
      <c r="B44" s="48" t="s">
        <v>67</v>
      </c>
      <c r="C44" s="60" t="s">
        <v>190</v>
      </c>
      <c r="D44" s="26" t="s">
        <v>68</v>
      </c>
      <c r="E44" s="92"/>
      <c r="F44" s="96">
        <v>0</v>
      </c>
      <c r="G44" s="96">
        <f>F44*1.2</f>
        <v>0</v>
      </c>
      <c r="H44" s="107"/>
      <c r="I44" s="107"/>
    </row>
    <row r="45" spans="2:9" ht="43.15" customHeight="1" x14ac:dyDescent="0.25">
      <c r="B45" s="49"/>
      <c r="C45" s="61"/>
      <c r="D45" s="26" t="s">
        <v>69</v>
      </c>
      <c r="E45" s="93"/>
      <c r="F45" s="97"/>
      <c r="G45" s="97"/>
      <c r="H45" s="107"/>
      <c r="I45" s="107"/>
    </row>
    <row r="46" spans="2:9" ht="60.6" customHeight="1" thickBot="1" x14ac:dyDescent="0.3">
      <c r="B46" s="49"/>
      <c r="C46" s="61"/>
      <c r="D46" s="86" t="s">
        <v>70</v>
      </c>
      <c r="E46" s="94"/>
      <c r="F46" s="98"/>
      <c r="G46" s="98"/>
      <c r="H46" s="107"/>
      <c r="I46" s="107"/>
    </row>
    <row r="47" spans="2:9" ht="81" customHeight="1" thickTop="1" thickBot="1" x14ac:dyDescent="0.3">
      <c r="B47" s="21" t="s">
        <v>71</v>
      </c>
      <c r="C47" s="74" t="s">
        <v>212</v>
      </c>
      <c r="D47" s="27" t="s">
        <v>138</v>
      </c>
      <c r="E47" s="70"/>
      <c r="F47" s="95">
        <v>0</v>
      </c>
      <c r="G47" s="95">
        <f>F47*1.2</f>
        <v>0</v>
      </c>
      <c r="H47" s="107"/>
      <c r="I47" s="107"/>
    </row>
    <row r="48" spans="2:9" ht="58.15" customHeight="1" thickTop="1" x14ac:dyDescent="0.25">
      <c r="B48" s="49" t="s">
        <v>72</v>
      </c>
      <c r="C48" s="60" t="s">
        <v>191</v>
      </c>
      <c r="D48" s="26" t="s">
        <v>73</v>
      </c>
      <c r="E48" s="92"/>
      <c r="F48" s="96">
        <v>0</v>
      </c>
      <c r="G48" s="96">
        <f>F48*1.2</f>
        <v>0</v>
      </c>
      <c r="H48" s="107"/>
      <c r="I48" s="107"/>
    </row>
    <row r="49" spans="2:9" ht="43.15" customHeight="1" x14ac:dyDescent="0.25">
      <c r="B49" s="49"/>
      <c r="C49" s="61"/>
      <c r="D49" s="26" t="s">
        <v>74</v>
      </c>
      <c r="E49" s="93"/>
      <c r="F49" s="97"/>
      <c r="G49" s="97"/>
      <c r="H49" s="107"/>
      <c r="I49" s="107"/>
    </row>
    <row r="50" spans="2:9" ht="72.599999999999994" customHeight="1" thickBot="1" x14ac:dyDescent="0.3">
      <c r="B50" s="50"/>
      <c r="C50" s="61"/>
      <c r="D50" s="86" t="s">
        <v>75</v>
      </c>
      <c r="E50" s="94"/>
      <c r="F50" s="98"/>
      <c r="G50" s="98"/>
      <c r="H50" s="107"/>
      <c r="I50" s="107"/>
    </row>
    <row r="51" spans="2:9" ht="58.15" customHeight="1" thickTop="1" x14ac:dyDescent="0.25">
      <c r="B51" s="48" t="s">
        <v>76</v>
      </c>
      <c r="C51" s="60" t="s">
        <v>196</v>
      </c>
      <c r="D51" s="26" t="s">
        <v>77</v>
      </c>
      <c r="E51" s="92"/>
      <c r="F51" s="96">
        <v>0</v>
      </c>
      <c r="G51" s="96">
        <f>F51*1.2</f>
        <v>0</v>
      </c>
      <c r="H51" s="107"/>
      <c r="I51" s="107"/>
    </row>
    <row r="52" spans="2:9" ht="43.15" customHeight="1" x14ac:dyDescent="0.25">
      <c r="B52" s="49"/>
      <c r="C52" s="61"/>
      <c r="D52" s="26" t="s">
        <v>78</v>
      </c>
      <c r="E52" s="93"/>
      <c r="F52" s="97"/>
      <c r="G52" s="97"/>
      <c r="H52" s="107"/>
      <c r="I52" s="107"/>
    </row>
    <row r="53" spans="2:9" ht="72.599999999999994" customHeight="1" thickBot="1" x14ac:dyDescent="0.3">
      <c r="B53" s="50"/>
      <c r="C53" s="61"/>
      <c r="D53" s="86" t="s">
        <v>79</v>
      </c>
      <c r="E53" s="94"/>
      <c r="F53" s="98"/>
      <c r="G53" s="98"/>
      <c r="H53" s="107"/>
      <c r="I53" s="107"/>
    </row>
    <row r="54" spans="2:9" ht="58.15" customHeight="1" thickTop="1" x14ac:dyDescent="0.25">
      <c r="B54" s="78" t="s">
        <v>80</v>
      </c>
      <c r="C54" s="81" t="s">
        <v>197</v>
      </c>
      <c r="D54" s="26" t="s">
        <v>81</v>
      </c>
      <c r="E54" s="92"/>
      <c r="F54" s="96">
        <v>0</v>
      </c>
      <c r="G54" s="96">
        <f>F54*1.2</f>
        <v>0</v>
      </c>
      <c r="H54" s="107"/>
      <c r="I54" s="107"/>
    </row>
    <row r="55" spans="2:9" ht="36" customHeight="1" x14ac:dyDescent="0.25">
      <c r="B55" s="79"/>
      <c r="C55" s="82"/>
      <c r="D55" s="29" t="s">
        <v>82</v>
      </c>
      <c r="E55" s="93"/>
      <c r="F55" s="97"/>
      <c r="G55" s="97"/>
      <c r="H55" s="107"/>
      <c r="I55" s="107"/>
    </row>
    <row r="56" spans="2:9" ht="60.6" customHeight="1" thickBot="1" x14ac:dyDescent="0.3">
      <c r="B56" s="80"/>
      <c r="C56" s="83"/>
      <c r="D56" s="86" t="s">
        <v>83</v>
      </c>
      <c r="E56" s="94"/>
      <c r="F56" s="98"/>
      <c r="G56" s="98"/>
      <c r="H56" s="107"/>
      <c r="I56" s="107"/>
    </row>
    <row r="57" spans="2:9" ht="43.9" customHeight="1" thickTop="1" x14ac:dyDescent="0.25">
      <c r="B57" s="48" t="s">
        <v>84</v>
      </c>
      <c r="C57" s="81" t="s">
        <v>198</v>
      </c>
      <c r="D57" s="26" t="s">
        <v>85</v>
      </c>
      <c r="E57" s="92"/>
      <c r="F57" s="96">
        <v>0</v>
      </c>
      <c r="G57" s="96">
        <f>F57*1.2</f>
        <v>0</v>
      </c>
      <c r="H57" s="107"/>
      <c r="I57" s="107"/>
    </row>
    <row r="58" spans="2:9" ht="60" customHeight="1" x14ac:dyDescent="0.25">
      <c r="B58" s="49"/>
      <c r="C58" s="82"/>
      <c r="D58" s="88" t="s">
        <v>210</v>
      </c>
      <c r="E58" s="93"/>
      <c r="F58" s="97"/>
      <c r="G58" s="97"/>
      <c r="H58" s="107"/>
      <c r="I58" s="107"/>
    </row>
    <row r="59" spans="2:9" ht="48.6" customHeight="1" thickBot="1" x14ac:dyDescent="0.3">
      <c r="B59" s="50"/>
      <c r="C59" s="83"/>
      <c r="D59" s="84" t="s">
        <v>211</v>
      </c>
      <c r="E59" s="94"/>
      <c r="F59" s="98"/>
      <c r="G59" s="98"/>
      <c r="H59" s="107"/>
      <c r="I59" s="107"/>
    </row>
    <row r="60" spans="2:9" ht="58.15" customHeight="1" thickTop="1" x14ac:dyDescent="0.25">
      <c r="B60" s="48" t="s">
        <v>86</v>
      </c>
      <c r="C60" s="81" t="s">
        <v>199</v>
      </c>
      <c r="D60" s="26" t="s">
        <v>87</v>
      </c>
      <c r="E60" s="92"/>
      <c r="F60" s="96">
        <v>0</v>
      </c>
      <c r="G60" s="96">
        <f>F60*1.2</f>
        <v>0</v>
      </c>
      <c r="H60" s="107"/>
      <c r="I60" s="107"/>
    </row>
    <row r="61" spans="2:9" ht="57.6" customHeight="1" x14ac:dyDescent="0.25">
      <c r="B61" s="49"/>
      <c r="C61" s="82"/>
      <c r="D61" s="26" t="s">
        <v>88</v>
      </c>
      <c r="E61" s="93"/>
      <c r="F61" s="97"/>
      <c r="G61" s="97"/>
      <c r="H61" s="107"/>
      <c r="I61" s="107"/>
    </row>
    <row r="62" spans="2:9" ht="84.6" customHeight="1" thickBot="1" x14ac:dyDescent="0.3">
      <c r="B62" s="50"/>
      <c r="C62" s="83"/>
      <c r="D62" s="86" t="s">
        <v>89</v>
      </c>
      <c r="E62" s="94"/>
      <c r="F62" s="98"/>
      <c r="G62" s="98"/>
      <c r="H62" s="107"/>
      <c r="I62" s="107"/>
    </row>
    <row r="63" spans="2:9" ht="72.599999999999994" customHeight="1" thickTop="1" x14ac:dyDescent="0.25">
      <c r="B63" s="48" t="s">
        <v>90</v>
      </c>
      <c r="C63" s="81" t="s">
        <v>200</v>
      </c>
      <c r="D63" s="26" t="s">
        <v>91</v>
      </c>
      <c r="E63" s="92"/>
      <c r="F63" s="96">
        <v>0</v>
      </c>
      <c r="G63" s="96">
        <f>F63*1.2</f>
        <v>0</v>
      </c>
      <c r="H63" s="107"/>
      <c r="I63" s="107"/>
    </row>
    <row r="64" spans="2:9" ht="43.15" customHeight="1" x14ac:dyDescent="0.25">
      <c r="B64" s="49"/>
      <c r="C64" s="82"/>
      <c r="D64" s="26" t="s">
        <v>92</v>
      </c>
      <c r="E64" s="93"/>
      <c r="F64" s="97"/>
      <c r="G64" s="97"/>
      <c r="H64" s="107"/>
      <c r="I64" s="107"/>
    </row>
    <row r="65" spans="2:9" ht="72.599999999999994" customHeight="1" thickBot="1" x14ac:dyDescent="0.3">
      <c r="B65" s="50"/>
      <c r="C65" s="82"/>
      <c r="D65" s="86" t="s">
        <v>93</v>
      </c>
      <c r="E65" s="94"/>
      <c r="F65" s="98"/>
      <c r="G65" s="98"/>
      <c r="H65" s="107"/>
      <c r="I65" s="107"/>
    </row>
    <row r="66" spans="2:9" ht="130.15" customHeight="1" thickTop="1" thickBot="1" x14ac:dyDescent="0.3">
      <c r="B66" s="22" t="s">
        <v>94</v>
      </c>
      <c r="C66" s="74" t="s">
        <v>213</v>
      </c>
      <c r="D66" s="73" t="s">
        <v>139</v>
      </c>
      <c r="E66" s="72"/>
      <c r="F66" s="95">
        <v>0</v>
      </c>
      <c r="G66" s="95">
        <f>F66*1.2</f>
        <v>0</v>
      </c>
      <c r="H66" s="107"/>
      <c r="I66" s="107"/>
    </row>
    <row r="67" spans="2:9" ht="72.599999999999994" customHeight="1" thickTop="1" x14ac:dyDescent="0.25">
      <c r="B67" s="89" t="s">
        <v>95</v>
      </c>
      <c r="C67" s="81" t="s">
        <v>201</v>
      </c>
      <c r="D67" s="26" t="s">
        <v>96</v>
      </c>
      <c r="E67" s="92"/>
      <c r="F67" s="96">
        <v>0</v>
      </c>
      <c r="G67" s="96">
        <f>F67*1.2</f>
        <v>0</v>
      </c>
      <c r="H67" s="107"/>
      <c r="I67" s="107"/>
    </row>
    <row r="68" spans="2:9" ht="43.15" customHeight="1" x14ac:dyDescent="0.25">
      <c r="B68" s="90"/>
      <c r="C68" s="82"/>
      <c r="D68" s="26" t="s">
        <v>97</v>
      </c>
      <c r="E68" s="93"/>
      <c r="F68" s="97"/>
      <c r="G68" s="97"/>
      <c r="H68" s="107"/>
      <c r="I68" s="107"/>
    </row>
    <row r="69" spans="2:9" ht="60.6" customHeight="1" thickBot="1" x14ac:dyDescent="0.3">
      <c r="B69" s="91"/>
      <c r="C69" s="83"/>
      <c r="D69" s="86" t="s">
        <v>98</v>
      </c>
      <c r="E69" s="94"/>
      <c r="F69" s="98"/>
      <c r="G69" s="98"/>
      <c r="H69" s="107"/>
      <c r="I69" s="107"/>
    </row>
    <row r="70" spans="2:9" ht="58.15" customHeight="1" thickTop="1" x14ac:dyDescent="0.25">
      <c r="B70" s="48" t="s">
        <v>17</v>
      </c>
      <c r="C70" s="81" t="s">
        <v>214</v>
      </c>
      <c r="D70" s="26" t="s">
        <v>101</v>
      </c>
      <c r="E70" s="92"/>
      <c r="F70" s="96">
        <v>0</v>
      </c>
      <c r="G70" s="96">
        <f>F70*1.2</f>
        <v>0</v>
      </c>
      <c r="H70" s="107"/>
      <c r="I70" s="107"/>
    </row>
    <row r="71" spans="2:9" ht="43.15" customHeight="1" x14ac:dyDescent="0.25">
      <c r="B71" s="49"/>
      <c r="C71" s="82" t="s">
        <v>99</v>
      </c>
      <c r="D71" s="26" t="s">
        <v>102</v>
      </c>
      <c r="E71" s="93"/>
      <c r="F71" s="97"/>
      <c r="G71" s="97"/>
      <c r="H71" s="107"/>
      <c r="I71" s="107"/>
    </row>
    <row r="72" spans="2:9" ht="72.599999999999994" customHeight="1" thickBot="1" x14ac:dyDescent="0.3">
      <c r="B72" s="50"/>
      <c r="C72" s="83" t="s">
        <v>100</v>
      </c>
      <c r="D72" s="86" t="s">
        <v>103</v>
      </c>
      <c r="E72" s="94"/>
      <c r="F72" s="98"/>
      <c r="G72" s="98"/>
      <c r="H72" s="107"/>
      <c r="I72" s="107"/>
    </row>
    <row r="73" spans="2:9" ht="87" customHeight="1" thickTop="1" x14ac:dyDescent="0.25">
      <c r="B73" s="48" t="s">
        <v>104</v>
      </c>
      <c r="C73" s="81" t="s">
        <v>215</v>
      </c>
      <c r="D73" s="26" t="s">
        <v>107</v>
      </c>
      <c r="E73" s="92"/>
      <c r="F73" s="96">
        <v>0</v>
      </c>
      <c r="G73" s="96">
        <f>F73*1.2</f>
        <v>0</v>
      </c>
      <c r="H73" s="107"/>
      <c r="I73" s="107"/>
    </row>
    <row r="74" spans="2:9" ht="43.15" customHeight="1" x14ac:dyDescent="0.25">
      <c r="B74" s="49"/>
      <c r="C74" s="82" t="s">
        <v>105</v>
      </c>
      <c r="D74" s="26" t="s">
        <v>108</v>
      </c>
      <c r="E74" s="93"/>
      <c r="F74" s="97"/>
      <c r="G74" s="97"/>
      <c r="H74" s="107"/>
      <c r="I74" s="107"/>
    </row>
    <row r="75" spans="2:9" ht="72.599999999999994" customHeight="1" thickBot="1" x14ac:dyDescent="0.3">
      <c r="B75" s="50"/>
      <c r="C75" s="83" t="s">
        <v>106</v>
      </c>
      <c r="D75" s="86" t="s">
        <v>109</v>
      </c>
      <c r="E75" s="94"/>
      <c r="F75" s="98"/>
      <c r="G75" s="98"/>
      <c r="H75" s="107"/>
      <c r="I75" s="107"/>
    </row>
    <row r="76" spans="2:9" ht="58.15" customHeight="1" thickTop="1" x14ac:dyDescent="0.25">
      <c r="B76" s="48" t="s">
        <v>110</v>
      </c>
      <c r="C76" s="81" t="s">
        <v>216</v>
      </c>
      <c r="D76" s="26" t="s">
        <v>111</v>
      </c>
      <c r="E76" s="92"/>
      <c r="F76" s="96">
        <v>0</v>
      </c>
      <c r="G76" s="96">
        <f t="shared" ref="G76" si="0">F76*1.2</f>
        <v>0</v>
      </c>
      <c r="H76" s="107"/>
      <c r="I76" s="107"/>
    </row>
    <row r="77" spans="2:9" ht="43.15" customHeight="1" x14ac:dyDescent="0.25">
      <c r="B77" s="49"/>
      <c r="C77" s="82"/>
      <c r="D77" s="26" t="s">
        <v>112</v>
      </c>
      <c r="E77" s="93"/>
      <c r="F77" s="97"/>
      <c r="G77" s="97"/>
      <c r="H77" s="107"/>
      <c r="I77" s="107"/>
    </row>
    <row r="78" spans="2:9" ht="60.6" customHeight="1" thickBot="1" x14ac:dyDescent="0.3">
      <c r="B78" s="50"/>
      <c r="C78" s="83"/>
      <c r="D78" s="86" t="s">
        <v>113</v>
      </c>
      <c r="E78" s="94"/>
      <c r="F78" s="98"/>
      <c r="G78" s="98"/>
      <c r="H78" s="107"/>
      <c r="I78" s="107"/>
    </row>
    <row r="79" spans="2:9" ht="58.15" customHeight="1" thickTop="1" x14ac:dyDescent="0.25">
      <c r="B79" s="48" t="s">
        <v>114</v>
      </c>
      <c r="C79" s="81" t="s">
        <v>217</v>
      </c>
      <c r="D79" s="26" t="s">
        <v>116</v>
      </c>
      <c r="E79" s="92"/>
      <c r="F79" s="96">
        <v>0</v>
      </c>
      <c r="G79" s="96">
        <f t="shared" ref="G79" si="1">F79*1.2</f>
        <v>0</v>
      </c>
      <c r="H79" s="107"/>
      <c r="I79" s="107"/>
    </row>
    <row r="80" spans="2:9" ht="43.15" customHeight="1" x14ac:dyDescent="0.25">
      <c r="B80" s="49"/>
      <c r="C80" s="82" t="s">
        <v>115</v>
      </c>
      <c r="D80" s="26" t="s">
        <v>117</v>
      </c>
      <c r="E80" s="93"/>
      <c r="F80" s="97"/>
      <c r="G80" s="97"/>
      <c r="H80" s="107"/>
      <c r="I80" s="107"/>
    </row>
    <row r="81" spans="2:9" ht="72.599999999999994" customHeight="1" thickBot="1" x14ac:dyDescent="0.3">
      <c r="B81" s="50"/>
      <c r="C81" s="83"/>
      <c r="D81" s="86" t="s">
        <v>118</v>
      </c>
      <c r="E81" s="94"/>
      <c r="F81" s="98"/>
      <c r="G81" s="98"/>
      <c r="H81" s="107"/>
      <c r="I81" s="107"/>
    </row>
    <row r="82" spans="2:9" ht="58.15" customHeight="1" thickTop="1" x14ac:dyDescent="0.25">
      <c r="B82" s="48" t="s">
        <v>119</v>
      </c>
      <c r="C82" s="81" t="s">
        <v>218</v>
      </c>
      <c r="D82" s="26" t="s">
        <v>120</v>
      </c>
      <c r="E82" s="92"/>
      <c r="F82" s="96">
        <v>0</v>
      </c>
      <c r="G82" s="96">
        <f t="shared" ref="G82" si="2">F82*1.2</f>
        <v>0</v>
      </c>
      <c r="H82" s="107"/>
      <c r="I82" s="107"/>
    </row>
    <row r="83" spans="2:9" ht="43.15" customHeight="1" x14ac:dyDescent="0.25">
      <c r="B83" s="49"/>
      <c r="C83" s="82"/>
      <c r="D83" s="26" t="s">
        <v>121</v>
      </c>
      <c r="E83" s="93"/>
      <c r="F83" s="97"/>
      <c r="G83" s="97"/>
      <c r="H83" s="107"/>
      <c r="I83" s="107"/>
    </row>
    <row r="84" spans="2:9" ht="60.6" customHeight="1" thickBot="1" x14ac:dyDescent="0.3">
      <c r="B84" s="50"/>
      <c r="C84" s="83"/>
      <c r="D84" s="86" t="s">
        <v>122</v>
      </c>
      <c r="E84" s="94"/>
      <c r="F84" s="98"/>
      <c r="G84" s="98"/>
      <c r="H84" s="107"/>
      <c r="I84" s="107"/>
    </row>
    <row r="85" spans="2:9" ht="153.6" customHeight="1" thickTop="1" thickBot="1" x14ac:dyDescent="0.3">
      <c r="B85" s="21" t="s">
        <v>123</v>
      </c>
      <c r="C85" s="21" t="s">
        <v>219</v>
      </c>
      <c r="D85" s="30" t="s">
        <v>140</v>
      </c>
      <c r="E85" s="70"/>
      <c r="F85" s="95">
        <v>0</v>
      </c>
      <c r="G85" s="95">
        <f>F85*1.2</f>
        <v>0</v>
      </c>
      <c r="H85" s="107"/>
      <c r="I85" s="107"/>
    </row>
    <row r="86" spans="2:9" ht="48.6" customHeight="1" x14ac:dyDescent="0.25">
      <c r="B86" s="49" t="s">
        <v>124</v>
      </c>
      <c r="C86" s="81" t="s">
        <v>220</v>
      </c>
      <c r="D86" s="29" t="s">
        <v>125</v>
      </c>
      <c r="E86" s="92"/>
      <c r="F86" s="96">
        <v>0</v>
      </c>
      <c r="G86" s="96">
        <f t="shared" ref="G86" si="3">F86*1.2</f>
        <v>0</v>
      </c>
      <c r="H86" s="107"/>
      <c r="I86" s="107"/>
    </row>
    <row r="87" spans="2:9" ht="43.15" customHeight="1" x14ac:dyDescent="0.25">
      <c r="B87" s="49"/>
      <c r="C87" s="82"/>
      <c r="D87" s="26" t="s">
        <v>126</v>
      </c>
      <c r="E87" s="93"/>
      <c r="F87" s="97"/>
      <c r="G87" s="97"/>
      <c r="H87" s="107"/>
      <c r="I87" s="107"/>
    </row>
    <row r="88" spans="2:9" ht="60.6" customHeight="1" thickBot="1" x14ac:dyDescent="0.3">
      <c r="B88" s="50"/>
      <c r="C88" s="83"/>
      <c r="D88" s="86" t="s">
        <v>127</v>
      </c>
      <c r="E88" s="94"/>
      <c r="F88" s="98"/>
      <c r="G88" s="98"/>
      <c r="H88" s="107"/>
      <c r="I88" s="107"/>
    </row>
    <row r="89" spans="2:9" ht="58.15" customHeight="1" thickTop="1" x14ac:dyDescent="0.25">
      <c r="B89" s="48" t="s">
        <v>128</v>
      </c>
      <c r="C89" s="81" t="s">
        <v>221</v>
      </c>
      <c r="D89" s="26" t="s">
        <v>129</v>
      </c>
      <c r="E89" s="92"/>
      <c r="F89" s="96">
        <v>0</v>
      </c>
      <c r="G89" s="96">
        <f t="shared" ref="G89" si="4">F89*1.2</f>
        <v>0</v>
      </c>
      <c r="H89" s="107"/>
      <c r="I89" s="107"/>
    </row>
    <row r="90" spans="2:9" ht="43.15" customHeight="1" x14ac:dyDescent="0.25">
      <c r="B90" s="49"/>
      <c r="C90" s="82"/>
      <c r="D90" s="26" t="s">
        <v>130</v>
      </c>
      <c r="E90" s="93"/>
      <c r="F90" s="97"/>
      <c r="G90" s="97"/>
      <c r="H90" s="107"/>
      <c r="I90" s="107"/>
    </row>
    <row r="91" spans="2:9" ht="60.6" customHeight="1" thickBot="1" x14ac:dyDescent="0.3">
      <c r="B91" s="50"/>
      <c r="C91" s="83"/>
      <c r="D91" s="86" t="s">
        <v>131</v>
      </c>
      <c r="E91" s="94"/>
      <c r="F91" s="98"/>
      <c r="G91" s="98"/>
      <c r="H91" s="107"/>
      <c r="I91" s="107"/>
    </row>
    <row r="92" spans="2:9" ht="15.75" thickTop="1" x14ac:dyDescent="0.25">
      <c r="E92" s="106" t="s">
        <v>176</v>
      </c>
      <c r="F92" s="105">
        <f>SUM(F8:F91)</f>
        <v>0</v>
      </c>
      <c r="G92" s="105">
        <f>SUM(G8:G91)</f>
        <v>0</v>
      </c>
    </row>
  </sheetData>
  <mergeCells count="134">
    <mergeCell ref="E89:E91"/>
    <mergeCell ref="F89:F91"/>
    <mergeCell ref="G89:G91"/>
    <mergeCell ref="C21:C23"/>
    <mergeCell ref="C24:C26"/>
    <mergeCell ref="C48:C50"/>
    <mergeCell ref="C54:C56"/>
    <mergeCell ref="C57:C59"/>
    <mergeCell ref="C60:C62"/>
    <mergeCell ref="C63:C65"/>
    <mergeCell ref="C67:C69"/>
    <mergeCell ref="C70:C72"/>
    <mergeCell ref="C73:C75"/>
    <mergeCell ref="C76:C78"/>
    <mergeCell ref="E82:E84"/>
    <mergeCell ref="F82:F84"/>
    <mergeCell ref="G82:G84"/>
    <mergeCell ref="E86:E88"/>
    <mergeCell ref="F86:F88"/>
    <mergeCell ref="G86:G88"/>
    <mergeCell ref="E76:E78"/>
    <mergeCell ref="F76:F78"/>
    <mergeCell ref="G76:G78"/>
    <mergeCell ref="E79:E81"/>
    <mergeCell ref="F79:F81"/>
    <mergeCell ref="G79:G81"/>
    <mergeCell ref="E70:E72"/>
    <mergeCell ref="F70:F72"/>
    <mergeCell ref="G70:G72"/>
    <mergeCell ref="E73:E75"/>
    <mergeCell ref="F73:F75"/>
    <mergeCell ref="G73:G75"/>
    <mergeCell ref="E63:E65"/>
    <mergeCell ref="F63:F65"/>
    <mergeCell ref="G63:G65"/>
    <mergeCell ref="E67:E69"/>
    <mergeCell ref="F67:F69"/>
    <mergeCell ref="G67:G69"/>
    <mergeCell ref="E57:E59"/>
    <mergeCell ref="F57:F59"/>
    <mergeCell ref="G57:G59"/>
    <mergeCell ref="E60:E62"/>
    <mergeCell ref="F60:F62"/>
    <mergeCell ref="G60:G62"/>
    <mergeCell ref="E51:E53"/>
    <mergeCell ref="F51:F53"/>
    <mergeCell ref="G51:G53"/>
    <mergeCell ref="E54:E56"/>
    <mergeCell ref="F54:F56"/>
    <mergeCell ref="G54:G56"/>
    <mergeCell ref="E44:E46"/>
    <mergeCell ref="F44:F46"/>
    <mergeCell ref="G44:G46"/>
    <mergeCell ref="E48:E50"/>
    <mergeCell ref="F48:F50"/>
    <mergeCell ref="G48:G50"/>
    <mergeCell ref="E40:E43"/>
    <mergeCell ref="F40:F43"/>
    <mergeCell ref="G40:G43"/>
    <mergeCell ref="E34:E36"/>
    <mergeCell ref="F34:F36"/>
    <mergeCell ref="G34:G36"/>
    <mergeCell ref="E37:E39"/>
    <mergeCell ref="F37:F39"/>
    <mergeCell ref="G37:G39"/>
    <mergeCell ref="E28:E30"/>
    <mergeCell ref="F28:F30"/>
    <mergeCell ref="G28:G30"/>
    <mergeCell ref="E31:E33"/>
    <mergeCell ref="F31:F33"/>
    <mergeCell ref="G31:G33"/>
    <mergeCell ref="E21:E23"/>
    <mergeCell ref="F21:F23"/>
    <mergeCell ref="G21:G23"/>
    <mergeCell ref="E24:E26"/>
    <mergeCell ref="F24:F26"/>
    <mergeCell ref="G24:G26"/>
    <mergeCell ref="E15:E17"/>
    <mergeCell ref="F15:F17"/>
    <mergeCell ref="G15:G17"/>
    <mergeCell ref="E18:E20"/>
    <mergeCell ref="F18:F20"/>
    <mergeCell ref="G18:G20"/>
    <mergeCell ref="E9:E11"/>
    <mergeCell ref="F9:F11"/>
    <mergeCell ref="G9:G11"/>
    <mergeCell ref="E12:E14"/>
    <mergeCell ref="F12:F14"/>
    <mergeCell ref="G12:G14"/>
    <mergeCell ref="B1:I1"/>
    <mergeCell ref="H8:H91"/>
    <mergeCell ref="I8:I91"/>
    <mergeCell ref="B5:I5"/>
    <mergeCell ref="B51:B53"/>
    <mergeCell ref="C51:C53"/>
    <mergeCell ref="B54:B56"/>
    <mergeCell ref="B57:B59"/>
    <mergeCell ref="B44:B46"/>
    <mergeCell ref="C44:C46"/>
    <mergeCell ref="B48:B50"/>
    <mergeCell ref="B37:B39"/>
    <mergeCell ref="C37:C39"/>
    <mergeCell ref="B40:B43"/>
    <mergeCell ref="C40:C43"/>
    <mergeCell ref="C18:C20"/>
    <mergeCell ref="B86:B88"/>
    <mergeCell ref="C86:C88"/>
    <mergeCell ref="B89:B91"/>
    <mergeCell ref="C89:C91"/>
    <mergeCell ref="B79:B81"/>
    <mergeCell ref="B82:B84"/>
    <mergeCell ref="C82:C84"/>
    <mergeCell ref="C79:C81"/>
    <mergeCell ref="B70:B72"/>
    <mergeCell ref="B73:B75"/>
    <mergeCell ref="B76:B78"/>
    <mergeCell ref="B60:B62"/>
    <mergeCell ref="B63:B65"/>
    <mergeCell ref="B67:B69"/>
    <mergeCell ref="B31:B33"/>
    <mergeCell ref="C31:C33"/>
    <mergeCell ref="B34:B36"/>
    <mergeCell ref="C34:C36"/>
    <mergeCell ref="B21:B23"/>
    <mergeCell ref="B24:B26"/>
    <mergeCell ref="B28:B30"/>
    <mergeCell ref="C28:C30"/>
    <mergeCell ref="B15:B17"/>
    <mergeCell ref="C15:C17"/>
    <mergeCell ref="B18:B20"/>
    <mergeCell ref="B9:B11"/>
    <mergeCell ref="C9:C11"/>
    <mergeCell ref="B12:B14"/>
    <mergeCell ref="C12:C14"/>
  </mergeCells>
  <hyperlinks>
    <hyperlink ref="D9" r:id="rId1" display="mailto:csnj-angers.cmi.fct@intradef.gouv.fr"/>
    <hyperlink ref="D12" r:id="rId2" display="mailto:csnj-brest.cell-prep-miss.fct@intradef.gouv.fr"/>
    <hyperlink ref="D13" r:id="rId3" display="mailto:sophie1.autret@intradef.gouv.fr"/>
    <hyperlink ref="D15" r:id="rId4" display="mailto:csnj-caen.cmi.fct@intradef.gouv.fr"/>
    <hyperlink ref="D16" r:id="rId5" display="mailto:francois.levallois@intradef.gouv.fr"/>
    <hyperlink ref="D18" r:id="rId6" display="mailto:csnj-orleans.contact.fct@intradef.gouv.fr"/>
    <hyperlink ref="D19" r:id="rId7" display="mailto:david.guillou@intradef.gouv.fr"/>
    <hyperlink ref="D21" r:id="rId8" display="mailto:csnj-rennes.cmi.fct@intradef.gouv.fr"/>
    <hyperlink ref="D22" r:id="rId9" display="mailto:benedicte.hamann@intradef.gouv.fr"/>
    <hyperlink ref="D24" r:id="rId10" display="mailto:csnj-rouen.cmi.fct@intradef.gouv.fr"/>
    <hyperlink ref="D25" r:id="rId11" display="mailto:sebastien.lagneaux@intradef.gouv.fr"/>
    <hyperlink ref="D28" r:id="rId12" display="mailto:csnj-besancon.cmi.fct@intradef.gouv.fr"/>
    <hyperlink ref="D29" r:id="rId13" display="mailto:nathalie.hurtard@intradef.gouv.fr"/>
    <hyperlink ref="D31" r:id="rId14" display="mailto:csnj-chalons-en-champagne.cmi.fct@intradef.gouv.fr"/>
    <hyperlink ref="D32" r:id="rId15" display="mailto:thierry.maufroid@intradef.gouv.fr"/>
    <hyperlink ref="D34" r:id="rId16" display="mailto:csnj-dijon.cell-prep-miss.fct@intradef.gouv.fr"/>
    <hyperlink ref="D35" r:id="rId17" display="mailto:florence.carty@intradef.gouv.fr"/>
    <hyperlink ref="D37" r:id="rId18" display="mailto:csnj-lille.cmi.fct@intradef.gouv.fr"/>
    <hyperlink ref="D38" r:id="rId19" display="mailto:sylvain.petremand@intradef.gouv.fr"/>
    <hyperlink ref="D40" r:id="rId20" display="mailto:csnj-nancy.cmi.fct@intradef.gouv.fr"/>
    <hyperlink ref="D41" r:id="rId21" display="mailto:nathalie.sanquer@intradef.gouv.fr"/>
    <hyperlink ref="D44" r:id="rId22" display="mailto:csnj-strasbourg.cell-prep-miss.fct@intradef.gouv.fr"/>
    <hyperlink ref="D45" r:id="rId23" display="mailto:geoffrey-l.guerin@intradef.gouv.fr"/>
    <hyperlink ref="D48" r:id="rId24" display="mailto:csnj-bordeaux.cmi.fct@intradef.gouv.fr"/>
    <hyperlink ref="D49" r:id="rId25" display="mailto:caroline.desplat@intradef.gouv.fr"/>
    <hyperlink ref="D51" r:id="rId26" display="mailto:csnj-limoges.cmi.fct@intradef.gouv.fr"/>
    <hyperlink ref="D52" r:id="rId27" display="mailto:elisabeth.barus@intradef.gouv.fr"/>
    <hyperlink ref="D54" r:id="rId28" display="mailto:csnj-pau.cmi.fct@intradef.gouv.fr"/>
    <hyperlink ref="D57" r:id="rId29" display="mailto:ghislaine.gri@intradef.gouv.fr"/>
    <hyperlink ref="D60" r:id="rId30" display="mailto:csnj-poitiers.cmi.fct@intradef.gouv.fr"/>
    <hyperlink ref="D61" r:id="rId31" display="mailto:marie-bernadette.silveri@intradef.gouv.fr"/>
    <hyperlink ref="D63" r:id="rId32" display="mailto:csnj-toulouse.resp-bur-fin.fct@intradef.gouv.fr"/>
    <hyperlink ref="D64" r:id="rId33" display="mailto:thierry.cancela@intradef.gouv.fr"/>
    <hyperlink ref="D67" r:id="rId34" display="mailto:csnj-clermont-ferrand.cmi.fct@intradef.gouv.fr"/>
    <hyperlink ref="D68" r:id="rId35" display="mailto:juan.vega@intradef.gouv.fr"/>
    <hyperlink ref="D70" r:id="rId36" display="mailto:csnj-lyon.cmi.fct@intradef.gouv.fr"/>
    <hyperlink ref="D71" r:id="rId37" display="mailto:arnaud.paboeuf@intradef.gouv.fr"/>
    <hyperlink ref="D73" r:id="rId38" display="mailto:csnj-marseille.cell-prep-miss.fct@intradef.gouv.fr"/>
    <hyperlink ref="D74" r:id="rId39" display="mailto:guillaume.keusseian@intradef.gouv.fr"/>
    <hyperlink ref="D76" r:id="rId40" display="mailto:csnj-nice.cmi.fct@intradef.gouv.fr"/>
    <hyperlink ref="D77" r:id="rId41" display="mailto:omnia.anbar-soussi@intradef.gouv.fr"/>
    <hyperlink ref="D79" r:id="rId42" display="mailto:csnj-nimes.cmi.fct@intradef.gouv.fr"/>
    <hyperlink ref="D80" r:id="rId43" display="mailto:manon1.meallier@intradef.gouv.fr"/>
    <hyperlink ref="D82" r:id="rId44" display="mailto:csnj-varces.cmi.fct@intradef.gouv.fr"/>
    <hyperlink ref="D83" r:id="rId45" display="mailto:didier.pereur@intradef.gouv.fr"/>
    <hyperlink ref="D87" r:id="rId46" display="mailto:linda.lafleur@intradef.gouv.fr"/>
    <hyperlink ref="D89" r:id="rId47" display="mailto:csnj-paris.trait.fct@intradef.gouv.fr"/>
    <hyperlink ref="D90" r:id="rId48" display="mailto:emilie.lucotte@intradef.gouv.fr"/>
    <hyperlink ref="D8" r:id="rId49"/>
    <hyperlink ref="D27" r:id="rId50"/>
    <hyperlink ref="D47" r:id="rId51"/>
    <hyperlink ref="D66" r:id="rId52"/>
    <hyperlink ref="D85" r:id="rId53"/>
    <hyperlink ref="D10" r:id="rId54" display="mailto:nathalie.souillard@intradef.gouv.fr"/>
  </hyperlinks>
  <pageMargins left="0.7" right="0.7" top="0.75" bottom="0.75" header="0.3" footer="0.3"/>
  <pageSetup paperSize="9" orientation="portrait" r:id="rId5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5"/>
  <sheetViews>
    <sheetView tabSelected="1" topLeftCell="C13" workbookViewId="0">
      <selection activeCell="I24" sqref="I24"/>
    </sheetView>
  </sheetViews>
  <sheetFormatPr baseColWidth="10" defaultColWidth="11.5703125" defaultRowHeight="15" x14ac:dyDescent="0.25"/>
  <cols>
    <col min="1" max="1" width="11.5703125" style="10"/>
    <col min="2" max="2" width="21.140625" style="10" customWidth="1"/>
    <col min="3" max="3" width="41.42578125" style="10" customWidth="1"/>
    <col min="4" max="5" width="44.28515625" style="10" customWidth="1"/>
    <col min="6" max="6" width="25" style="10" customWidth="1"/>
    <col min="7" max="7" width="28.28515625" style="10" customWidth="1"/>
    <col min="8" max="8" width="28.5703125" style="10" customWidth="1"/>
    <col min="9" max="9" width="25.5703125" style="10" customWidth="1"/>
    <col min="10" max="10" width="25.85546875" style="10" customWidth="1"/>
    <col min="11" max="16384" width="11.5703125" style="10"/>
  </cols>
  <sheetData>
    <row r="1" spans="2:10" ht="33.6" customHeight="1" x14ac:dyDescent="0.25">
      <c r="B1" s="54" t="s">
        <v>24</v>
      </c>
      <c r="C1" s="55"/>
      <c r="D1" s="55"/>
      <c r="E1" s="55"/>
      <c r="F1" s="55"/>
      <c r="G1" s="55"/>
      <c r="H1" s="55"/>
      <c r="I1" s="55"/>
      <c r="J1" s="56"/>
    </row>
    <row r="4" spans="2:10" ht="15.75" thickBot="1" x14ac:dyDescent="0.3"/>
    <row r="5" spans="2:10" ht="29.25" thickBot="1" x14ac:dyDescent="0.5">
      <c r="B5" s="57" t="s">
        <v>171</v>
      </c>
      <c r="C5" s="58"/>
      <c r="D5" s="58"/>
      <c r="E5" s="58"/>
      <c r="F5" s="58"/>
      <c r="G5" s="58"/>
      <c r="H5" s="58"/>
      <c r="I5" s="58"/>
      <c r="J5" s="59"/>
    </row>
    <row r="6" spans="2:10" ht="15.75" thickBot="1" x14ac:dyDescent="0.3"/>
    <row r="7" spans="2:10" ht="63" customHeight="1" thickBot="1" x14ac:dyDescent="0.3">
      <c r="B7" s="34" t="s">
        <v>28</v>
      </c>
      <c r="C7" s="35" t="s">
        <v>29</v>
      </c>
      <c r="D7" s="31" t="s">
        <v>30</v>
      </c>
      <c r="E7" s="31" t="s">
        <v>170</v>
      </c>
      <c r="F7" s="31" t="s">
        <v>175</v>
      </c>
      <c r="G7" s="31" t="s">
        <v>174</v>
      </c>
      <c r="H7" s="31" t="s">
        <v>173</v>
      </c>
      <c r="I7" s="31" t="s">
        <v>222</v>
      </c>
      <c r="J7" s="31" t="s">
        <v>223</v>
      </c>
    </row>
    <row r="8" spans="2:10" ht="123" customHeight="1" x14ac:dyDescent="0.25">
      <c r="B8" s="15" t="s">
        <v>5</v>
      </c>
      <c r="C8" s="108" t="s">
        <v>20</v>
      </c>
      <c r="D8" s="109" t="s">
        <v>141</v>
      </c>
      <c r="E8" s="111" t="s">
        <v>142</v>
      </c>
      <c r="F8" s="113"/>
      <c r="G8" s="116">
        <v>0</v>
      </c>
      <c r="H8" s="116">
        <f>G8*1.2</f>
        <v>0</v>
      </c>
      <c r="I8" s="118">
        <f>G15+'BPU articles'!K10</f>
        <v>0</v>
      </c>
      <c r="J8" s="118">
        <f>H15+'BPU articles'!L10</f>
        <v>0</v>
      </c>
    </row>
    <row r="9" spans="2:10" ht="114" customHeight="1" x14ac:dyDescent="0.25">
      <c r="B9" s="11" t="s">
        <v>6</v>
      </c>
      <c r="C9" s="110" t="s">
        <v>11</v>
      </c>
      <c r="D9" s="110" t="s">
        <v>143</v>
      </c>
      <c r="E9" s="112" t="s">
        <v>144</v>
      </c>
      <c r="F9" s="114"/>
      <c r="G9" s="116">
        <v>0</v>
      </c>
      <c r="H9" s="116">
        <f t="shared" ref="H9:H14" si="0">G9*1.2</f>
        <v>0</v>
      </c>
      <c r="I9" s="63"/>
      <c r="J9" s="63"/>
    </row>
    <row r="10" spans="2:10" ht="81" customHeight="1" x14ac:dyDescent="0.25">
      <c r="B10" s="15" t="s">
        <v>7</v>
      </c>
      <c r="C10" s="108" t="s">
        <v>15</v>
      </c>
      <c r="D10" s="109" t="s">
        <v>145</v>
      </c>
      <c r="E10" s="111" t="s">
        <v>146</v>
      </c>
      <c r="F10" s="114"/>
      <c r="G10" s="116">
        <v>0</v>
      </c>
      <c r="H10" s="116">
        <f t="shared" si="0"/>
        <v>0</v>
      </c>
      <c r="I10" s="63"/>
      <c r="J10" s="63"/>
    </row>
    <row r="11" spans="2:10" ht="130.15" customHeight="1" x14ac:dyDescent="0.25">
      <c r="B11" s="11" t="s">
        <v>8</v>
      </c>
      <c r="C11" s="110" t="s">
        <v>14</v>
      </c>
      <c r="D11" s="110" t="s">
        <v>147</v>
      </c>
      <c r="E11" s="112" t="s">
        <v>148</v>
      </c>
      <c r="F11" s="114"/>
      <c r="G11" s="116">
        <v>0</v>
      </c>
      <c r="H11" s="116">
        <f t="shared" si="0"/>
        <v>0</v>
      </c>
      <c r="I11" s="63"/>
      <c r="J11" s="63"/>
    </row>
    <row r="12" spans="2:10" ht="153.6" customHeight="1" x14ac:dyDescent="0.25">
      <c r="B12" s="15" t="s">
        <v>9</v>
      </c>
      <c r="C12" s="108" t="s">
        <v>12</v>
      </c>
      <c r="D12" s="109" t="s">
        <v>149</v>
      </c>
      <c r="E12" s="111" t="s">
        <v>224</v>
      </c>
      <c r="F12" s="115"/>
      <c r="G12" s="116">
        <v>0</v>
      </c>
      <c r="H12" s="116">
        <f t="shared" si="0"/>
        <v>0</v>
      </c>
      <c r="I12" s="63"/>
      <c r="J12" s="63"/>
    </row>
    <row r="13" spans="2:10" ht="73.150000000000006" customHeight="1" x14ac:dyDescent="0.25">
      <c r="B13" s="11" t="s">
        <v>10</v>
      </c>
      <c r="C13" s="110" t="s">
        <v>13</v>
      </c>
      <c r="D13" s="110" t="s">
        <v>150</v>
      </c>
      <c r="E13" s="112" t="s">
        <v>151</v>
      </c>
      <c r="F13" s="114"/>
      <c r="G13" s="116">
        <v>0</v>
      </c>
      <c r="H13" s="116">
        <f t="shared" si="0"/>
        <v>0</v>
      </c>
      <c r="I13" s="63"/>
      <c r="J13" s="63"/>
    </row>
    <row r="14" spans="2:10" ht="79.150000000000006" customHeight="1" thickBot="1" x14ac:dyDescent="0.3">
      <c r="B14" s="19" t="s">
        <v>26</v>
      </c>
      <c r="C14" s="109" t="s">
        <v>27</v>
      </c>
      <c r="D14" s="109" t="s">
        <v>153</v>
      </c>
      <c r="E14" s="111" t="s">
        <v>152</v>
      </c>
      <c r="F14" s="114"/>
      <c r="G14" s="116">
        <v>0</v>
      </c>
      <c r="H14" s="116">
        <f t="shared" si="0"/>
        <v>0</v>
      </c>
      <c r="I14" s="119"/>
      <c r="J14" s="119"/>
    </row>
    <row r="15" spans="2:10" x14ac:dyDescent="0.25">
      <c r="F15" s="106" t="s">
        <v>176</v>
      </c>
      <c r="G15" s="117">
        <f>SUM(G8:G14)</f>
        <v>0</v>
      </c>
      <c r="H15" s="117">
        <f>SUM(H8:H14)</f>
        <v>0</v>
      </c>
    </row>
  </sheetData>
  <mergeCells count="4">
    <mergeCell ref="B1:J1"/>
    <mergeCell ref="B5:J5"/>
    <mergeCell ref="I8:I14"/>
    <mergeCell ref="J8:J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BPU articles</vt:lpstr>
      <vt:lpstr>FRAIS TRANSPORT METROPOLE</vt:lpstr>
      <vt:lpstr>FRAIS TRANSPORT OUTRE MER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GOMES Thierry SECR ADMI CLAS EXC</dc:creator>
  <cp:lastModifiedBy>FONTAINE Celine TSEF 2CL</cp:lastModifiedBy>
  <cp:lastPrinted>2023-02-27T11:47:14Z</cp:lastPrinted>
  <dcterms:created xsi:type="dcterms:W3CDTF">2021-08-04T13:23:30Z</dcterms:created>
  <dcterms:modified xsi:type="dcterms:W3CDTF">2025-07-03T15:15:50Z</dcterms:modified>
</cp:coreProperties>
</file>