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Segments\Perfusion\Perfusion 2026\6 - DCE &amp; projet\Publié\"/>
    </mc:Choice>
  </mc:AlternateContent>
  <bookViews>
    <workbookView xWindow="-110" yWindow="-110" windowWidth="19420" windowHeight="11620" firstSheet="13" activeTab="21"/>
  </bookViews>
  <sheets>
    <sheet name="Recap" sheetId="16" r:id="rId1"/>
    <sheet name="Lot 1 " sheetId="36" r:id="rId2"/>
    <sheet name="Lot 2" sheetId="75" r:id="rId3"/>
    <sheet name="Lot 3" sheetId="76" r:id="rId4"/>
    <sheet name="Lot 4" sheetId="77" r:id="rId5"/>
    <sheet name="Lot 5" sheetId="78" r:id="rId6"/>
    <sheet name="Lot 6" sheetId="79" r:id="rId7"/>
    <sheet name="Lot 7" sheetId="80" r:id="rId8"/>
    <sheet name="Lot 8" sheetId="81" r:id="rId9"/>
    <sheet name="Lot 9" sheetId="82" r:id="rId10"/>
    <sheet name="Lot 10" sheetId="83" r:id="rId11"/>
    <sheet name="Lot 11" sheetId="84" r:id="rId12"/>
    <sheet name="Lot 12" sheetId="85" r:id="rId13"/>
    <sheet name="Lot 13" sheetId="86" r:id="rId14"/>
    <sheet name="Lot 14" sheetId="87" r:id="rId15"/>
    <sheet name="Lot 15" sheetId="88" r:id="rId16"/>
    <sheet name="Lot 16" sheetId="89" r:id="rId17"/>
    <sheet name="Lot 17" sheetId="90" r:id="rId18"/>
    <sheet name="Lot 18" sheetId="91" r:id="rId19"/>
    <sheet name="Lot 19" sheetId="92" r:id="rId20"/>
    <sheet name="Lot 20" sheetId="93" r:id="rId21"/>
    <sheet name="Lots 21 à 24" sheetId="95" r:id="rId22"/>
    <sheet name="Lot 25" sheetId="94" r:id="rId23"/>
  </sheets>
  <definedNames>
    <definedName name="_xlnm._FilterDatabase" localSheetId="0" hidden="1">Recap!$A$2:$C$6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95" l="1"/>
  <c r="D17" i="95" s="1"/>
  <c r="B12" i="95"/>
  <c r="B6" i="95"/>
  <c r="B3" i="95"/>
  <c r="B17" i="94"/>
  <c r="B13" i="94"/>
  <c r="B6" i="94"/>
  <c r="B3" i="94"/>
  <c r="D17" i="94"/>
  <c r="B18" i="93"/>
  <c r="D18" i="93" s="1"/>
  <c r="B14" i="93"/>
  <c r="B6" i="93"/>
  <c r="B3" i="93"/>
  <c r="B19" i="92"/>
  <c r="B14" i="92"/>
  <c r="B6" i="92"/>
  <c r="B3" i="92"/>
  <c r="D19" i="92"/>
  <c r="B17" i="91"/>
  <c r="B13" i="91"/>
  <c r="B6" i="91"/>
  <c r="B3" i="91"/>
  <c r="D17" i="91"/>
  <c r="B17" i="90"/>
  <c r="B13" i="90"/>
  <c r="B6" i="90"/>
  <c r="B3" i="90"/>
  <c r="D17" i="90"/>
  <c r="B17" i="89"/>
  <c r="D17" i="89" s="1"/>
  <c r="B13" i="89"/>
  <c r="B6" i="89"/>
  <c r="B3" i="89"/>
  <c r="B16" i="88"/>
  <c r="B12" i="88"/>
  <c r="B6" i="88"/>
  <c r="B3" i="88"/>
  <c r="D16" i="88"/>
  <c r="B19" i="87"/>
  <c r="B14" i="87"/>
  <c r="B6" i="87"/>
  <c r="B3" i="87"/>
  <c r="D19" i="87"/>
  <c r="B18" i="86"/>
  <c r="B13" i="86"/>
  <c r="B6" i="86"/>
  <c r="B3" i="86"/>
  <c r="D18" i="86"/>
  <c r="B17" i="85"/>
  <c r="D17" i="85" s="1"/>
  <c r="B13" i="85"/>
  <c r="B6" i="85"/>
  <c r="B3" i="85"/>
  <c r="B16" i="84"/>
  <c r="D16" i="84" s="1"/>
  <c r="B12" i="84"/>
  <c r="B6" i="84"/>
  <c r="B3" i="84"/>
  <c r="B16" i="83"/>
  <c r="D16" i="83" s="1"/>
  <c r="B12" i="83"/>
  <c r="B6" i="83"/>
  <c r="B3" i="83"/>
  <c r="B17" i="82"/>
  <c r="D17" i="82" s="1"/>
  <c r="B13" i="82"/>
  <c r="B6" i="82"/>
  <c r="B3" i="82"/>
  <c r="B16" i="81"/>
  <c r="D16" i="81" s="1"/>
  <c r="B12" i="81"/>
  <c r="B6" i="81"/>
  <c r="B3" i="81"/>
  <c r="B18" i="80"/>
  <c r="D18" i="80" s="1"/>
  <c r="B14" i="80"/>
  <c r="B6" i="80"/>
  <c r="B3" i="80"/>
  <c r="B16" i="79" l="1"/>
  <c r="B12" i="79"/>
  <c r="B6" i="79"/>
  <c r="B3" i="79"/>
  <c r="D16" i="79"/>
  <c r="B16" i="78"/>
  <c r="B12" i="78"/>
  <c r="B6" i="78"/>
  <c r="B3" i="78"/>
  <c r="D16" i="78"/>
  <c r="B18" i="77"/>
  <c r="D18" i="77" s="1"/>
  <c r="B13" i="77"/>
  <c r="B6" i="77"/>
  <c r="B3" i="77"/>
  <c r="B19" i="36"/>
  <c r="D19" i="36" s="1"/>
  <c r="B19" i="75"/>
  <c r="D19" i="75" s="1"/>
  <c r="B20" i="76"/>
  <c r="D20" i="76" s="1"/>
  <c r="B14" i="76"/>
  <c r="B6" i="76"/>
  <c r="B3" i="76"/>
  <c r="B14" i="75"/>
  <c r="B6" i="75"/>
  <c r="B3" i="75"/>
  <c r="B14" i="36"/>
  <c r="B6" i="36"/>
  <c r="B3" i="36"/>
  <c r="I4" i="16"/>
  <c r="I5" i="16"/>
  <c r="I6" i="16"/>
  <c r="I7" i="16"/>
  <c r="I8" i="16"/>
  <c r="I9" i="16"/>
  <c r="I10" i="16"/>
  <c r="I11" i="16"/>
  <c r="I12" i="16"/>
  <c r="I13" i="16"/>
  <c r="I14" i="16"/>
  <c r="I15" i="16"/>
  <c r="I16" i="16"/>
  <c r="I17" i="16"/>
  <c r="I18" i="16"/>
  <c r="I19" i="16"/>
  <c r="I20" i="16"/>
  <c r="I21" i="16"/>
  <c r="I22" i="16"/>
  <c r="I23" i="16"/>
  <c r="I24" i="16"/>
  <c r="I25" i="16"/>
  <c r="I26" i="16"/>
  <c r="I27" i="16"/>
  <c r="I3" i="16"/>
</calcChain>
</file>

<file path=xl/sharedStrings.xml><?xml version="1.0" encoding="utf-8"?>
<sst xmlns="http://schemas.openxmlformats.org/spreadsheetml/2006/main" count="869" uniqueCount="100">
  <si>
    <t>Intitulé</t>
  </si>
  <si>
    <t>Economique</t>
  </si>
  <si>
    <t>Services associés</t>
  </si>
  <si>
    <t>Médico-technique</t>
  </si>
  <si>
    <t>Critère</t>
  </si>
  <si>
    <t>Maintenance</t>
  </si>
  <si>
    <t>Développement durable</t>
  </si>
  <si>
    <t>Critères
Voir sous-critères dans onglets, lot par lot</t>
  </si>
  <si>
    <t>Médico-Technique</t>
  </si>
  <si>
    <t>Services Associés</t>
  </si>
  <si>
    <t xml:space="preserve">Développement Durable </t>
  </si>
  <si>
    <t>REA</t>
  </si>
  <si>
    <t>Solution globale de perfusion modulaire  de réanimation connectée</t>
  </si>
  <si>
    <t>Solution de perfusion modulaire de réanimation / soins continus</t>
  </si>
  <si>
    <t>Equipement complet en perfusion modulaire d'un service de réanimation avec des prestations d'accompagnement à la transition et, éventuellement, la reprise de matériels et/ou logiciels de marque(s) tierce(s).</t>
  </si>
  <si>
    <t>ANESTH</t>
  </si>
  <si>
    <t>Solution de perfusion modulaire pour anesthésie</t>
  </si>
  <si>
    <t>Pousse-seringue autonome AIVOC</t>
  </si>
  <si>
    <t>Pousse-seringue autonome PCA</t>
  </si>
  <si>
    <t>HOSPIT</t>
  </si>
  <si>
    <t>Pousses-seringues et pompes à perfusion autonomes connectables</t>
  </si>
  <si>
    <t>Pousses-seringues autonomes</t>
  </si>
  <si>
    <t>Pompes à perfusion autonomes</t>
  </si>
  <si>
    <t>Pousse-seringue de transport</t>
  </si>
  <si>
    <t>Pousse-seringue hyperbare</t>
  </si>
  <si>
    <t>Pompe à insuline</t>
  </si>
  <si>
    <t>ONCO</t>
  </si>
  <si>
    <t>Pompe à perfusion double voie</t>
  </si>
  <si>
    <t>Solution globale de perfusion pour oncologie</t>
  </si>
  <si>
    <t>NUT</t>
  </si>
  <si>
    <t>Pousse-seringue de nutrition entérale néonatale</t>
  </si>
  <si>
    <t>Pompe à nutrition entérale connectable</t>
  </si>
  <si>
    <t>Pompe à nutrition entérale</t>
  </si>
  <si>
    <t>Pompe à nutrition entérale avec rinçage automatique</t>
  </si>
  <si>
    <t>AMBU</t>
  </si>
  <si>
    <t>Pompes ambulatoires multithérapie connectables</t>
  </si>
  <si>
    <t>Pompes ambulatoires PCA</t>
  </si>
  <si>
    <t>COMPL.</t>
  </si>
  <si>
    <t>Système modulaire compatible Frésénius Exelia (complément de parc existant)</t>
  </si>
  <si>
    <t>Pompe à perfusion amagnétique</t>
  </si>
  <si>
    <t>Formation</t>
  </si>
  <si>
    <r>
      <t xml:space="preserve">Présentation des solutions et logiciels de connectivités :
- Analyse des données de perfusion
- Centralisation des alarmes,
-Gestion de la bibliothèque de médicaments
- Interfaçage au DPI, 
- Gestion de l'indentitovigilence
- Suivi d'activité
</t>
    </r>
    <r>
      <rPr>
        <b/>
        <sz val="11"/>
        <color theme="1"/>
        <rFont val="Calibri"/>
        <family val="2"/>
        <scheme val="minor"/>
      </rPr>
      <t>Analyse du questionnaire technique et du mémoire technique</t>
    </r>
    <r>
      <rPr>
        <sz val="11"/>
        <color theme="1"/>
        <rFont val="Calibri"/>
        <family val="2"/>
        <scheme val="minor"/>
      </rPr>
      <t xml:space="preserve">
</t>
    </r>
  </si>
  <si>
    <r>
      <t xml:space="preserve">Principaux avantages </t>
    </r>
    <r>
      <rPr>
        <b/>
        <sz val="10"/>
        <rFont val="Calibri"/>
        <family val="2"/>
        <scheme val="minor"/>
      </rPr>
      <t>pour un patient 
Analyse du mémoire technique</t>
    </r>
  </si>
  <si>
    <r>
      <t xml:space="preserve">Principaux avantages </t>
    </r>
    <r>
      <rPr>
        <b/>
        <sz val="10"/>
        <rFont val="Calibri"/>
        <family val="2"/>
        <scheme val="minor"/>
      </rPr>
      <t>pour l'infirmière
Analyse du mémoire technique</t>
    </r>
  </si>
  <si>
    <t>Cyber Sécurité</t>
  </si>
  <si>
    <r>
      <t xml:space="preserve">Qualité et pertinence des services d’accompagnement, de formation initiale, et de formation continue
</t>
    </r>
    <r>
      <rPr>
        <b/>
        <sz val="11"/>
        <color theme="1"/>
        <rFont val="Calibri"/>
        <family val="2"/>
        <scheme val="minor"/>
      </rPr>
      <t>Analyse du questionnaire service</t>
    </r>
  </si>
  <si>
    <r>
      <t xml:space="preserve">Qualité et pertinence de l'offre de maintenance, avec un objectif d’optimiser la disponibilité et le maintien des performances nominales des solutions proposées
</t>
    </r>
    <r>
      <rPr>
        <b/>
        <sz val="11"/>
        <color theme="1"/>
        <rFont val="Calibri"/>
        <family val="2"/>
        <scheme val="minor"/>
      </rPr>
      <t>Analyse du questionnaire service</t>
    </r>
  </si>
  <si>
    <t>Tous les produits du lot</t>
  </si>
  <si>
    <r>
      <rPr>
        <sz val="11"/>
        <color theme="1"/>
        <rFont val="Calibri"/>
        <family val="2"/>
        <scheme val="minor"/>
      </rPr>
      <t>Cyber Sécurité</t>
    </r>
    <r>
      <rPr>
        <b/>
        <sz val="11"/>
        <color theme="1"/>
        <rFont val="Calibri"/>
        <family val="2"/>
        <scheme val="minor"/>
      </rPr>
      <t xml:space="preserve">
Analyse du questionnaire QRSSI</t>
    </r>
  </si>
  <si>
    <r>
      <t xml:space="preserve">Gammes de consommables avec une attention particulière sur les exclusivités eventuelles d'un ou de plusieurs consommables etl' impact sur la pratique 
</t>
    </r>
    <r>
      <rPr>
        <b/>
        <sz val="10"/>
        <rFont val="Calibri"/>
        <family val="2"/>
        <scheme val="minor"/>
      </rPr>
      <t>Analyse du mémoire technique</t>
    </r>
  </si>
  <si>
    <r>
      <rPr>
        <sz val="11"/>
        <color theme="1"/>
        <rFont val="Calibri"/>
        <family val="2"/>
        <scheme val="minor"/>
      </rPr>
      <t>Accompagnement à la transition</t>
    </r>
    <r>
      <rPr>
        <b/>
        <sz val="11"/>
        <color theme="1"/>
        <rFont val="Calibri"/>
        <family val="2"/>
        <scheme val="minor"/>
      </rPr>
      <t xml:space="preserve">
Analyse du mémoire technique</t>
    </r>
  </si>
  <si>
    <r>
      <rPr>
        <b/>
        <sz val="11"/>
        <color theme="1"/>
        <rFont val="Calibri"/>
        <family val="2"/>
        <scheme val="minor"/>
      </rPr>
      <t>Chantier Type</t>
    </r>
    <r>
      <rPr>
        <sz val="11"/>
        <color theme="1"/>
        <rFont val="Calibri"/>
        <family val="2"/>
        <scheme val="minor"/>
      </rPr>
      <t xml:space="preserve">
Le critère économique sera analysé sur la base des chantier-types indiqués au BPU </t>
    </r>
  </si>
  <si>
    <t>Nombre de points du critère</t>
  </si>
  <si>
    <t>Nombre de points des sous-critères</t>
  </si>
  <si>
    <r>
      <t>Le critère développement durable sera analysé sur la base du</t>
    </r>
    <r>
      <rPr>
        <b/>
        <sz val="11"/>
        <color theme="1"/>
        <rFont val="Calibri"/>
        <family val="2"/>
        <scheme val="minor"/>
      </rPr>
      <t xml:space="preserve"> questionnaire développement durable</t>
    </r>
    <r>
      <rPr>
        <sz val="11"/>
        <color theme="1"/>
        <rFont val="Calibri"/>
        <family val="2"/>
        <scheme val="minor"/>
      </rPr>
      <t>. Une moyenne de chaque produit sera effectuée</t>
    </r>
  </si>
  <si>
    <t>Eléments d'évaluation des sous-critères</t>
  </si>
  <si>
    <t xml:space="preserve">
Le critère économique sera analysé sur la base d'un TCO 8 ans avec des quantités 10, 20 et 50 unités</t>
  </si>
  <si>
    <t>Lot 1 - Solution globale de perfusion modulaire  de réanimation connectée</t>
  </si>
  <si>
    <t>Lot 2 - Solution de perfusion modulaire de réanimation / soins continus</t>
  </si>
  <si>
    <t>Lot 3 - Equipement complet en perfusion modulaire d'un service de réanimation avec des prestations d'accompagnement à la transition et, éventuellement, la reprise de matériels et/ou logiciels de marque(s) tierce(s).</t>
  </si>
  <si>
    <t>Lot 4 - Solution de perfusion modulaire pour anesthésie</t>
  </si>
  <si>
    <t>Lot 5 - Pousse-seringue autonome AIVOC</t>
  </si>
  <si>
    <t>Lot 6 - Pousse-seringue autonome PCA</t>
  </si>
  <si>
    <t>Lot 8 - Pousses-seringues autonomes</t>
  </si>
  <si>
    <r>
      <t>Eléments différentiants des produits et fonctionnalités exclusives</t>
    </r>
    <r>
      <rPr>
        <b/>
        <sz val="11"/>
        <rFont val="Calibri"/>
        <family val="2"/>
        <scheme val="minor"/>
      </rPr>
      <t xml:space="preserve">
Analyse du mémoire technique</t>
    </r>
  </si>
  <si>
    <r>
      <t xml:space="preserve">Principaux avantages </t>
    </r>
    <r>
      <rPr>
        <b/>
        <sz val="11"/>
        <rFont val="Calibri"/>
        <family val="2"/>
        <scheme val="minor"/>
      </rPr>
      <t>pour un patient 
Analyse du mémoire technique</t>
    </r>
  </si>
  <si>
    <r>
      <t xml:space="preserve">Principaux avantages </t>
    </r>
    <r>
      <rPr>
        <b/>
        <sz val="11"/>
        <rFont val="Calibri"/>
        <family val="2"/>
        <scheme val="minor"/>
      </rPr>
      <t>pour l'infirmière
Analyse du mémoire technique</t>
    </r>
  </si>
  <si>
    <r>
      <t xml:space="preserve">Gammes de consommables avec une attention particulière sur les exclusivités eventuelles d'un ou de plusieurs consommables etl' impact sur la pratique 
</t>
    </r>
    <r>
      <rPr>
        <b/>
        <sz val="11"/>
        <rFont val="Calibri"/>
        <family val="2"/>
        <scheme val="minor"/>
      </rPr>
      <t>Analyse du mémoire technique</t>
    </r>
  </si>
  <si>
    <r>
      <t>Eléments différentiants des produits et fonctionnalités exclusives  des produits du lot</t>
    </r>
    <r>
      <rPr>
        <b/>
        <sz val="11"/>
        <rFont val="Calibri"/>
        <family val="2"/>
        <scheme val="minor"/>
      </rPr>
      <t xml:space="preserve">
Analyse du mémoire technique</t>
    </r>
  </si>
  <si>
    <r>
      <t>Eléments différentiants des produits et fonctionnalités exclusives des produits du lot</t>
    </r>
    <r>
      <rPr>
        <b/>
        <sz val="11"/>
        <rFont val="Calibri"/>
        <family val="2"/>
        <scheme val="minor"/>
      </rPr>
      <t xml:space="preserve">
Analyse du mémoire technique</t>
    </r>
  </si>
  <si>
    <t>Lot 7 - Pousses-seringues et pompes à perfusion autonomes connectables</t>
  </si>
  <si>
    <t>Lot 9 - Pompes à perfusion autonomes</t>
  </si>
  <si>
    <t>Lot 10 - Pousses-seringues de transport</t>
  </si>
  <si>
    <r>
      <t>Eléments différentiants des produits et fonctionnalités exclusives du produit du lot</t>
    </r>
    <r>
      <rPr>
        <b/>
        <sz val="11"/>
        <rFont val="Calibri"/>
        <family val="2"/>
        <scheme val="minor"/>
      </rPr>
      <t xml:space="preserve">
Analyse du mémoire technique</t>
    </r>
  </si>
  <si>
    <t>Lot 11 - Pousse-seringue hyperbare</t>
  </si>
  <si>
    <t>Lot 12 - Pompe à insuline</t>
  </si>
  <si>
    <t>Lot 13 - Pompe à perfusion double voie</t>
  </si>
  <si>
    <t>Lot 14 - Solution globale de perfusion pour oncologie</t>
  </si>
  <si>
    <t>Lot 15 - Pousse-seringue de nutrition entérale néonatale</t>
  </si>
  <si>
    <t>Lot 16 - Pompe à nutrition entérale connectable</t>
  </si>
  <si>
    <t xml:space="preserve">Lot 17 - Pompe à nutrition entérale </t>
  </si>
  <si>
    <t>Lot 18 - Pompe à nutrition entérale avec rinçage automatique</t>
  </si>
  <si>
    <t>Lot 19 - Pompes ambulatoires multithérapie connectables</t>
  </si>
  <si>
    <r>
      <t>Explication du logiciel du Suivi du paient à distance - fonctionnalités/exclusivités
A</t>
    </r>
    <r>
      <rPr>
        <b/>
        <sz val="11"/>
        <rFont val="Calibri"/>
        <family val="2"/>
        <scheme val="minor"/>
      </rPr>
      <t>nalyse du mémoire technique</t>
    </r>
  </si>
  <si>
    <t>Lot 20 - Pompes ambulatoires PCA</t>
  </si>
  <si>
    <r>
      <t xml:space="preserve">Eléments différentiants des produits et fonctionnalités exclusives des 2 produits du lot </t>
    </r>
    <r>
      <rPr>
        <b/>
        <sz val="11"/>
        <rFont val="Calibri"/>
        <family val="2"/>
        <scheme val="minor"/>
      </rPr>
      <t xml:space="preserve">
Analyse du mémoire technique</t>
    </r>
  </si>
  <si>
    <t>Lot 25 - Pompe à perfusion amagnétique</t>
  </si>
  <si>
    <t>Lots 21 à 24 - Complément de parc</t>
  </si>
  <si>
    <r>
      <t xml:space="preserve">Principaux avantages </t>
    </r>
    <r>
      <rPr>
        <b/>
        <sz val="11"/>
        <rFont val="Calibri"/>
        <family val="2"/>
        <scheme val="minor"/>
      </rPr>
      <t xml:space="preserve">pour l'infirmière </t>
    </r>
    <r>
      <rPr>
        <sz val="11"/>
        <rFont val="Calibri"/>
        <family val="2"/>
        <scheme val="minor"/>
      </rPr>
      <t>dont la prévention des erreurs médicamenteuses</t>
    </r>
    <r>
      <rPr>
        <b/>
        <sz val="11"/>
        <rFont val="Calibri"/>
        <family val="2"/>
        <scheme val="minor"/>
      </rPr>
      <t xml:space="preserve">
Analyse du mémoire technique</t>
    </r>
  </si>
  <si>
    <r>
      <t xml:space="preserve">Principaux avantages </t>
    </r>
    <r>
      <rPr>
        <b/>
        <sz val="11"/>
        <rFont val="Calibri"/>
        <family val="2"/>
        <scheme val="minor"/>
      </rPr>
      <t xml:space="preserve">pour un patient </t>
    </r>
    <r>
      <rPr>
        <sz val="11"/>
        <rFont val="Calibri"/>
        <family val="2"/>
        <scheme val="minor"/>
      </rPr>
      <t>dont la prévention des erreurs médicamenteuses</t>
    </r>
    <r>
      <rPr>
        <b/>
        <sz val="11"/>
        <rFont val="Calibri"/>
        <family val="2"/>
        <scheme val="minor"/>
      </rPr>
      <t xml:space="preserve">
Analyse du mémoire technique</t>
    </r>
  </si>
  <si>
    <t>Système modulaire compatible Mindray Benefusion (complément de parc existant)</t>
  </si>
  <si>
    <t>Système modulaire compatible B.Braun Space Plus (complément de parc existant)</t>
  </si>
  <si>
    <r>
      <t xml:space="preserve">Performance des solutions et logiciels de connectivités sur les points suivants :
- Analyse des données de perfusion
- Centralisation des alarmes,
-Gestion de la bibliothèque de médicaments
- Interfaçage au DPI, 
- Gestion de l'indentitovigilence
- Suivi d'activité
</t>
    </r>
    <r>
      <rPr>
        <b/>
        <sz val="11"/>
        <color theme="1"/>
        <rFont val="Calibri"/>
        <family val="2"/>
        <scheme val="minor"/>
      </rPr>
      <t>Analyse du questionnaire technique et du mémoire technique</t>
    </r>
    <r>
      <rPr>
        <sz val="11"/>
        <color theme="1"/>
        <rFont val="Calibri"/>
        <family val="2"/>
        <scheme val="minor"/>
      </rPr>
      <t xml:space="preserve">
</t>
    </r>
  </si>
  <si>
    <r>
      <t>Amélioration pour le confort du</t>
    </r>
    <r>
      <rPr>
        <b/>
        <sz val="11"/>
        <rFont val="Calibri"/>
        <family val="2"/>
        <scheme val="minor"/>
      </rPr>
      <t xml:space="preserve"> patient 
Analyse du mémoire technique</t>
    </r>
  </si>
  <si>
    <r>
      <t xml:space="preserve">Amélioration pour du confort et des pratiques </t>
    </r>
    <r>
      <rPr>
        <b/>
        <sz val="11"/>
        <rFont val="Calibri"/>
        <family val="2"/>
        <scheme val="minor"/>
      </rPr>
      <t xml:space="preserve">pour l'infirmière </t>
    </r>
    <r>
      <rPr>
        <sz val="11"/>
        <rFont val="Calibri"/>
        <family val="2"/>
        <scheme val="minor"/>
      </rPr>
      <t>dont la prévention des erreurs médicamenteuses</t>
    </r>
    <r>
      <rPr>
        <b/>
        <sz val="11"/>
        <rFont val="Calibri"/>
        <family val="2"/>
        <scheme val="minor"/>
      </rPr>
      <t xml:space="preserve">
Analyse du mémoire technique</t>
    </r>
  </si>
  <si>
    <r>
      <rPr>
        <b/>
        <sz val="11"/>
        <color theme="1"/>
        <rFont val="Calibri"/>
        <family val="2"/>
        <scheme val="minor"/>
      </rPr>
      <t>Performance des</t>
    </r>
    <r>
      <rPr>
        <sz val="11"/>
        <color theme="1"/>
        <rFont val="Calibri"/>
        <family val="2"/>
        <scheme val="minor"/>
      </rPr>
      <t xml:space="preserve"> fonctionnalités définies au CCTP du lot, en tant qu'elles sont supérieures aux exigences minimales du CCTP sur les aspects suivants : spécifications et caractéristiques techniques
</t>
    </r>
    <r>
      <rPr>
        <b/>
        <sz val="11"/>
        <color theme="1"/>
        <rFont val="Calibri"/>
        <family val="2"/>
        <scheme val="minor"/>
      </rPr>
      <t>Analyse du questionnaire technique</t>
    </r>
    <r>
      <rPr>
        <sz val="11"/>
        <color theme="1"/>
        <rFont val="Calibri"/>
        <family val="2"/>
        <scheme val="minor"/>
      </rPr>
      <t xml:space="preserve">
</t>
    </r>
  </si>
  <si>
    <r>
      <rPr>
        <b/>
        <sz val="11"/>
        <color theme="1"/>
        <rFont val="Calibri"/>
        <family val="2"/>
        <scheme val="minor"/>
      </rPr>
      <t>Performance des</t>
    </r>
    <r>
      <rPr>
        <sz val="11"/>
        <color theme="1"/>
        <rFont val="Calibri"/>
        <family val="2"/>
        <scheme val="minor"/>
      </rPr>
      <t xml:space="preserve"> fonctionnalités définies au CCTP du lot, en tant qu'elles sont supérieures aux exigences minimales du CCTP sur les aspects suivants : spécifications et caractéristiques techniques
</t>
    </r>
    <r>
      <rPr>
        <b/>
        <sz val="11"/>
        <color theme="1"/>
        <rFont val="Calibri"/>
        <family val="2"/>
        <scheme val="minor"/>
      </rPr>
      <t>Analyse du questionnaire technique</t>
    </r>
  </si>
  <si>
    <t xml:space="preserve">
Le critère économique sera analysé sur la base d'un TCO 8 ans avec les quantités prévues par les seuils de remises indiquées au BPU</t>
  </si>
  <si>
    <t>Le critère économique sera analysé sur la base d'un TCO 8 ans avec les quantités prévues par les seuils de remises indiquées au BPU</t>
  </si>
  <si>
    <t>Système modulaire compatible BD Bodyguard (complément de parc existant)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</si>
</sst>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0" fillId="0" borderId="0" xfId="0" applyFont="1"/>
    <xf numFmtId="0" fontId="0" fillId="0" borderId="0" xfId="0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0" fillId="0" borderId="0" xfId="0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center" vertical="center"/>
    </xf>
    <xf numFmtId="0" fontId="0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0" fillId="0" borderId="3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9" xfId="0" applyBorder="1" applyAlignment="1">
      <alignment wrapText="1"/>
    </xf>
    <xf numFmtId="0" fontId="6" fillId="0" borderId="35" xfId="0" applyFont="1" applyBorder="1" applyAlignment="1">
      <alignment vertical="center" wrapText="1"/>
    </xf>
    <xf numFmtId="0" fontId="3" fillId="0" borderId="36" xfId="0" applyFont="1" applyFill="1" applyBorder="1" applyAlignment="1">
      <alignment vertical="center" wrapText="1"/>
    </xf>
    <xf numFmtId="0" fontId="3" fillId="0" borderId="15" xfId="0" applyFont="1" applyFill="1" applyBorder="1" applyAlignment="1">
      <alignment vertical="center" wrapText="1"/>
    </xf>
    <xf numFmtId="0" fontId="7" fillId="0" borderId="15" xfId="0" applyFont="1" applyFill="1" applyBorder="1" applyAlignment="1">
      <alignment vertical="center" wrapText="1"/>
    </xf>
    <xf numFmtId="0" fontId="8" fillId="0" borderId="15" xfId="0" applyFont="1" applyFill="1" applyBorder="1" applyAlignment="1">
      <alignment vertical="center" wrapText="1"/>
    </xf>
    <xf numFmtId="0" fontId="8" fillId="0" borderId="37" xfId="0" applyFont="1" applyFill="1" applyBorder="1" applyAlignment="1">
      <alignment vertical="center" wrapText="1"/>
    </xf>
    <xf numFmtId="0" fontId="8" fillId="0" borderId="34" xfId="0" applyFont="1" applyFill="1" applyBorder="1" applyAlignment="1">
      <alignment vertical="center" wrapText="1"/>
    </xf>
    <xf numFmtId="0" fontId="8" fillId="0" borderId="35" xfId="0" applyFont="1" applyFill="1" applyBorder="1" applyAlignment="1">
      <alignment vertical="center" wrapText="1"/>
    </xf>
    <xf numFmtId="0" fontId="8" fillId="0" borderId="36" xfId="0" applyFont="1" applyFill="1" applyBorder="1" applyAlignment="1">
      <alignment vertical="center" wrapText="1"/>
    </xf>
    <xf numFmtId="0" fontId="8" fillId="0" borderId="38" xfId="0" applyFont="1" applyFill="1" applyBorder="1" applyAlignment="1">
      <alignment vertical="center" wrapText="1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0" fillId="0" borderId="3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0" fillId="0" borderId="39" xfId="0" applyFont="1" applyBorder="1" applyAlignment="1">
      <alignment horizontal="center" vertical="center"/>
    </xf>
    <xf numFmtId="0" fontId="0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0" fillId="4" borderId="1" xfId="0" applyFont="1" applyFill="1" applyBorder="1" applyAlignment="1">
      <alignment vertical="center" wrapText="1"/>
    </xf>
    <xf numFmtId="0" fontId="0" fillId="4" borderId="1" xfId="0" applyFont="1" applyFill="1" applyBorder="1" applyAlignment="1">
      <alignment horizontal="center" vertical="center"/>
    </xf>
    <xf numFmtId="0" fontId="0" fillId="4" borderId="1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0" fillId="4" borderId="9" xfId="0" applyFont="1" applyFill="1" applyBorder="1" applyAlignment="1">
      <alignment horizontal="center" vertical="center"/>
    </xf>
    <xf numFmtId="0" fontId="0" fillId="0" borderId="41" xfId="0" applyFont="1" applyFill="1" applyBorder="1" applyAlignment="1">
      <alignment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0" fillId="12" borderId="1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6" borderId="22" xfId="0" applyFont="1" applyFill="1" applyBorder="1" applyAlignment="1">
      <alignment horizontal="center" vertical="center" textRotation="255"/>
    </xf>
    <xf numFmtId="0" fontId="1" fillId="6" borderId="24" xfId="0" applyFont="1" applyFill="1" applyBorder="1" applyAlignment="1">
      <alignment horizontal="center" vertical="center" textRotation="255"/>
    </xf>
    <xf numFmtId="0" fontId="1" fillId="11" borderId="22" xfId="0" applyFont="1" applyFill="1" applyBorder="1" applyAlignment="1">
      <alignment horizontal="center" textRotation="255"/>
    </xf>
    <xf numFmtId="0" fontId="1" fillId="11" borderId="23" xfId="0" applyFont="1" applyFill="1" applyBorder="1" applyAlignment="1">
      <alignment horizontal="center" textRotation="255"/>
    </xf>
    <xf numFmtId="0" fontId="1" fillId="11" borderId="24" xfId="0" applyFont="1" applyFill="1" applyBorder="1" applyAlignment="1">
      <alignment horizontal="center" textRotation="255"/>
    </xf>
    <xf numFmtId="0" fontId="2" fillId="5" borderId="15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 textRotation="255"/>
    </xf>
    <xf numFmtId="0" fontId="1" fillId="3" borderId="23" xfId="0" applyFont="1" applyFill="1" applyBorder="1" applyAlignment="1">
      <alignment horizontal="center" vertical="center" textRotation="255"/>
    </xf>
    <xf numFmtId="0" fontId="1" fillId="3" borderId="24" xfId="0" applyFont="1" applyFill="1" applyBorder="1" applyAlignment="1">
      <alignment horizontal="center" vertical="center" textRotation="255"/>
    </xf>
    <xf numFmtId="0" fontId="1" fillId="7" borderId="25" xfId="0" applyFont="1" applyFill="1" applyBorder="1" applyAlignment="1">
      <alignment horizontal="center" vertical="center" textRotation="255"/>
    </xf>
    <xf numFmtId="0" fontId="1" fillId="7" borderId="23" xfId="0" applyFont="1" applyFill="1" applyBorder="1" applyAlignment="1">
      <alignment horizontal="center" vertical="center" textRotation="255"/>
    </xf>
    <xf numFmtId="0" fontId="1" fillId="7" borderId="26" xfId="0" applyFont="1" applyFill="1" applyBorder="1" applyAlignment="1">
      <alignment horizontal="center" vertical="center" textRotation="255"/>
    </xf>
    <xf numFmtId="0" fontId="1" fillId="8" borderId="22" xfId="0" applyFont="1" applyFill="1" applyBorder="1" applyAlignment="1">
      <alignment horizontal="center" vertical="center" textRotation="255"/>
    </xf>
    <xf numFmtId="0" fontId="1" fillId="8" borderId="23" xfId="0" applyFont="1" applyFill="1" applyBorder="1" applyAlignment="1">
      <alignment horizontal="center" vertical="center" textRotation="255"/>
    </xf>
    <xf numFmtId="0" fontId="1" fillId="8" borderId="24" xfId="0" applyFont="1" applyFill="1" applyBorder="1" applyAlignment="1">
      <alignment horizontal="center" vertical="center" textRotation="255"/>
    </xf>
    <xf numFmtId="0" fontId="1" fillId="9" borderId="29" xfId="0" applyFont="1" applyFill="1" applyBorder="1" applyAlignment="1">
      <alignment horizontal="center" vertical="center" textRotation="255"/>
    </xf>
    <xf numFmtId="0" fontId="1" fillId="9" borderId="30" xfId="0" applyFont="1" applyFill="1" applyBorder="1" applyAlignment="1">
      <alignment horizontal="center" vertical="center" textRotation="255"/>
    </xf>
    <xf numFmtId="0" fontId="1" fillId="10" borderId="29" xfId="0" applyFont="1" applyFill="1" applyBorder="1" applyAlignment="1">
      <alignment horizontal="center" vertical="center" textRotation="255"/>
    </xf>
    <xf numFmtId="0" fontId="1" fillId="10" borderId="31" xfId="0" applyFont="1" applyFill="1" applyBorder="1" applyAlignment="1">
      <alignment horizontal="center" vertical="center" textRotation="255"/>
    </xf>
    <xf numFmtId="0" fontId="1" fillId="10" borderId="30" xfId="0" applyFont="1" applyFill="1" applyBorder="1" applyAlignment="1">
      <alignment horizontal="center" vertical="center" textRotation="255"/>
    </xf>
    <xf numFmtId="0" fontId="4" fillId="3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center" vertical="center" wrapText="1"/>
    </xf>
    <xf numFmtId="0" fontId="0" fillId="4" borderId="1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FFCC"/>
      <color rgb="FF008000"/>
      <color rgb="FF333399"/>
      <color rgb="FFFFCCCC"/>
      <color rgb="FFCCFF99"/>
      <color rgb="FFCCCCFF"/>
      <color rgb="FFFFFFFF"/>
      <color rgb="FFCCFFCC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zoomScaleNormal="100" workbookViewId="0">
      <pane xSplit="3" ySplit="2" topLeftCell="D21" activePane="bottomRight" state="frozenSplit"/>
      <selection pane="topRight" activeCell="I1" sqref="I1"/>
      <selection pane="bottomLeft" activeCell="A5" sqref="A5"/>
      <selection pane="bottomRight" activeCell="C25" sqref="C25"/>
    </sheetView>
  </sheetViews>
  <sheetFormatPr baseColWidth="10" defaultRowHeight="14.5" x14ac:dyDescent="0.35"/>
  <cols>
    <col min="1" max="2" width="12.81640625" style="1" customWidth="1"/>
    <col min="3" max="3" width="59.81640625" style="5" customWidth="1"/>
    <col min="4" max="7" width="19.81640625" customWidth="1"/>
  </cols>
  <sheetData>
    <row r="1" spans="1:9" s="3" customFormat="1" ht="38" customHeight="1" x14ac:dyDescent="0.35">
      <c r="C1" s="87" t="s">
        <v>0</v>
      </c>
      <c r="D1" s="84" t="s">
        <v>7</v>
      </c>
      <c r="E1" s="85"/>
      <c r="F1" s="85"/>
      <c r="G1" s="86"/>
    </row>
    <row r="2" spans="1:9" s="4" customFormat="1" ht="31.5" thickBot="1" x14ac:dyDescent="0.4">
      <c r="A2" s="17"/>
      <c r="B2" s="17"/>
      <c r="C2" s="88"/>
      <c r="D2" s="29" t="s">
        <v>1</v>
      </c>
      <c r="E2" s="29" t="s">
        <v>8</v>
      </c>
      <c r="F2" s="29" t="s">
        <v>9</v>
      </c>
      <c r="G2" s="29" t="s">
        <v>10</v>
      </c>
    </row>
    <row r="3" spans="1:9" s="2" customFormat="1" ht="37.5" customHeight="1" x14ac:dyDescent="0.35">
      <c r="A3" s="89" t="s">
        <v>11</v>
      </c>
      <c r="B3" s="25">
        <v>1</v>
      </c>
      <c r="C3" s="32" t="s">
        <v>12</v>
      </c>
      <c r="D3" s="45">
        <v>35</v>
      </c>
      <c r="E3" s="46">
        <v>35</v>
      </c>
      <c r="F3" s="46">
        <v>25</v>
      </c>
      <c r="G3" s="47">
        <v>5</v>
      </c>
      <c r="I3" s="2">
        <f>D3+E3+F3+G3</f>
        <v>100</v>
      </c>
    </row>
    <row r="4" spans="1:9" s="2" customFormat="1" ht="37.5" customHeight="1" x14ac:dyDescent="0.35">
      <c r="A4" s="90"/>
      <c r="B4" s="26">
        <v>2</v>
      </c>
      <c r="C4" s="33" t="s">
        <v>13</v>
      </c>
      <c r="D4" s="48">
        <v>45</v>
      </c>
      <c r="E4" s="18">
        <v>40</v>
      </c>
      <c r="F4" s="18">
        <v>10</v>
      </c>
      <c r="G4" s="49">
        <v>5</v>
      </c>
      <c r="I4" s="2">
        <f t="shared" ref="I4:I27" si="0">D4+E4+F4+G4</f>
        <v>100</v>
      </c>
    </row>
    <row r="5" spans="1:9" s="2" customFormat="1" ht="55.5" customHeight="1" thickBot="1" x14ac:dyDescent="0.4">
      <c r="A5" s="91"/>
      <c r="B5" s="27">
        <v>3</v>
      </c>
      <c r="C5" s="34" t="s">
        <v>14</v>
      </c>
      <c r="D5" s="50">
        <v>35</v>
      </c>
      <c r="E5" s="51">
        <v>35</v>
      </c>
      <c r="F5" s="51">
        <v>25</v>
      </c>
      <c r="G5" s="52">
        <v>5</v>
      </c>
      <c r="I5" s="2">
        <f t="shared" si="0"/>
        <v>100</v>
      </c>
    </row>
    <row r="6" spans="1:9" s="2" customFormat="1" ht="37.5" customHeight="1" x14ac:dyDescent="0.35">
      <c r="A6" s="92" t="s">
        <v>15</v>
      </c>
      <c r="B6" s="25">
        <v>4</v>
      </c>
      <c r="C6" s="32" t="s">
        <v>16</v>
      </c>
      <c r="D6" s="53">
        <v>45</v>
      </c>
      <c r="E6" s="20">
        <v>40</v>
      </c>
      <c r="F6" s="20">
        <v>10</v>
      </c>
      <c r="G6" s="54">
        <v>5</v>
      </c>
      <c r="I6" s="2">
        <f t="shared" si="0"/>
        <v>100</v>
      </c>
    </row>
    <row r="7" spans="1:9" s="2" customFormat="1" ht="37.5" customHeight="1" x14ac:dyDescent="0.35">
      <c r="A7" s="93"/>
      <c r="B7" s="26">
        <v>5</v>
      </c>
      <c r="C7" s="33" t="s">
        <v>17</v>
      </c>
      <c r="D7" s="48">
        <v>45</v>
      </c>
      <c r="E7" s="18">
        <v>40</v>
      </c>
      <c r="F7" s="18">
        <v>10</v>
      </c>
      <c r="G7" s="49">
        <v>5</v>
      </c>
      <c r="I7" s="2">
        <f t="shared" si="0"/>
        <v>100</v>
      </c>
    </row>
    <row r="8" spans="1:9" s="2" customFormat="1" ht="37.5" customHeight="1" thickBot="1" x14ac:dyDescent="0.4">
      <c r="A8" s="94"/>
      <c r="B8" s="27">
        <v>6</v>
      </c>
      <c r="C8" s="35" t="s">
        <v>18</v>
      </c>
      <c r="D8" s="55">
        <v>45</v>
      </c>
      <c r="E8" s="56">
        <v>40</v>
      </c>
      <c r="F8" s="56">
        <v>10</v>
      </c>
      <c r="G8" s="57">
        <v>5</v>
      </c>
      <c r="I8" s="2">
        <f t="shared" si="0"/>
        <v>100</v>
      </c>
    </row>
    <row r="9" spans="1:9" s="2" customFormat="1" ht="37.5" customHeight="1" x14ac:dyDescent="0.35">
      <c r="A9" s="95" t="s">
        <v>19</v>
      </c>
      <c r="B9" s="30">
        <v>7</v>
      </c>
      <c r="C9" s="36" t="s">
        <v>20</v>
      </c>
      <c r="D9" s="45">
        <v>35</v>
      </c>
      <c r="E9" s="46">
        <v>35</v>
      </c>
      <c r="F9" s="46">
        <v>25</v>
      </c>
      <c r="G9" s="47">
        <v>5</v>
      </c>
      <c r="I9" s="2">
        <f t="shared" si="0"/>
        <v>100</v>
      </c>
    </row>
    <row r="10" spans="1:9" s="2" customFormat="1" ht="37.5" customHeight="1" x14ac:dyDescent="0.35">
      <c r="A10" s="96"/>
      <c r="B10" s="26">
        <v>8</v>
      </c>
      <c r="C10" s="37" t="s">
        <v>21</v>
      </c>
      <c r="D10" s="48">
        <v>45</v>
      </c>
      <c r="E10" s="18">
        <v>40</v>
      </c>
      <c r="F10" s="18">
        <v>10</v>
      </c>
      <c r="G10" s="49">
        <v>5</v>
      </c>
      <c r="I10" s="2">
        <f t="shared" si="0"/>
        <v>100</v>
      </c>
    </row>
    <row r="11" spans="1:9" ht="37.5" customHeight="1" x14ac:dyDescent="0.35">
      <c r="A11" s="96"/>
      <c r="B11" s="26">
        <v>9</v>
      </c>
      <c r="C11" s="38" t="s">
        <v>22</v>
      </c>
      <c r="D11" s="48">
        <v>45</v>
      </c>
      <c r="E11" s="18">
        <v>40</v>
      </c>
      <c r="F11" s="18">
        <v>10</v>
      </c>
      <c r="G11" s="49">
        <v>5</v>
      </c>
      <c r="H11" s="2"/>
      <c r="I11" s="2">
        <f t="shared" si="0"/>
        <v>100</v>
      </c>
    </row>
    <row r="12" spans="1:9" ht="37.5" customHeight="1" x14ac:dyDescent="0.35">
      <c r="A12" s="96"/>
      <c r="B12" s="26">
        <v>10</v>
      </c>
      <c r="C12" s="38" t="s">
        <v>23</v>
      </c>
      <c r="D12" s="48">
        <v>45</v>
      </c>
      <c r="E12" s="18">
        <v>40</v>
      </c>
      <c r="F12" s="18">
        <v>10</v>
      </c>
      <c r="G12" s="49">
        <v>5</v>
      </c>
      <c r="H12" s="2"/>
      <c r="I12" s="2">
        <f t="shared" si="0"/>
        <v>100</v>
      </c>
    </row>
    <row r="13" spans="1:9" ht="37.5" customHeight="1" x14ac:dyDescent="0.35">
      <c r="A13" s="96"/>
      <c r="B13" s="26">
        <v>11</v>
      </c>
      <c r="C13" s="39" t="s">
        <v>24</v>
      </c>
      <c r="D13" s="48">
        <v>45</v>
      </c>
      <c r="E13" s="18">
        <v>40</v>
      </c>
      <c r="F13" s="18">
        <v>10</v>
      </c>
      <c r="G13" s="49">
        <v>5</v>
      </c>
      <c r="H13" s="2"/>
      <c r="I13" s="2">
        <f t="shared" si="0"/>
        <v>100</v>
      </c>
    </row>
    <row r="14" spans="1:9" ht="37.5" customHeight="1" thickBot="1" x14ac:dyDescent="0.4">
      <c r="A14" s="97"/>
      <c r="B14" s="28">
        <v>12</v>
      </c>
      <c r="C14" s="40" t="s">
        <v>25</v>
      </c>
      <c r="D14" s="50">
        <v>45</v>
      </c>
      <c r="E14" s="51">
        <v>40</v>
      </c>
      <c r="F14" s="51">
        <v>10</v>
      </c>
      <c r="G14" s="52">
        <v>5</v>
      </c>
      <c r="I14" s="2">
        <f t="shared" si="0"/>
        <v>100</v>
      </c>
    </row>
    <row r="15" spans="1:9" ht="37.5" customHeight="1" x14ac:dyDescent="0.35">
      <c r="A15" s="98" t="s">
        <v>26</v>
      </c>
      <c r="B15" s="25">
        <v>13</v>
      </c>
      <c r="C15" s="41" t="s">
        <v>27</v>
      </c>
      <c r="D15" s="53">
        <v>45</v>
      </c>
      <c r="E15" s="20">
        <v>40</v>
      </c>
      <c r="F15" s="20">
        <v>10</v>
      </c>
      <c r="G15" s="54">
        <v>5</v>
      </c>
      <c r="I15" s="2">
        <f t="shared" si="0"/>
        <v>100</v>
      </c>
    </row>
    <row r="16" spans="1:9" ht="37.5" customHeight="1" thickBot="1" x14ac:dyDescent="0.4">
      <c r="A16" s="99"/>
      <c r="B16" s="27">
        <v>14</v>
      </c>
      <c r="C16" s="42" t="s">
        <v>28</v>
      </c>
      <c r="D16" s="55">
        <v>35</v>
      </c>
      <c r="E16" s="56">
        <v>35</v>
      </c>
      <c r="F16" s="56">
        <v>25</v>
      </c>
      <c r="G16" s="57">
        <v>5</v>
      </c>
      <c r="I16" s="2">
        <f t="shared" si="0"/>
        <v>100</v>
      </c>
    </row>
    <row r="17" spans="1:9" ht="37.5" customHeight="1" x14ac:dyDescent="0.35">
      <c r="A17" s="100" t="s">
        <v>29</v>
      </c>
      <c r="B17" s="30">
        <v>15</v>
      </c>
      <c r="C17" s="43" t="s">
        <v>30</v>
      </c>
      <c r="D17" s="45">
        <v>45</v>
      </c>
      <c r="E17" s="46">
        <v>40</v>
      </c>
      <c r="F17" s="46">
        <v>10</v>
      </c>
      <c r="G17" s="47">
        <v>5</v>
      </c>
      <c r="I17" s="2">
        <f t="shared" si="0"/>
        <v>100</v>
      </c>
    </row>
    <row r="18" spans="1:9" ht="37.5" customHeight="1" x14ac:dyDescent="0.35">
      <c r="A18" s="101"/>
      <c r="B18" s="26">
        <v>16</v>
      </c>
      <c r="C18" s="39" t="s">
        <v>31</v>
      </c>
      <c r="D18" s="48">
        <v>45</v>
      </c>
      <c r="E18" s="18">
        <v>30</v>
      </c>
      <c r="F18" s="18">
        <v>20</v>
      </c>
      <c r="G18" s="49">
        <v>5</v>
      </c>
      <c r="I18" s="2">
        <f t="shared" si="0"/>
        <v>100</v>
      </c>
    </row>
    <row r="19" spans="1:9" ht="37.5" customHeight="1" x14ac:dyDescent="0.35">
      <c r="A19" s="101"/>
      <c r="B19" s="26">
        <v>17</v>
      </c>
      <c r="C19" s="39" t="s">
        <v>32</v>
      </c>
      <c r="D19" s="48">
        <v>45</v>
      </c>
      <c r="E19" s="18">
        <v>40</v>
      </c>
      <c r="F19" s="18">
        <v>10</v>
      </c>
      <c r="G19" s="49">
        <v>5</v>
      </c>
      <c r="I19" s="2">
        <f t="shared" si="0"/>
        <v>100</v>
      </c>
    </row>
    <row r="20" spans="1:9" ht="37.5" customHeight="1" thickBot="1" x14ac:dyDescent="0.4">
      <c r="A20" s="102"/>
      <c r="B20" s="28">
        <v>18</v>
      </c>
      <c r="C20" s="40" t="s">
        <v>33</v>
      </c>
      <c r="D20" s="50">
        <v>45</v>
      </c>
      <c r="E20" s="51">
        <v>40</v>
      </c>
      <c r="F20" s="51">
        <v>10</v>
      </c>
      <c r="G20" s="52">
        <v>5</v>
      </c>
      <c r="I20" s="2">
        <f t="shared" si="0"/>
        <v>100</v>
      </c>
    </row>
    <row r="21" spans="1:9" ht="37.5" customHeight="1" x14ac:dyDescent="0.35">
      <c r="A21" s="79" t="s">
        <v>34</v>
      </c>
      <c r="B21" s="25">
        <v>19</v>
      </c>
      <c r="C21" s="41" t="s">
        <v>35</v>
      </c>
      <c r="D21" s="53">
        <v>35</v>
      </c>
      <c r="E21" s="20">
        <v>40</v>
      </c>
      <c r="F21" s="20">
        <v>20</v>
      </c>
      <c r="G21" s="54">
        <v>5</v>
      </c>
      <c r="I21" s="2">
        <f t="shared" si="0"/>
        <v>100</v>
      </c>
    </row>
    <row r="22" spans="1:9" ht="37.5" customHeight="1" thickBot="1" x14ac:dyDescent="0.4">
      <c r="A22" s="80"/>
      <c r="B22" s="27">
        <v>20</v>
      </c>
      <c r="C22" s="42" t="s">
        <v>36</v>
      </c>
      <c r="D22" s="55">
        <v>45</v>
      </c>
      <c r="E22" s="56">
        <v>40</v>
      </c>
      <c r="F22" s="56">
        <v>10</v>
      </c>
      <c r="G22" s="57">
        <v>5</v>
      </c>
      <c r="I22" s="2">
        <f t="shared" si="0"/>
        <v>100</v>
      </c>
    </row>
    <row r="23" spans="1:9" ht="37.5" customHeight="1" x14ac:dyDescent="0.35">
      <c r="A23" s="81" t="s">
        <v>37</v>
      </c>
      <c r="B23" s="30">
        <v>21</v>
      </c>
      <c r="C23" s="43" t="s">
        <v>38</v>
      </c>
      <c r="D23" s="45">
        <v>55</v>
      </c>
      <c r="E23" s="46">
        <v>30</v>
      </c>
      <c r="F23" s="46">
        <v>10</v>
      </c>
      <c r="G23" s="47">
        <v>5</v>
      </c>
      <c r="I23" s="2">
        <f t="shared" si="0"/>
        <v>100</v>
      </c>
    </row>
    <row r="24" spans="1:9" ht="37.5" customHeight="1" x14ac:dyDescent="0.35">
      <c r="A24" s="82"/>
      <c r="B24" s="26">
        <v>22</v>
      </c>
      <c r="C24" s="39" t="s">
        <v>91</v>
      </c>
      <c r="D24" s="48">
        <v>55</v>
      </c>
      <c r="E24" s="18">
        <v>30</v>
      </c>
      <c r="F24" s="18">
        <v>10</v>
      </c>
      <c r="G24" s="49">
        <v>5</v>
      </c>
      <c r="I24" s="2">
        <f t="shared" si="0"/>
        <v>100</v>
      </c>
    </row>
    <row r="25" spans="1:9" ht="37.5" customHeight="1" x14ac:dyDescent="0.35">
      <c r="A25" s="82"/>
      <c r="B25" s="26">
        <v>23</v>
      </c>
      <c r="C25" s="39" t="s">
        <v>99</v>
      </c>
      <c r="D25" s="48">
        <v>55</v>
      </c>
      <c r="E25" s="18">
        <v>30</v>
      </c>
      <c r="F25" s="18">
        <v>10</v>
      </c>
      <c r="G25" s="49">
        <v>5</v>
      </c>
      <c r="I25" s="2">
        <f t="shared" si="0"/>
        <v>100</v>
      </c>
    </row>
    <row r="26" spans="1:9" ht="37.5" customHeight="1" thickBot="1" x14ac:dyDescent="0.4">
      <c r="A26" s="83"/>
      <c r="B26" s="28">
        <v>24</v>
      </c>
      <c r="C26" s="40" t="s">
        <v>90</v>
      </c>
      <c r="D26" s="50">
        <v>55</v>
      </c>
      <c r="E26" s="51">
        <v>30</v>
      </c>
      <c r="F26" s="51">
        <v>10</v>
      </c>
      <c r="G26" s="52">
        <v>5</v>
      </c>
      <c r="I26" s="2">
        <f t="shared" si="0"/>
        <v>100</v>
      </c>
    </row>
    <row r="27" spans="1:9" ht="37.5" customHeight="1" thickBot="1" x14ac:dyDescent="0.4">
      <c r="A27"/>
      <c r="B27" s="31">
        <v>25</v>
      </c>
      <c r="C27" s="44" t="s">
        <v>39</v>
      </c>
      <c r="D27" s="58">
        <v>40</v>
      </c>
      <c r="E27" s="59">
        <v>40</v>
      </c>
      <c r="F27" s="59">
        <v>15</v>
      </c>
      <c r="G27" s="60">
        <v>5</v>
      </c>
      <c r="I27" s="2">
        <f t="shared" si="0"/>
        <v>100</v>
      </c>
    </row>
  </sheetData>
  <mergeCells count="9">
    <mergeCell ref="A21:A22"/>
    <mergeCell ref="A23:A26"/>
    <mergeCell ref="D1:G1"/>
    <mergeCell ref="C1:C2"/>
    <mergeCell ref="A3:A5"/>
    <mergeCell ref="A6:A8"/>
    <mergeCell ref="A9:A14"/>
    <mergeCell ref="A15:A16"/>
    <mergeCell ref="A17:A20"/>
  </mergeCells>
  <pageMargins left="0.7" right="0.7" top="0.75" bottom="0.75" header="0.3" footer="0.3"/>
  <pageSetup paperSize="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zoomScale="115" zoomScaleNormal="115" workbookViewId="0">
      <selection activeCell="E3" sqref="E3"/>
    </sheetView>
  </sheetViews>
  <sheetFormatPr baseColWidth="10" defaultRowHeight="14.5" x14ac:dyDescent="0.35"/>
  <cols>
    <col min="1" max="1" width="18.81640625" customWidth="1"/>
    <col min="2" max="2" width="20.36328125" customWidth="1"/>
    <col min="3" max="3" width="3.54296875" customWidth="1"/>
    <col min="4" max="4" width="17.81640625" style="13" customWidth="1"/>
    <col min="5" max="5" width="84.81640625" customWidth="1"/>
  </cols>
  <sheetData>
    <row r="1" spans="1:5" ht="16" thickBot="1" x14ac:dyDescent="0.4">
      <c r="A1" s="105" t="s">
        <v>71</v>
      </c>
      <c r="B1" s="106"/>
      <c r="C1" s="106"/>
      <c r="D1" s="106"/>
      <c r="E1" s="107"/>
    </row>
    <row r="2" spans="1:5" ht="29" x14ac:dyDescent="0.35">
      <c r="A2" s="70" t="s">
        <v>4</v>
      </c>
      <c r="B2" s="69" t="s">
        <v>52</v>
      </c>
      <c r="C2" s="67" t="s">
        <v>40</v>
      </c>
      <c r="D2" s="69" t="s">
        <v>53</v>
      </c>
      <c r="E2" s="62" t="s">
        <v>55</v>
      </c>
    </row>
    <row r="3" spans="1:5" ht="65.150000000000006" customHeight="1" x14ac:dyDescent="0.35">
      <c r="A3" s="77" t="s">
        <v>1</v>
      </c>
      <c r="B3" s="78">
        <f>Recap!D11</f>
        <v>45</v>
      </c>
      <c r="C3" s="66"/>
      <c r="D3" s="65">
        <v>45</v>
      </c>
      <c r="E3" s="64" t="s">
        <v>97</v>
      </c>
    </row>
    <row r="4" spans="1:5" ht="15" thickBot="1" x14ac:dyDescent="0.4">
      <c r="A4" s="6"/>
      <c r="B4" s="7"/>
      <c r="C4" s="16"/>
      <c r="D4" s="16"/>
      <c r="E4" s="15"/>
    </row>
    <row r="5" spans="1:5" ht="29" x14ac:dyDescent="0.35">
      <c r="A5" s="71" t="s">
        <v>4</v>
      </c>
      <c r="B5" s="69" t="s">
        <v>52</v>
      </c>
      <c r="C5" s="67" t="s">
        <v>40</v>
      </c>
      <c r="D5" s="69" t="s">
        <v>53</v>
      </c>
      <c r="E5" s="62" t="s">
        <v>55</v>
      </c>
    </row>
    <row r="6" spans="1:5" ht="58.5" customHeight="1" x14ac:dyDescent="0.35">
      <c r="A6" s="109" t="s">
        <v>3</v>
      </c>
      <c r="B6" s="112">
        <f>Recap!E11</f>
        <v>40</v>
      </c>
      <c r="C6" s="110" t="s">
        <v>47</v>
      </c>
      <c r="D6" s="20">
        <v>18</v>
      </c>
      <c r="E6" s="21" t="s">
        <v>96</v>
      </c>
    </row>
    <row r="7" spans="1:5" ht="58.5" customHeight="1" x14ac:dyDescent="0.35">
      <c r="A7" s="109"/>
      <c r="B7" s="108"/>
      <c r="C7" s="110"/>
      <c r="D7" s="20">
        <v>8</v>
      </c>
      <c r="E7" s="75" t="s">
        <v>69</v>
      </c>
    </row>
    <row r="8" spans="1:5" ht="39.5" customHeight="1" x14ac:dyDescent="0.35">
      <c r="A8" s="109"/>
      <c r="B8" s="108"/>
      <c r="C8" s="110"/>
      <c r="D8" s="20">
        <v>6</v>
      </c>
      <c r="E8" s="75" t="s">
        <v>65</v>
      </c>
    </row>
    <row r="9" spans="1:5" ht="39.5" customHeight="1" x14ac:dyDescent="0.35">
      <c r="A9" s="109"/>
      <c r="B9" s="108"/>
      <c r="C9" s="111"/>
      <c r="D9" s="20">
        <v>6</v>
      </c>
      <c r="E9" s="75" t="s">
        <v>88</v>
      </c>
    </row>
    <row r="10" spans="1:5" ht="39.5" customHeight="1" x14ac:dyDescent="0.35">
      <c r="A10" s="24"/>
      <c r="B10" s="113"/>
      <c r="C10" s="68"/>
      <c r="D10" s="20">
        <v>2</v>
      </c>
      <c r="E10" s="75" t="s">
        <v>67</v>
      </c>
    </row>
    <row r="11" spans="1:5" ht="15" thickBot="1" x14ac:dyDescent="0.4">
      <c r="A11" s="8"/>
      <c r="B11" s="7"/>
      <c r="C11" s="9"/>
      <c r="D11" s="10"/>
      <c r="E11" s="11"/>
    </row>
    <row r="12" spans="1:5" ht="29" x14ac:dyDescent="0.35">
      <c r="A12" s="71" t="s">
        <v>4</v>
      </c>
      <c r="B12" s="69" t="s">
        <v>52</v>
      </c>
      <c r="C12" s="67" t="s">
        <v>40</v>
      </c>
      <c r="D12" s="69" t="s">
        <v>53</v>
      </c>
      <c r="E12" s="62" t="s">
        <v>55</v>
      </c>
    </row>
    <row r="13" spans="1:5" ht="45" customHeight="1" x14ac:dyDescent="0.35">
      <c r="A13" s="103" t="s">
        <v>2</v>
      </c>
      <c r="B13" s="104">
        <f>Recap!F11</f>
        <v>10</v>
      </c>
      <c r="C13" s="67" t="s">
        <v>40</v>
      </c>
      <c r="D13" s="18">
        <v>5</v>
      </c>
      <c r="E13" s="19" t="s">
        <v>45</v>
      </c>
    </row>
    <row r="14" spans="1:5" ht="45" customHeight="1" x14ac:dyDescent="0.35">
      <c r="A14" s="103"/>
      <c r="B14" s="104"/>
      <c r="C14" s="67" t="s">
        <v>5</v>
      </c>
      <c r="D14" s="18">
        <v>5</v>
      </c>
      <c r="E14" s="19" t="s">
        <v>46</v>
      </c>
    </row>
    <row r="15" spans="1:5" ht="15" thickBot="1" x14ac:dyDescent="0.4">
      <c r="A15" s="8"/>
      <c r="B15" s="7"/>
      <c r="C15" s="9"/>
      <c r="D15" s="10"/>
      <c r="E15" s="11"/>
    </row>
    <row r="16" spans="1:5" ht="41.5" customHeight="1" x14ac:dyDescent="0.35">
      <c r="A16" s="71" t="s">
        <v>4</v>
      </c>
      <c r="B16" s="69" t="s">
        <v>52</v>
      </c>
      <c r="C16" s="67" t="s">
        <v>40</v>
      </c>
      <c r="D16" s="69" t="s">
        <v>53</v>
      </c>
      <c r="E16" s="62" t="s">
        <v>55</v>
      </c>
    </row>
    <row r="17" spans="1:5" ht="59.5" customHeight="1" thickBot="1" x14ac:dyDescent="0.4">
      <c r="A17" s="12" t="s">
        <v>6</v>
      </c>
      <c r="B17" s="14">
        <f>Recap!G11</f>
        <v>5</v>
      </c>
      <c r="C17" s="72"/>
      <c r="D17" s="74">
        <f>B17</f>
        <v>5</v>
      </c>
      <c r="E17" s="73" t="s">
        <v>54</v>
      </c>
    </row>
    <row r="18" spans="1:5" x14ac:dyDescent="0.35">
      <c r="E18" s="2"/>
    </row>
    <row r="19" spans="1:5" x14ac:dyDescent="0.35">
      <c r="E19" s="13"/>
    </row>
  </sheetData>
  <mergeCells count="6">
    <mergeCell ref="A13:A14"/>
    <mergeCell ref="B13:B14"/>
    <mergeCell ref="A1:E1"/>
    <mergeCell ref="A6:A9"/>
    <mergeCell ref="B6:B10"/>
    <mergeCell ref="C6:C9"/>
  </mergeCells>
  <pageMargins left="0.25" right="0.25" top="0.75" bottom="0.75" header="0.3" footer="0.3"/>
  <pageSetup paperSize="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zoomScale="115" zoomScaleNormal="115" workbookViewId="0">
      <selection activeCell="E3" sqref="E3"/>
    </sheetView>
  </sheetViews>
  <sheetFormatPr baseColWidth="10" defaultRowHeight="14.5" x14ac:dyDescent="0.35"/>
  <cols>
    <col min="1" max="1" width="18.81640625" customWidth="1"/>
    <col min="2" max="2" width="20.36328125" customWidth="1"/>
    <col min="3" max="3" width="3.54296875" customWidth="1"/>
    <col min="4" max="4" width="17.81640625" style="13" customWidth="1"/>
    <col min="5" max="5" width="84.81640625" customWidth="1"/>
  </cols>
  <sheetData>
    <row r="1" spans="1:5" ht="16" thickBot="1" x14ac:dyDescent="0.4">
      <c r="A1" s="105" t="s">
        <v>72</v>
      </c>
      <c r="B1" s="106"/>
      <c r="C1" s="106"/>
      <c r="D1" s="106"/>
      <c r="E1" s="107"/>
    </row>
    <row r="2" spans="1:5" ht="29" x14ac:dyDescent="0.35">
      <c r="A2" s="70" t="s">
        <v>4</v>
      </c>
      <c r="B2" s="69" t="s">
        <v>52</v>
      </c>
      <c r="C2" s="67" t="s">
        <v>40</v>
      </c>
      <c r="D2" s="69" t="s">
        <v>53</v>
      </c>
      <c r="E2" s="62" t="s">
        <v>55</v>
      </c>
    </row>
    <row r="3" spans="1:5" ht="65.150000000000006" customHeight="1" x14ac:dyDescent="0.35">
      <c r="A3" s="77" t="s">
        <v>1</v>
      </c>
      <c r="B3" s="78">
        <f>Recap!D12</f>
        <v>45</v>
      </c>
      <c r="C3" s="66"/>
      <c r="D3" s="65">
        <v>45</v>
      </c>
      <c r="E3" s="64" t="s">
        <v>97</v>
      </c>
    </row>
    <row r="4" spans="1:5" ht="15" thickBot="1" x14ac:dyDescent="0.4">
      <c r="A4" s="6"/>
      <c r="B4" s="7"/>
      <c r="C4" s="16"/>
      <c r="D4" s="16"/>
      <c r="E4" s="15"/>
    </row>
    <row r="5" spans="1:5" ht="29" x14ac:dyDescent="0.35">
      <c r="A5" s="71" t="s">
        <v>4</v>
      </c>
      <c r="B5" s="69" t="s">
        <v>52</v>
      </c>
      <c r="C5" s="67" t="s">
        <v>40</v>
      </c>
      <c r="D5" s="69" t="s">
        <v>53</v>
      </c>
      <c r="E5" s="62" t="s">
        <v>55</v>
      </c>
    </row>
    <row r="6" spans="1:5" ht="58.5" customHeight="1" x14ac:dyDescent="0.35">
      <c r="A6" s="109" t="s">
        <v>3</v>
      </c>
      <c r="B6" s="112">
        <f>Recap!E12</f>
        <v>40</v>
      </c>
      <c r="C6" s="110" t="s">
        <v>47</v>
      </c>
      <c r="D6" s="20">
        <v>16</v>
      </c>
      <c r="E6" s="21" t="s">
        <v>96</v>
      </c>
    </row>
    <row r="7" spans="1:5" ht="58.5" customHeight="1" x14ac:dyDescent="0.35">
      <c r="A7" s="109"/>
      <c r="B7" s="108"/>
      <c r="C7" s="110"/>
      <c r="D7" s="20">
        <v>8</v>
      </c>
      <c r="E7" s="75" t="s">
        <v>73</v>
      </c>
    </row>
    <row r="8" spans="1:5" ht="39.5" customHeight="1" x14ac:dyDescent="0.35">
      <c r="A8" s="109"/>
      <c r="B8" s="108"/>
      <c r="C8" s="110"/>
      <c r="D8" s="20">
        <v>8</v>
      </c>
      <c r="E8" s="75" t="s">
        <v>65</v>
      </c>
    </row>
    <row r="9" spans="1:5" ht="39.5" customHeight="1" x14ac:dyDescent="0.35">
      <c r="A9" s="109"/>
      <c r="B9" s="108"/>
      <c r="C9" s="111"/>
      <c r="D9" s="20">
        <v>8</v>
      </c>
      <c r="E9" s="75" t="s">
        <v>66</v>
      </c>
    </row>
    <row r="10" spans="1:5" ht="15" thickBot="1" x14ac:dyDescent="0.4">
      <c r="A10" s="8"/>
      <c r="B10" s="7"/>
      <c r="C10" s="9"/>
      <c r="D10" s="10"/>
      <c r="E10" s="11"/>
    </row>
    <row r="11" spans="1:5" ht="29" x14ac:dyDescent="0.35">
      <c r="A11" s="71" t="s">
        <v>4</v>
      </c>
      <c r="B11" s="69" t="s">
        <v>52</v>
      </c>
      <c r="C11" s="67" t="s">
        <v>40</v>
      </c>
      <c r="D11" s="69" t="s">
        <v>53</v>
      </c>
      <c r="E11" s="62" t="s">
        <v>55</v>
      </c>
    </row>
    <row r="12" spans="1:5" ht="45" customHeight="1" x14ac:dyDescent="0.35">
      <c r="A12" s="103" t="s">
        <v>2</v>
      </c>
      <c r="B12" s="104">
        <f>Recap!F12</f>
        <v>10</v>
      </c>
      <c r="C12" s="67" t="s">
        <v>40</v>
      </c>
      <c r="D12" s="18">
        <v>5</v>
      </c>
      <c r="E12" s="19" t="s">
        <v>45</v>
      </c>
    </row>
    <row r="13" spans="1:5" ht="45" customHeight="1" x14ac:dyDescent="0.35">
      <c r="A13" s="103"/>
      <c r="B13" s="104"/>
      <c r="C13" s="67" t="s">
        <v>5</v>
      </c>
      <c r="D13" s="18">
        <v>5</v>
      </c>
      <c r="E13" s="19" t="s">
        <v>46</v>
      </c>
    </row>
    <row r="14" spans="1:5" ht="15" thickBot="1" x14ac:dyDescent="0.4">
      <c r="A14" s="8"/>
      <c r="B14" s="7"/>
      <c r="C14" s="9"/>
      <c r="D14" s="10"/>
      <c r="E14" s="11"/>
    </row>
    <row r="15" spans="1:5" ht="41.5" customHeight="1" x14ac:dyDescent="0.35">
      <c r="A15" s="71" t="s">
        <v>4</v>
      </c>
      <c r="B15" s="69" t="s">
        <v>52</v>
      </c>
      <c r="C15" s="67" t="s">
        <v>40</v>
      </c>
      <c r="D15" s="69" t="s">
        <v>53</v>
      </c>
      <c r="E15" s="62" t="s">
        <v>55</v>
      </c>
    </row>
    <row r="16" spans="1:5" ht="59.5" customHeight="1" thickBot="1" x14ac:dyDescent="0.4">
      <c r="A16" s="12" t="s">
        <v>6</v>
      </c>
      <c r="B16" s="14">
        <f>Recap!G12</f>
        <v>5</v>
      </c>
      <c r="C16" s="72"/>
      <c r="D16" s="74">
        <f>B16</f>
        <v>5</v>
      </c>
      <c r="E16" s="73" t="s">
        <v>54</v>
      </c>
    </row>
    <row r="17" spans="5:5" x14ac:dyDescent="0.35">
      <c r="E17" s="2"/>
    </row>
    <row r="18" spans="5:5" x14ac:dyDescent="0.35">
      <c r="E18" s="13"/>
    </row>
  </sheetData>
  <mergeCells count="6">
    <mergeCell ref="A12:A13"/>
    <mergeCell ref="B12:B13"/>
    <mergeCell ref="A1:E1"/>
    <mergeCell ref="A6:A9"/>
    <mergeCell ref="B6:B9"/>
    <mergeCell ref="C6:C9"/>
  </mergeCells>
  <pageMargins left="0.25" right="0.25" top="0.75" bottom="0.75" header="0.3" footer="0.3"/>
  <pageSetup paperSize="8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zoomScale="115" zoomScaleNormal="115" workbookViewId="0">
      <selection activeCell="E3" sqref="E3"/>
    </sheetView>
  </sheetViews>
  <sheetFormatPr baseColWidth="10" defaultRowHeight="14.5" x14ac:dyDescent="0.35"/>
  <cols>
    <col min="1" max="1" width="18.81640625" customWidth="1"/>
    <col min="2" max="2" width="20.36328125" customWidth="1"/>
    <col min="3" max="3" width="3.54296875" customWidth="1"/>
    <col min="4" max="4" width="17.81640625" style="13" customWidth="1"/>
    <col min="5" max="5" width="84.81640625" customWidth="1"/>
  </cols>
  <sheetData>
    <row r="1" spans="1:5" ht="16" thickBot="1" x14ac:dyDescent="0.4">
      <c r="A1" s="105" t="s">
        <v>74</v>
      </c>
      <c r="B1" s="106"/>
      <c r="C1" s="106"/>
      <c r="D1" s="106"/>
      <c r="E1" s="107"/>
    </row>
    <row r="2" spans="1:5" ht="29" x14ac:dyDescent="0.35">
      <c r="A2" s="70" t="s">
        <v>4</v>
      </c>
      <c r="B2" s="69" t="s">
        <v>52</v>
      </c>
      <c r="C2" s="67" t="s">
        <v>40</v>
      </c>
      <c r="D2" s="69" t="s">
        <v>53</v>
      </c>
      <c r="E2" s="62" t="s">
        <v>55</v>
      </c>
    </row>
    <row r="3" spans="1:5" ht="65.150000000000006" customHeight="1" x14ac:dyDescent="0.35">
      <c r="A3" s="77" t="s">
        <v>1</v>
      </c>
      <c r="B3" s="78">
        <f>Recap!D13</f>
        <v>45</v>
      </c>
      <c r="C3" s="66"/>
      <c r="D3" s="65">
        <v>45</v>
      </c>
      <c r="E3" s="64" t="s">
        <v>97</v>
      </c>
    </row>
    <row r="4" spans="1:5" ht="15" thickBot="1" x14ac:dyDescent="0.4">
      <c r="A4" s="6"/>
      <c r="B4" s="7"/>
      <c r="C4" s="16"/>
      <c r="D4" s="16"/>
      <c r="E4" s="15"/>
    </row>
    <row r="5" spans="1:5" ht="29" x14ac:dyDescent="0.35">
      <c r="A5" s="71" t="s">
        <v>4</v>
      </c>
      <c r="B5" s="69" t="s">
        <v>52</v>
      </c>
      <c r="C5" s="67" t="s">
        <v>40</v>
      </c>
      <c r="D5" s="69" t="s">
        <v>53</v>
      </c>
      <c r="E5" s="62" t="s">
        <v>55</v>
      </c>
    </row>
    <row r="6" spans="1:5" ht="58.5" customHeight="1" x14ac:dyDescent="0.35">
      <c r="A6" s="109" t="s">
        <v>3</v>
      </c>
      <c r="B6" s="112">
        <f>Recap!E13</f>
        <v>40</v>
      </c>
      <c r="C6" s="110" t="s">
        <v>47</v>
      </c>
      <c r="D6" s="20">
        <v>16</v>
      </c>
      <c r="E6" s="21" t="s">
        <v>96</v>
      </c>
    </row>
    <row r="7" spans="1:5" ht="58.5" customHeight="1" x14ac:dyDescent="0.35">
      <c r="A7" s="109"/>
      <c r="B7" s="108"/>
      <c r="C7" s="110"/>
      <c r="D7" s="20">
        <v>8</v>
      </c>
      <c r="E7" s="75" t="s">
        <v>73</v>
      </c>
    </row>
    <row r="8" spans="1:5" ht="39.5" customHeight="1" x14ac:dyDescent="0.35">
      <c r="A8" s="109"/>
      <c r="B8" s="108"/>
      <c r="C8" s="110"/>
      <c r="D8" s="20">
        <v>8</v>
      </c>
      <c r="E8" s="75" t="s">
        <v>65</v>
      </c>
    </row>
    <row r="9" spans="1:5" ht="39.5" customHeight="1" x14ac:dyDescent="0.35">
      <c r="A9" s="109"/>
      <c r="B9" s="108"/>
      <c r="C9" s="111"/>
      <c r="D9" s="20">
        <v>8</v>
      </c>
      <c r="E9" s="75" t="s">
        <v>66</v>
      </c>
    </row>
    <row r="10" spans="1:5" ht="15" thickBot="1" x14ac:dyDescent="0.4">
      <c r="A10" s="8"/>
      <c r="B10" s="7"/>
      <c r="C10" s="9"/>
      <c r="D10" s="10"/>
      <c r="E10" s="11"/>
    </row>
    <row r="11" spans="1:5" ht="29" x14ac:dyDescent="0.35">
      <c r="A11" s="71" t="s">
        <v>4</v>
      </c>
      <c r="B11" s="69" t="s">
        <v>52</v>
      </c>
      <c r="C11" s="67" t="s">
        <v>40</v>
      </c>
      <c r="D11" s="69" t="s">
        <v>53</v>
      </c>
      <c r="E11" s="62" t="s">
        <v>55</v>
      </c>
    </row>
    <row r="12" spans="1:5" ht="45" customHeight="1" x14ac:dyDescent="0.35">
      <c r="A12" s="103" t="s">
        <v>2</v>
      </c>
      <c r="B12" s="104">
        <f>Recap!F13</f>
        <v>10</v>
      </c>
      <c r="C12" s="67" t="s">
        <v>40</v>
      </c>
      <c r="D12" s="18">
        <v>5</v>
      </c>
      <c r="E12" s="19" t="s">
        <v>45</v>
      </c>
    </row>
    <row r="13" spans="1:5" ht="45" customHeight="1" x14ac:dyDescent="0.35">
      <c r="A13" s="103"/>
      <c r="B13" s="104"/>
      <c r="C13" s="67" t="s">
        <v>5</v>
      </c>
      <c r="D13" s="18">
        <v>5</v>
      </c>
      <c r="E13" s="19" t="s">
        <v>46</v>
      </c>
    </row>
    <row r="14" spans="1:5" ht="15" thickBot="1" x14ac:dyDescent="0.4">
      <c r="A14" s="8"/>
      <c r="B14" s="7"/>
      <c r="C14" s="9"/>
      <c r="D14" s="10"/>
      <c r="E14" s="11"/>
    </row>
    <row r="15" spans="1:5" ht="41.5" customHeight="1" x14ac:dyDescent="0.35">
      <c r="A15" s="71" t="s">
        <v>4</v>
      </c>
      <c r="B15" s="69" t="s">
        <v>52</v>
      </c>
      <c r="C15" s="67" t="s">
        <v>40</v>
      </c>
      <c r="D15" s="69" t="s">
        <v>53</v>
      </c>
      <c r="E15" s="62" t="s">
        <v>55</v>
      </c>
    </row>
    <row r="16" spans="1:5" ht="59.5" customHeight="1" thickBot="1" x14ac:dyDescent="0.4">
      <c r="A16" s="12" t="s">
        <v>6</v>
      </c>
      <c r="B16" s="14">
        <f>Recap!G13</f>
        <v>5</v>
      </c>
      <c r="C16" s="72"/>
      <c r="D16" s="74">
        <f>B16</f>
        <v>5</v>
      </c>
      <c r="E16" s="73" t="s">
        <v>54</v>
      </c>
    </row>
    <row r="17" spans="5:5" x14ac:dyDescent="0.35">
      <c r="E17" s="2"/>
    </row>
    <row r="18" spans="5:5" x14ac:dyDescent="0.35">
      <c r="E18" s="13"/>
    </row>
  </sheetData>
  <mergeCells count="6">
    <mergeCell ref="A12:A13"/>
    <mergeCell ref="B12:B13"/>
    <mergeCell ref="A1:E1"/>
    <mergeCell ref="A6:A9"/>
    <mergeCell ref="B6:B9"/>
    <mergeCell ref="C6:C9"/>
  </mergeCells>
  <pageMargins left="0.25" right="0.25" top="0.75" bottom="0.75" header="0.3" footer="0.3"/>
  <pageSetup paperSize="8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zoomScale="115" zoomScaleNormal="115" workbookViewId="0">
      <selection activeCell="E3" sqref="E3"/>
    </sheetView>
  </sheetViews>
  <sheetFormatPr baseColWidth="10" defaultRowHeight="14.5" x14ac:dyDescent="0.35"/>
  <cols>
    <col min="1" max="1" width="18.81640625" customWidth="1"/>
    <col min="2" max="2" width="20.36328125" customWidth="1"/>
    <col min="3" max="3" width="3.54296875" customWidth="1"/>
    <col min="4" max="4" width="17.81640625" style="13" customWidth="1"/>
    <col min="5" max="5" width="84.81640625" customWidth="1"/>
  </cols>
  <sheetData>
    <row r="1" spans="1:5" ht="16" thickBot="1" x14ac:dyDescent="0.4">
      <c r="A1" s="105" t="s">
        <v>75</v>
      </c>
      <c r="B1" s="106"/>
      <c r="C1" s="106"/>
      <c r="D1" s="106"/>
      <c r="E1" s="107"/>
    </row>
    <row r="2" spans="1:5" ht="29" x14ac:dyDescent="0.35">
      <c r="A2" s="70" t="s">
        <v>4</v>
      </c>
      <c r="B2" s="69" t="s">
        <v>52</v>
      </c>
      <c r="C2" s="67" t="s">
        <v>40</v>
      </c>
      <c r="D2" s="69" t="s">
        <v>53</v>
      </c>
      <c r="E2" s="62" t="s">
        <v>55</v>
      </c>
    </row>
    <row r="3" spans="1:5" ht="65.150000000000006" customHeight="1" x14ac:dyDescent="0.35">
      <c r="A3" s="77" t="s">
        <v>1</v>
      </c>
      <c r="B3" s="78">
        <f>Recap!D14</f>
        <v>45</v>
      </c>
      <c r="C3" s="66"/>
      <c r="D3" s="65">
        <v>45</v>
      </c>
      <c r="E3" s="64" t="s">
        <v>97</v>
      </c>
    </row>
    <row r="4" spans="1:5" ht="15" thickBot="1" x14ac:dyDescent="0.4">
      <c r="A4" s="6"/>
      <c r="B4" s="7"/>
      <c r="C4" s="16"/>
      <c r="D4" s="16"/>
      <c r="E4" s="15"/>
    </row>
    <row r="5" spans="1:5" ht="29" x14ac:dyDescent="0.35">
      <c r="A5" s="71" t="s">
        <v>4</v>
      </c>
      <c r="B5" s="69" t="s">
        <v>52</v>
      </c>
      <c r="C5" s="67" t="s">
        <v>40</v>
      </c>
      <c r="D5" s="69" t="s">
        <v>53</v>
      </c>
      <c r="E5" s="62" t="s">
        <v>55</v>
      </c>
    </row>
    <row r="6" spans="1:5" ht="58.5" customHeight="1" x14ac:dyDescent="0.35">
      <c r="A6" s="109" t="s">
        <v>3</v>
      </c>
      <c r="B6" s="112">
        <f>Recap!E14</f>
        <v>40</v>
      </c>
      <c r="C6" s="110" t="s">
        <v>47</v>
      </c>
      <c r="D6" s="20">
        <v>18</v>
      </c>
      <c r="E6" s="21" t="s">
        <v>96</v>
      </c>
    </row>
    <row r="7" spans="1:5" ht="58.5" customHeight="1" x14ac:dyDescent="0.35">
      <c r="A7" s="109"/>
      <c r="B7" s="108"/>
      <c r="C7" s="110"/>
      <c r="D7" s="20">
        <v>8</v>
      </c>
      <c r="E7" s="75" t="s">
        <v>73</v>
      </c>
    </row>
    <row r="8" spans="1:5" ht="39.5" customHeight="1" x14ac:dyDescent="0.35">
      <c r="A8" s="109"/>
      <c r="B8" s="108"/>
      <c r="C8" s="110"/>
      <c r="D8" s="20">
        <v>6</v>
      </c>
      <c r="E8" s="63" t="s">
        <v>42</v>
      </c>
    </row>
    <row r="9" spans="1:5" ht="39.5" customHeight="1" x14ac:dyDescent="0.35">
      <c r="A9" s="109"/>
      <c r="B9" s="108"/>
      <c r="C9" s="111"/>
      <c r="D9" s="20">
        <v>6</v>
      </c>
      <c r="E9" s="63" t="s">
        <v>43</v>
      </c>
    </row>
    <row r="10" spans="1:5" ht="39.5" customHeight="1" x14ac:dyDescent="0.35">
      <c r="A10" s="24"/>
      <c r="B10" s="113"/>
      <c r="C10" s="68"/>
      <c r="D10" s="20">
        <v>2</v>
      </c>
      <c r="E10" s="63" t="s">
        <v>49</v>
      </c>
    </row>
    <row r="11" spans="1:5" ht="15" thickBot="1" x14ac:dyDescent="0.4">
      <c r="A11" s="8"/>
      <c r="B11" s="7"/>
      <c r="C11" s="9"/>
      <c r="D11" s="10"/>
      <c r="E11" s="11"/>
    </row>
    <row r="12" spans="1:5" ht="29" x14ac:dyDescent="0.35">
      <c r="A12" s="71" t="s">
        <v>4</v>
      </c>
      <c r="B12" s="69" t="s">
        <v>52</v>
      </c>
      <c r="C12" s="67" t="s">
        <v>40</v>
      </c>
      <c r="D12" s="69" t="s">
        <v>53</v>
      </c>
      <c r="E12" s="62" t="s">
        <v>55</v>
      </c>
    </row>
    <row r="13" spans="1:5" ht="45" customHeight="1" x14ac:dyDescent="0.35">
      <c r="A13" s="103" t="s">
        <v>2</v>
      </c>
      <c r="B13" s="104">
        <f>Recap!F14</f>
        <v>10</v>
      </c>
      <c r="C13" s="67" t="s">
        <v>40</v>
      </c>
      <c r="D13" s="18">
        <v>5</v>
      </c>
      <c r="E13" s="19" t="s">
        <v>45</v>
      </c>
    </row>
    <row r="14" spans="1:5" ht="45" customHeight="1" x14ac:dyDescent="0.35">
      <c r="A14" s="103"/>
      <c r="B14" s="104"/>
      <c r="C14" s="67" t="s">
        <v>5</v>
      </c>
      <c r="D14" s="18">
        <v>5</v>
      </c>
      <c r="E14" s="19" t="s">
        <v>46</v>
      </c>
    </row>
    <row r="15" spans="1:5" ht="15" thickBot="1" x14ac:dyDescent="0.4">
      <c r="A15" s="8"/>
      <c r="B15" s="7"/>
      <c r="C15" s="9"/>
      <c r="D15" s="10"/>
      <c r="E15" s="11"/>
    </row>
    <row r="16" spans="1:5" ht="41.5" customHeight="1" x14ac:dyDescent="0.35">
      <c r="A16" s="71" t="s">
        <v>4</v>
      </c>
      <c r="B16" s="69" t="s">
        <v>52</v>
      </c>
      <c r="C16" s="67" t="s">
        <v>40</v>
      </c>
      <c r="D16" s="69" t="s">
        <v>53</v>
      </c>
      <c r="E16" s="62" t="s">
        <v>55</v>
      </c>
    </row>
    <row r="17" spans="1:5" ht="59.5" customHeight="1" thickBot="1" x14ac:dyDescent="0.4">
      <c r="A17" s="12" t="s">
        <v>6</v>
      </c>
      <c r="B17" s="14">
        <f>Recap!G14</f>
        <v>5</v>
      </c>
      <c r="C17" s="72"/>
      <c r="D17" s="74">
        <f>B17</f>
        <v>5</v>
      </c>
      <c r="E17" s="73" t="s">
        <v>54</v>
      </c>
    </row>
    <row r="18" spans="1:5" x14ac:dyDescent="0.35">
      <c r="E18" s="2"/>
    </row>
    <row r="19" spans="1:5" x14ac:dyDescent="0.35">
      <c r="E19" s="13"/>
    </row>
  </sheetData>
  <mergeCells count="6">
    <mergeCell ref="A13:A14"/>
    <mergeCell ref="B13:B14"/>
    <mergeCell ref="A1:E1"/>
    <mergeCell ref="A6:A9"/>
    <mergeCell ref="B6:B10"/>
    <mergeCell ref="C6:C9"/>
  </mergeCells>
  <pageMargins left="0.25" right="0.25" top="0.75" bottom="0.75" header="0.3" footer="0.3"/>
  <pageSetup paperSize="8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zoomScale="115" zoomScaleNormal="115" workbookViewId="0">
      <selection activeCell="E3" sqref="E3"/>
    </sheetView>
  </sheetViews>
  <sheetFormatPr baseColWidth="10" defaultRowHeight="14.5" x14ac:dyDescent="0.35"/>
  <cols>
    <col min="1" max="1" width="18.81640625" customWidth="1"/>
    <col min="2" max="2" width="20.36328125" customWidth="1"/>
    <col min="3" max="3" width="3.54296875" customWidth="1"/>
    <col min="4" max="4" width="17.81640625" style="13" customWidth="1"/>
    <col min="5" max="5" width="84.81640625" customWidth="1"/>
  </cols>
  <sheetData>
    <row r="1" spans="1:5" ht="16" thickBot="1" x14ac:dyDescent="0.4">
      <c r="A1" s="105" t="s">
        <v>76</v>
      </c>
      <c r="B1" s="106"/>
      <c r="C1" s="106"/>
      <c r="D1" s="106"/>
      <c r="E1" s="107"/>
    </row>
    <row r="2" spans="1:5" ht="29" x14ac:dyDescent="0.35">
      <c r="A2" s="70" t="s">
        <v>4</v>
      </c>
      <c r="B2" s="69" t="s">
        <v>52</v>
      </c>
      <c r="C2" s="67" t="s">
        <v>40</v>
      </c>
      <c r="D2" s="69" t="s">
        <v>53</v>
      </c>
      <c r="E2" s="62" t="s">
        <v>55</v>
      </c>
    </row>
    <row r="3" spans="1:5" ht="65.150000000000006" customHeight="1" x14ac:dyDescent="0.35">
      <c r="A3" s="77" t="s">
        <v>1</v>
      </c>
      <c r="B3" s="78">
        <f>Recap!D15</f>
        <v>45</v>
      </c>
      <c r="C3" s="66"/>
      <c r="D3" s="65">
        <v>45</v>
      </c>
      <c r="E3" s="64" t="s">
        <v>97</v>
      </c>
    </row>
    <row r="4" spans="1:5" ht="15" thickBot="1" x14ac:dyDescent="0.4">
      <c r="A4" s="6"/>
      <c r="B4" s="7"/>
      <c r="C4" s="16"/>
      <c r="D4" s="16"/>
      <c r="E4" s="15"/>
    </row>
    <row r="5" spans="1:5" ht="29" x14ac:dyDescent="0.35">
      <c r="A5" s="71" t="s">
        <v>4</v>
      </c>
      <c r="B5" s="69" t="s">
        <v>52</v>
      </c>
      <c r="C5" s="67" t="s">
        <v>40</v>
      </c>
      <c r="D5" s="69" t="s">
        <v>53</v>
      </c>
      <c r="E5" s="62" t="s">
        <v>55</v>
      </c>
    </row>
    <row r="6" spans="1:5" ht="58.5" customHeight="1" x14ac:dyDescent="0.35">
      <c r="A6" s="109" t="s">
        <v>3</v>
      </c>
      <c r="B6" s="112">
        <f>Recap!E15</f>
        <v>40</v>
      </c>
      <c r="C6" s="110" t="s">
        <v>47</v>
      </c>
      <c r="D6" s="20">
        <v>18</v>
      </c>
      <c r="E6" s="21" t="s">
        <v>96</v>
      </c>
    </row>
    <row r="7" spans="1:5" ht="58.5" customHeight="1" x14ac:dyDescent="0.35">
      <c r="A7" s="109"/>
      <c r="B7" s="108"/>
      <c r="C7" s="110"/>
      <c r="D7" s="20">
        <v>8</v>
      </c>
      <c r="E7" s="75" t="s">
        <v>73</v>
      </c>
    </row>
    <row r="8" spans="1:5" ht="39.5" customHeight="1" x14ac:dyDescent="0.35">
      <c r="A8" s="109"/>
      <c r="B8" s="108"/>
      <c r="C8" s="110"/>
      <c r="D8" s="20">
        <v>6</v>
      </c>
      <c r="E8" s="75" t="s">
        <v>65</v>
      </c>
    </row>
    <row r="9" spans="1:5" ht="39.5" customHeight="1" x14ac:dyDescent="0.35">
      <c r="A9" s="109"/>
      <c r="B9" s="108"/>
      <c r="C9" s="111"/>
      <c r="D9" s="20">
        <v>6</v>
      </c>
      <c r="E9" s="75" t="s">
        <v>88</v>
      </c>
    </row>
    <row r="10" spans="1:5" ht="39.5" customHeight="1" x14ac:dyDescent="0.35">
      <c r="A10" s="24"/>
      <c r="B10" s="113"/>
      <c r="C10" s="68"/>
      <c r="D10" s="20">
        <v>2</v>
      </c>
      <c r="E10" s="75" t="s">
        <v>67</v>
      </c>
    </row>
    <row r="11" spans="1:5" ht="15" thickBot="1" x14ac:dyDescent="0.4">
      <c r="A11" s="8"/>
      <c r="B11" s="7"/>
      <c r="C11" s="9"/>
      <c r="D11" s="10"/>
      <c r="E11" s="11"/>
    </row>
    <row r="12" spans="1:5" ht="29" x14ac:dyDescent="0.35">
      <c r="A12" s="71" t="s">
        <v>4</v>
      </c>
      <c r="B12" s="69" t="s">
        <v>52</v>
      </c>
      <c r="C12" s="67" t="s">
        <v>40</v>
      </c>
      <c r="D12" s="69" t="s">
        <v>53</v>
      </c>
      <c r="E12" s="62" t="s">
        <v>55</v>
      </c>
    </row>
    <row r="13" spans="1:5" ht="45" customHeight="1" x14ac:dyDescent="0.35">
      <c r="A13" s="103" t="s">
        <v>2</v>
      </c>
      <c r="B13" s="104">
        <f>Recap!F15</f>
        <v>10</v>
      </c>
      <c r="C13" s="67" t="s">
        <v>40</v>
      </c>
      <c r="D13" s="18">
        <v>5</v>
      </c>
      <c r="E13" s="19" t="s">
        <v>45</v>
      </c>
    </row>
    <row r="14" spans="1:5" ht="45" customHeight="1" x14ac:dyDescent="0.35">
      <c r="A14" s="103"/>
      <c r="B14" s="104"/>
      <c r="C14" s="67" t="s">
        <v>44</v>
      </c>
      <c r="D14" s="18">
        <v>1</v>
      </c>
      <c r="E14" s="61" t="s">
        <v>48</v>
      </c>
    </row>
    <row r="15" spans="1:5" ht="45" customHeight="1" x14ac:dyDescent="0.35">
      <c r="A15" s="103"/>
      <c r="B15" s="104"/>
      <c r="C15" s="67" t="s">
        <v>5</v>
      </c>
      <c r="D15" s="18">
        <v>4</v>
      </c>
      <c r="E15" s="19" t="s">
        <v>46</v>
      </c>
    </row>
    <row r="16" spans="1:5" ht="15" thickBot="1" x14ac:dyDescent="0.4">
      <c r="A16" s="8"/>
      <c r="B16" s="7"/>
      <c r="C16" s="9"/>
      <c r="D16" s="10"/>
      <c r="E16" s="11"/>
    </row>
    <row r="17" spans="1:5" ht="41.5" customHeight="1" x14ac:dyDescent="0.35">
      <c r="A17" s="71" t="s">
        <v>4</v>
      </c>
      <c r="B17" s="69" t="s">
        <v>52</v>
      </c>
      <c r="C17" s="67" t="s">
        <v>40</v>
      </c>
      <c r="D17" s="69" t="s">
        <v>53</v>
      </c>
      <c r="E17" s="62" t="s">
        <v>55</v>
      </c>
    </row>
    <row r="18" spans="1:5" ht="59.5" customHeight="1" thickBot="1" x14ac:dyDescent="0.4">
      <c r="A18" s="12" t="s">
        <v>6</v>
      </c>
      <c r="B18" s="14">
        <f>Recap!G15</f>
        <v>5</v>
      </c>
      <c r="C18" s="72"/>
      <c r="D18" s="74">
        <f>B18</f>
        <v>5</v>
      </c>
      <c r="E18" s="73" t="s">
        <v>54</v>
      </c>
    </row>
    <row r="19" spans="1:5" x14ac:dyDescent="0.35">
      <c r="E19" s="2"/>
    </row>
    <row r="20" spans="1:5" x14ac:dyDescent="0.35">
      <c r="E20" s="13"/>
    </row>
  </sheetData>
  <mergeCells count="6">
    <mergeCell ref="A13:A15"/>
    <mergeCell ref="B13:B15"/>
    <mergeCell ref="A1:E1"/>
    <mergeCell ref="A6:A9"/>
    <mergeCell ref="B6:B10"/>
    <mergeCell ref="C6:C9"/>
  </mergeCells>
  <pageMargins left="0.25" right="0.25" top="0.75" bottom="0.75" header="0.3" footer="0.3"/>
  <pageSetup paperSize="8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zoomScale="115" zoomScaleNormal="115" workbookViewId="0">
      <selection activeCell="E3" sqref="E3"/>
    </sheetView>
  </sheetViews>
  <sheetFormatPr baseColWidth="10" defaultRowHeight="14.5" x14ac:dyDescent="0.35"/>
  <cols>
    <col min="1" max="1" width="18.81640625" customWidth="1"/>
    <col min="2" max="2" width="20.36328125" customWidth="1"/>
    <col min="3" max="3" width="3.54296875" customWidth="1"/>
    <col min="4" max="4" width="17.81640625" style="13" customWidth="1"/>
    <col min="5" max="5" width="84.81640625" customWidth="1"/>
  </cols>
  <sheetData>
    <row r="1" spans="1:5" ht="16" thickBot="1" x14ac:dyDescent="0.4">
      <c r="A1" s="105" t="s">
        <v>77</v>
      </c>
      <c r="B1" s="106"/>
      <c r="C1" s="106"/>
      <c r="D1" s="106"/>
      <c r="E1" s="107"/>
    </row>
    <row r="2" spans="1:5" ht="29" x14ac:dyDescent="0.35">
      <c r="A2" s="70" t="s">
        <v>4</v>
      </c>
      <c r="B2" s="69" t="s">
        <v>52</v>
      </c>
      <c r="C2" s="67" t="s">
        <v>40</v>
      </c>
      <c r="D2" s="69" t="s">
        <v>53</v>
      </c>
      <c r="E2" s="62" t="s">
        <v>55</v>
      </c>
    </row>
    <row r="3" spans="1:5" ht="65.150000000000006" customHeight="1" x14ac:dyDescent="0.35">
      <c r="A3" s="77" t="s">
        <v>1</v>
      </c>
      <c r="B3" s="78">
        <f>Recap!D16</f>
        <v>35</v>
      </c>
      <c r="C3" s="66"/>
      <c r="D3" s="65">
        <v>35</v>
      </c>
      <c r="E3" s="64" t="s">
        <v>97</v>
      </c>
    </row>
    <row r="4" spans="1:5" ht="15" thickBot="1" x14ac:dyDescent="0.4">
      <c r="A4" s="6"/>
      <c r="B4" s="7"/>
      <c r="C4" s="16"/>
      <c r="D4" s="16"/>
      <c r="E4" s="15"/>
    </row>
    <row r="5" spans="1:5" ht="29" x14ac:dyDescent="0.35">
      <c r="A5" s="71" t="s">
        <v>4</v>
      </c>
      <c r="B5" s="69" t="s">
        <v>52</v>
      </c>
      <c r="C5" s="67" t="s">
        <v>40</v>
      </c>
      <c r="D5" s="69" t="s">
        <v>53</v>
      </c>
      <c r="E5" s="62" t="s">
        <v>55</v>
      </c>
    </row>
    <row r="6" spans="1:5" ht="58.5" customHeight="1" x14ac:dyDescent="0.35">
      <c r="A6" s="109" t="s">
        <v>3</v>
      </c>
      <c r="B6" s="112">
        <f>Recap!E16</f>
        <v>35</v>
      </c>
      <c r="C6" s="110" t="s">
        <v>47</v>
      </c>
      <c r="D6" s="20">
        <v>14</v>
      </c>
      <c r="E6" s="21" t="s">
        <v>96</v>
      </c>
    </row>
    <row r="7" spans="1:5" ht="58.5" customHeight="1" x14ac:dyDescent="0.35">
      <c r="A7" s="109"/>
      <c r="B7" s="108"/>
      <c r="C7" s="110"/>
      <c r="D7" s="20">
        <v>5</v>
      </c>
      <c r="E7" s="75" t="s">
        <v>69</v>
      </c>
    </row>
    <row r="8" spans="1:5" ht="129" customHeight="1" x14ac:dyDescent="0.35">
      <c r="A8" s="109"/>
      <c r="B8" s="108"/>
      <c r="C8" s="110"/>
      <c r="D8" s="20">
        <v>6</v>
      </c>
      <c r="E8" s="21" t="s">
        <v>41</v>
      </c>
    </row>
    <row r="9" spans="1:5" ht="39.5" customHeight="1" x14ac:dyDescent="0.35">
      <c r="A9" s="109"/>
      <c r="B9" s="108"/>
      <c r="C9" s="110"/>
      <c r="D9" s="20">
        <v>4</v>
      </c>
      <c r="E9" s="75" t="s">
        <v>65</v>
      </c>
    </row>
    <row r="10" spans="1:5" ht="39.5" customHeight="1" x14ac:dyDescent="0.35">
      <c r="A10" s="109"/>
      <c r="B10" s="108"/>
      <c r="C10" s="111"/>
      <c r="D10" s="20">
        <v>4</v>
      </c>
      <c r="E10" s="75" t="s">
        <v>88</v>
      </c>
    </row>
    <row r="11" spans="1:5" ht="39.5" customHeight="1" x14ac:dyDescent="0.35">
      <c r="A11" s="24"/>
      <c r="B11" s="113"/>
      <c r="C11" s="68"/>
      <c r="D11" s="20">
        <v>2</v>
      </c>
      <c r="E11" s="75" t="s">
        <v>67</v>
      </c>
    </row>
    <row r="12" spans="1:5" ht="15" thickBot="1" x14ac:dyDescent="0.4">
      <c r="A12" s="8"/>
      <c r="B12" s="7"/>
      <c r="C12" s="9"/>
      <c r="D12" s="10"/>
      <c r="E12" s="11"/>
    </row>
    <row r="13" spans="1:5" ht="29" x14ac:dyDescent="0.35">
      <c r="A13" s="71" t="s">
        <v>4</v>
      </c>
      <c r="B13" s="69" t="s">
        <v>52</v>
      </c>
      <c r="C13" s="67" t="s">
        <v>40</v>
      </c>
      <c r="D13" s="69" t="s">
        <v>53</v>
      </c>
      <c r="E13" s="62" t="s">
        <v>55</v>
      </c>
    </row>
    <row r="14" spans="1:5" ht="45" customHeight="1" x14ac:dyDescent="0.35">
      <c r="A14" s="103" t="s">
        <v>2</v>
      </c>
      <c r="B14" s="104">
        <f>Recap!F16</f>
        <v>25</v>
      </c>
      <c r="C14" s="67" t="s">
        <v>40</v>
      </c>
      <c r="D14" s="18">
        <v>10</v>
      </c>
      <c r="E14" s="19" t="s">
        <v>45</v>
      </c>
    </row>
    <row r="15" spans="1:5" ht="45" customHeight="1" x14ac:dyDescent="0.35">
      <c r="A15" s="103"/>
      <c r="B15" s="104"/>
      <c r="C15" s="67" t="s">
        <v>44</v>
      </c>
      <c r="D15" s="18">
        <v>5</v>
      </c>
      <c r="E15" s="61" t="s">
        <v>48</v>
      </c>
    </row>
    <row r="16" spans="1:5" ht="45" customHeight="1" x14ac:dyDescent="0.35">
      <c r="A16" s="103"/>
      <c r="B16" s="104"/>
      <c r="C16" s="67" t="s">
        <v>5</v>
      </c>
      <c r="D16" s="18">
        <v>10</v>
      </c>
      <c r="E16" s="19" t="s">
        <v>46</v>
      </c>
    </row>
    <row r="17" spans="1:5" ht="15" thickBot="1" x14ac:dyDescent="0.4">
      <c r="A17" s="8"/>
      <c r="B17" s="7"/>
      <c r="C17" s="9"/>
      <c r="D17" s="10"/>
      <c r="E17" s="11"/>
    </row>
    <row r="18" spans="1:5" ht="41.5" customHeight="1" x14ac:dyDescent="0.35">
      <c r="A18" s="71" t="s">
        <v>4</v>
      </c>
      <c r="B18" s="69" t="s">
        <v>52</v>
      </c>
      <c r="C18" s="67" t="s">
        <v>40</v>
      </c>
      <c r="D18" s="69" t="s">
        <v>53</v>
      </c>
      <c r="E18" s="62" t="s">
        <v>55</v>
      </c>
    </row>
    <row r="19" spans="1:5" ht="59.5" customHeight="1" thickBot="1" x14ac:dyDescent="0.4">
      <c r="A19" s="12" t="s">
        <v>6</v>
      </c>
      <c r="B19" s="14">
        <f>Recap!G16</f>
        <v>5</v>
      </c>
      <c r="C19" s="72"/>
      <c r="D19" s="74">
        <f>B19</f>
        <v>5</v>
      </c>
      <c r="E19" s="73" t="s">
        <v>54</v>
      </c>
    </row>
    <row r="20" spans="1:5" x14ac:dyDescent="0.35">
      <c r="E20" s="2"/>
    </row>
    <row r="21" spans="1:5" x14ac:dyDescent="0.35">
      <c r="E21" s="13"/>
    </row>
  </sheetData>
  <mergeCells count="6">
    <mergeCell ref="A14:A16"/>
    <mergeCell ref="B14:B16"/>
    <mergeCell ref="A1:E1"/>
    <mergeCell ref="A6:A10"/>
    <mergeCell ref="B6:B11"/>
    <mergeCell ref="C6:C10"/>
  </mergeCells>
  <pageMargins left="0.25" right="0.25" top="0.75" bottom="0.75" header="0.3" footer="0.3"/>
  <pageSetup paperSize="8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zoomScale="115" zoomScaleNormal="115" workbookViewId="0">
      <selection activeCell="E3" sqref="E3"/>
    </sheetView>
  </sheetViews>
  <sheetFormatPr baseColWidth="10" defaultRowHeight="14.5" x14ac:dyDescent="0.35"/>
  <cols>
    <col min="1" max="1" width="18.81640625" customWidth="1"/>
    <col min="2" max="2" width="20.36328125" customWidth="1"/>
    <col min="3" max="3" width="3.54296875" customWidth="1"/>
    <col min="4" max="4" width="17.81640625" style="13" customWidth="1"/>
    <col min="5" max="5" width="84.81640625" customWidth="1"/>
  </cols>
  <sheetData>
    <row r="1" spans="1:5" ht="16" thickBot="1" x14ac:dyDescent="0.4">
      <c r="A1" s="105" t="s">
        <v>78</v>
      </c>
      <c r="B1" s="106"/>
      <c r="C1" s="106"/>
      <c r="D1" s="106"/>
      <c r="E1" s="107"/>
    </row>
    <row r="2" spans="1:5" ht="29" x14ac:dyDescent="0.35">
      <c r="A2" s="70" t="s">
        <v>4</v>
      </c>
      <c r="B2" s="69" t="s">
        <v>52</v>
      </c>
      <c r="C2" s="67" t="s">
        <v>40</v>
      </c>
      <c r="D2" s="69" t="s">
        <v>53</v>
      </c>
      <c r="E2" s="62" t="s">
        <v>55</v>
      </c>
    </row>
    <row r="3" spans="1:5" ht="65.150000000000006" customHeight="1" x14ac:dyDescent="0.35">
      <c r="A3" s="77" t="s">
        <v>1</v>
      </c>
      <c r="B3" s="78">
        <f>Recap!D17</f>
        <v>45</v>
      </c>
      <c r="C3" s="66"/>
      <c r="D3" s="65">
        <v>45</v>
      </c>
      <c r="E3" s="64" t="s">
        <v>97</v>
      </c>
    </row>
    <row r="4" spans="1:5" ht="15" thickBot="1" x14ac:dyDescent="0.4">
      <c r="A4" s="6"/>
      <c r="B4" s="7"/>
      <c r="C4" s="16"/>
      <c r="D4" s="16"/>
      <c r="E4" s="15"/>
    </row>
    <row r="5" spans="1:5" ht="29" x14ac:dyDescent="0.35">
      <c r="A5" s="71" t="s">
        <v>4</v>
      </c>
      <c r="B5" s="69" t="s">
        <v>52</v>
      </c>
      <c r="C5" s="67" t="s">
        <v>40</v>
      </c>
      <c r="D5" s="69" t="s">
        <v>53</v>
      </c>
      <c r="E5" s="62" t="s">
        <v>55</v>
      </c>
    </row>
    <row r="6" spans="1:5" ht="58.5" customHeight="1" x14ac:dyDescent="0.35">
      <c r="A6" s="109" t="s">
        <v>3</v>
      </c>
      <c r="B6" s="112">
        <f>Recap!E17</f>
        <v>40</v>
      </c>
      <c r="C6" s="110" t="s">
        <v>47</v>
      </c>
      <c r="D6" s="20">
        <v>16</v>
      </c>
      <c r="E6" s="21" t="s">
        <v>96</v>
      </c>
    </row>
    <row r="7" spans="1:5" ht="58.5" customHeight="1" x14ac:dyDescent="0.35">
      <c r="A7" s="109"/>
      <c r="B7" s="108"/>
      <c r="C7" s="110"/>
      <c r="D7" s="20">
        <v>8</v>
      </c>
      <c r="E7" s="75" t="s">
        <v>73</v>
      </c>
    </row>
    <row r="8" spans="1:5" ht="39.5" customHeight="1" x14ac:dyDescent="0.35">
      <c r="A8" s="109"/>
      <c r="B8" s="108"/>
      <c r="C8" s="110"/>
      <c r="D8" s="20">
        <v>8</v>
      </c>
      <c r="E8" s="75" t="s">
        <v>65</v>
      </c>
    </row>
    <row r="9" spans="1:5" ht="39.5" customHeight="1" x14ac:dyDescent="0.35">
      <c r="A9" s="109"/>
      <c r="B9" s="108"/>
      <c r="C9" s="111"/>
      <c r="D9" s="20">
        <v>8</v>
      </c>
      <c r="E9" s="75" t="s">
        <v>66</v>
      </c>
    </row>
    <row r="10" spans="1:5" ht="15" thickBot="1" x14ac:dyDescent="0.4">
      <c r="A10" s="8"/>
      <c r="B10" s="7"/>
      <c r="C10" s="9"/>
      <c r="D10" s="10"/>
      <c r="E10" s="11"/>
    </row>
    <row r="11" spans="1:5" ht="29" x14ac:dyDescent="0.35">
      <c r="A11" s="71" t="s">
        <v>4</v>
      </c>
      <c r="B11" s="69" t="s">
        <v>52</v>
      </c>
      <c r="C11" s="67" t="s">
        <v>40</v>
      </c>
      <c r="D11" s="69" t="s">
        <v>53</v>
      </c>
      <c r="E11" s="62" t="s">
        <v>55</v>
      </c>
    </row>
    <row r="12" spans="1:5" ht="45" customHeight="1" x14ac:dyDescent="0.35">
      <c r="A12" s="103" t="s">
        <v>2</v>
      </c>
      <c r="B12" s="104">
        <f>Recap!F17</f>
        <v>10</v>
      </c>
      <c r="C12" s="67" t="s">
        <v>40</v>
      </c>
      <c r="D12" s="18">
        <v>5</v>
      </c>
      <c r="E12" s="19" t="s">
        <v>45</v>
      </c>
    </row>
    <row r="13" spans="1:5" ht="45" customHeight="1" x14ac:dyDescent="0.35">
      <c r="A13" s="103"/>
      <c r="B13" s="104"/>
      <c r="C13" s="67" t="s">
        <v>5</v>
      </c>
      <c r="D13" s="18">
        <v>5</v>
      </c>
      <c r="E13" s="19" t="s">
        <v>46</v>
      </c>
    </row>
    <row r="14" spans="1:5" ht="15" thickBot="1" x14ac:dyDescent="0.4">
      <c r="A14" s="8"/>
      <c r="B14" s="7"/>
      <c r="C14" s="9"/>
      <c r="D14" s="10"/>
      <c r="E14" s="11"/>
    </row>
    <row r="15" spans="1:5" ht="41.5" customHeight="1" x14ac:dyDescent="0.35">
      <c r="A15" s="71" t="s">
        <v>4</v>
      </c>
      <c r="B15" s="69" t="s">
        <v>52</v>
      </c>
      <c r="C15" s="67" t="s">
        <v>40</v>
      </c>
      <c r="D15" s="69" t="s">
        <v>53</v>
      </c>
      <c r="E15" s="62" t="s">
        <v>55</v>
      </c>
    </row>
    <row r="16" spans="1:5" ht="59.5" customHeight="1" thickBot="1" x14ac:dyDescent="0.4">
      <c r="A16" s="12" t="s">
        <v>6</v>
      </c>
      <c r="B16" s="14">
        <f>Recap!G17</f>
        <v>5</v>
      </c>
      <c r="C16" s="72"/>
      <c r="D16" s="74">
        <f>B16</f>
        <v>5</v>
      </c>
      <c r="E16" s="73" t="s">
        <v>54</v>
      </c>
    </row>
    <row r="17" spans="5:5" x14ac:dyDescent="0.35">
      <c r="E17" s="2"/>
    </row>
    <row r="18" spans="5:5" x14ac:dyDescent="0.35">
      <c r="E18" s="13"/>
    </row>
  </sheetData>
  <mergeCells count="6">
    <mergeCell ref="A12:A13"/>
    <mergeCell ref="B12:B13"/>
    <mergeCell ref="A1:E1"/>
    <mergeCell ref="A6:A9"/>
    <mergeCell ref="B6:B9"/>
    <mergeCell ref="C6:C9"/>
  </mergeCells>
  <pageMargins left="0.25" right="0.25" top="0.75" bottom="0.75" header="0.3" footer="0.3"/>
  <pageSetup paperSize="8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zoomScale="115" zoomScaleNormal="115" workbookViewId="0">
      <selection activeCell="E3" sqref="E3"/>
    </sheetView>
  </sheetViews>
  <sheetFormatPr baseColWidth="10" defaultRowHeight="14.5" x14ac:dyDescent="0.35"/>
  <cols>
    <col min="1" max="1" width="18.81640625" customWidth="1"/>
    <col min="2" max="2" width="20.36328125" customWidth="1"/>
    <col min="3" max="3" width="3.54296875" customWidth="1"/>
    <col min="4" max="4" width="17.81640625" style="13" customWidth="1"/>
    <col min="5" max="5" width="84.81640625" customWidth="1"/>
  </cols>
  <sheetData>
    <row r="1" spans="1:5" ht="16" thickBot="1" x14ac:dyDescent="0.4">
      <c r="A1" s="105" t="s">
        <v>79</v>
      </c>
      <c r="B1" s="106"/>
      <c r="C1" s="106"/>
      <c r="D1" s="106"/>
      <c r="E1" s="107"/>
    </row>
    <row r="2" spans="1:5" ht="29" x14ac:dyDescent="0.35">
      <c r="A2" s="70" t="s">
        <v>4</v>
      </c>
      <c r="B2" s="69" t="s">
        <v>52</v>
      </c>
      <c r="C2" s="67" t="s">
        <v>40</v>
      </c>
      <c r="D2" s="69" t="s">
        <v>53</v>
      </c>
      <c r="E2" s="62" t="s">
        <v>55</v>
      </c>
    </row>
    <row r="3" spans="1:5" ht="65.150000000000006" customHeight="1" x14ac:dyDescent="0.35">
      <c r="A3" s="77" t="s">
        <v>1</v>
      </c>
      <c r="B3" s="78">
        <f>Recap!D18</f>
        <v>45</v>
      </c>
      <c r="C3" s="66"/>
      <c r="D3" s="65">
        <v>45</v>
      </c>
      <c r="E3" s="64" t="s">
        <v>97</v>
      </c>
    </row>
    <row r="4" spans="1:5" ht="15" thickBot="1" x14ac:dyDescent="0.4">
      <c r="A4" s="6"/>
      <c r="B4" s="7"/>
      <c r="C4" s="16"/>
      <c r="D4" s="16"/>
      <c r="E4" s="15"/>
    </row>
    <row r="5" spans="1:5" ht="29" x14ac:dyDescent="0.35">
      <c r="A5" s="71" t="s">
        <v>4</v>
      </c>
      <c r="B5" s="69" t="s">
        <v>52</v>
      </c>
      <c r="C5" s="67" t="s">
        <v>40</v>
      </c>
      <c r="D5" s="69" t="s">
        <v>53</v>
      </c>
      <c r="E5" s="62" t="s">
        <v>55</v>
      </c>
    </row>
    <row r="6" spans="1:5" ht="58.5" customHeight="1" x14ac:dyDescent="0.35">
      <c r="A6" s="109" t="s">
        <v>3</v>
      </c>
      <c r="B6" s="112">
        <f>Recap!E18</f>
        <v>30</v>
      </c>
      <c r="C6" s="110" t="s">
        <v>47</v>
      </c>
      <c r="D6" s="20">
        <v>13</v>
      </c>
      <c r="E6" s="21" t="s">
        <v>96</v>
      </c>
    </row>
    <row r="7" spans="1:5" ht="58.5" customHeight="1" x14ac:dyDescent="0.35">
      <c r="A7" s="109"/>
      <c r="B7" s="108"/>
      <c r="C7" s="110"/>
      <c r="D7" s="20">
        <v>5</v>
      </c>
      <c r="E7" s="75" t="s">
        <v>73</v>
      </c>
    </row>
    <row r="8" spans="1:5" ht="39.5" customHeight="1" x14ac:dyDescent="0.35">
      <c r="A8" s="109"/>
      <c r="B8" s="108"/>
      <c r="C8" s="110"/>
      <c r="D8" s="20">
        <v>5</v>
      </c>
      <c r="E8" s="75" t="s">
        <v>65</v>
      </c>
    </row>
    <row r="9" spans="1:5" ht="39.5" customHeight="1" x14ac:dyDescent="0.35">
      <c r="A9" s="109"/>
      <c r="B9" s="108"/>
      <c r="C9" s="111"/>
      <c r="D9" s="20">
        <v>5</v>
      </c>
      <c r="E9" s="75" t="s">
        <v>66</v>
      </c>
    </row>
    <row r="10" spans="1:5" ht="39.5" customHeight="1" x14ac:dyDescent="0.35">
      <c r="A10" s="24"/>
      <c r="B10" s="113"/>
      <c r="C10" s="68"/>
      <c r="D10" s="20">
        <v>2</v>
      </c>
      <c r="E10" s="75" t="s">
        <v>67</v>
      </c>
    </row>
    <row r="11" spans="1:5" ht="15" thickBot="1" x14ac:dyDescent="0.4">
      <c r="A11" s="8"/>
      <c r="B11" s="7"/>
      <c r="C11" s="9"/>
      <c r="D11" s="10"/>
      <c r="E11" s="11"/>
    </row>
    <row r="12" spans="1:5" ht="29" x14ac:dyDescent="0.35">
      <c r="A12" s="71" t="s">
        <v>4</v>
      </c>
      <c r="B12" s="69" t="s">
        <v>52</v>
      </c>
      <c r="C12" s="67" t="s">
        <v>40</v>
      </c>
      <c r="D12" s="69" t="s">
        <v>53</v>
      </c>
      <c r="E12" s="62" t="s">
        <v>55</v>
      </c>
    </row>
    <row r="13" spans="1:5" ht="45" customHeight="1" x14ac:dyDescent="0.35">
      <c r="A13" s="103" t="s">
        <v>2</v>
      </c>
      <c r="B13" s="104">
        <f>Recap!F18</f>
        <v>20</v>
      </c>
      <c r="C13" s="67" t="s">
        <v>40</v>
      </c>
      <c r="D13" s="18">
        <v>10</v>
      </c>
      <c r="E13" s="19" t="s">
        <v>45</v>
      </c>
    </row>
    <row r="14" spans="1:5" ht="45" customHeight="1" x14ac:dyDescent="0.35">
      <c r="A14" s="103"/>
      <c r="B14" s="104"/>
      <c r="C14" s="67" t="s">
        <v>5</v>
      </c>
      <c r="D14" s="18">
        <v>10</v>
      </c>
      <c r="E14" s="19" t="s">
        <v>46</v>
      </c>
    </row>
    <row r="15" spans="1:5" ht="15" thickBot="1" x14ac:dyDescent="0.4">
      <c r="A15" s="8"/>
      <c r="B15" s="7"/>
      <c r="C15" s="9"/>
      <c r="D15" s="10"/>
      <c r="E15" s="11"/>
    </row>
    <row r="16" spans="1:5" ht="41.5" customHeight="1" x14ac:dyDescent="0.35">
      <c r="A16" s="71" t="s">
        <v>4</v>
      </c>
      <c r="B16" s="69" t="s">
        <v>52</v>
      </c>
      <c r="C16" s="67" t="s">
        <v>40</v>
      </c>
      <c r="D16" s="69" t="s">
        <v>53</v>
      </c>
      <c r="E16" s="62" t="s">
        <v>55</v>
      </c>
    </row>
    <row r="17" spans="1:5" ht="59.5" customHeight="1" thickBot="1" x14ac:dyDescent="0.4">
      <c r="A17" s="12" t="s">
        <v>6</v>
      </c>
      <c r="B17" s="14">
        <f>Recap!G18</f>
        <v>5</v>
      </c>
      <c r="C17" s="72"/>
      <c r="D17" s="74">
        <f>B17</f>
        <v>5</v>
      </c>
      <c r="E17" s="73" t="s">
        <v>54</v>
      </c>
    </row>
    <row r="18" spans="1:5" x14ac:dyDescent="0.35">
      <c r="E18" s="2"/>
    </row>
    <row r="19" spans="1:5" x14ac:dyDescent="0.35">
      <c r="E19" s="13"/>
    </row>
  </sheetData>
  <mergeCells count="6">
    <mergeCell ref="A13:A14"/>
    <mergeCell ref="B13:B14"/>
    <mergeCell ref="A1:E1"/>
    <mergeCell ref="A6:A9"/>
    <mergeCell ref="B6:B10"/>
    <mergeCell ref="C6:C9"/>
  </mergeCells>
  <pageMargins left="0.25" right="0.25" top="0.75" bottom="0.75" header="0.3" footer="0.3"/>
  <pageSetup paperSize="8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zoomScale="115" zoomScaleNormal="115" workbookViewId="0">
      <selection activeCell="E3" sqref="E3"/>
    </sheetView>
  </sheetViews>
  <sheetFormatPr baseColWidth="10" defaultRowHeight="14.5" x14ac:dyDescent="0.35"/>
  <cols>
    <col min="1" max="1" width="18.81640625" customWidth="1"/>
    <col min="2" max="2" width="20.36328125" customWidth="1"/>
    <col min="3" max="3" width="3.54296875" customWidth="1"/>
    <col min="4" max="4" width="17.81640625" style="13" customWidth="1"/>
    <col min="5" max="5" width="84.81640625" customWidth="1"/>
  </cols>
  <sheetData>
    <row r="1" spans="1:5" ht="16" thickBot="1" x14ac:dyDescent="0.4">
      <c r="A1" s="105" t="s">
        <v>80</v>
      </c>
      <c r="B1" s="106"/>
      <c r="C1" s="106"/>
      <c r="D1" s="106"/>
      <c r="E1" s="107"/>
    </row>
    <row r="2" spans="1:5" ht="29" x14ac:dyDescent="0.35">
      <c r="A2" s="70" t="s">
        <v>4</v>
      </c>
      <c r="B2" s="69" t="s">
        <v>52</v>
      </c>
      <c r="C2" s="67" t="s">
        <v>40</v>
      </c>
      <c r="D2" s="69" t="s">
        <v>53</v>
      </c>
      <c r="E2" s="62" t="s">
        <v>55</v>
      </c>
    </row>
    <row r="3" spans="1:5" ht="65.150000000000006" customHeight="1" x14ac:dyDescent="0.35">
      <c r="A3" s="77" t="s">
        <v>1</v>
      </c>
      <c r="B3" s="78">
        <f>Recap!D19</f>
        <v>45</v>
      </c>
      <c r="C3" s="66"/>
      <c r="D3" s="65">
        <v>45</v>
      </c>
      <c r="E3" s="64" t="s">
        <v>97</v>
      </c>
    </row>
    <row r="4" spans="1:5" ht="15" thickBot="1" x14ac:dyDescent="0.4">
      <c r="A4" s="6"/>
      <c r="B4" s="7"/>
      <c r="C4" s="16"/>
      <c r="D4" s="16"/>
      <c r="E4" s="15"/>
    </row>
    <row r="5" spans="1:5" ht="29" x14ac:dyDescent="0.35">
      <c r="A5" s="71" t="s">
        <v>4</v>
      </c>
      <c r="B5" s="69" t="s">
        <v>52</v>
      </c>
      <c r="C5" s="67" t="s">
        <v>40</v>
      </c>
      <c r="D5" s="69" t="s">
        <v>53</v>
      </c>
      <c r="E5" s="62" t="s">
        <v>55</v>
      </c>
    </row>
    <row r="6" spans="1:5" ht="58.5" customHeight="1" x14ac:dyDescent="0.35">
      <c r="A6" s="109" t="s">
        <v>3</v>
      </c>
      <c r="B6" s="112">
        <f>Recap!E19</f>
        <v>40</v>
      </c>
      <c r="C6" s="110" t="s">
        <v>47</v>
      </c>
      <c r="D6" s="20">
        <v>16</v>
      </c>
      <c r="E6" s="21" t="s">
        <v>96</v>
      </c>
    </row>
    <row r="7" spans="1:5" ht="58.5" customHeight="1" x14ac:dyDescent="0.35">
      <c r="A7" s="109"/>
      <c r="B7" s="108"/>
      <c r="C7" s="110"/>
      <c r="D7" s="20">
        <v>8</v>
      </c>
      <c r="E7" s="75" t="s">
        <v>73</v>
      </c>
    </row>
    <row r="8" spans="1:5" ht="39.5" customHeight="1" x14ac:dyDescent="0.35">
      <c r="A8" s="109"/>
      <c r="B8" s="108"/>
      <c r="C8" s="110"/>
      <c r="D8" s="20">
        <v>7</v>
      </c>
      <c r="E8" s="75" t="s">
        <v>65</v>
      </c>
    </row>
    <row r="9" spans="1:5" ht="39.5" customHeight="1" x14ac:dyDescent="0.35">
      <c r="A9" s="109"/>
      <c r="B9" s="108"/>
      <c r="C9" s="111"/>
      <c r="D9" s="20">
        <v>7</v>
      </c>
      <c r="E9" s="75" t="s">
        <v>66</v>
      </c>
    </row>
    <row r="10" spans="1:5" ht="39.5" customHeight="1" x14ac:dyDescent="0.35">
      <c r="A10" s="24"/>
      <c r="B10" s="113"/>
      <c r="C10" s="68"/>
      <c r="D10" s="20">
        <v>2</v>
      </c>
      <c r="E10" s="75" t="s">
        <v>67</v>
      </c>
    </row>
    <row r="11" spans="1:5" ht="15" thickBot="1" x14ac:dyDescent="0.4">
      <c r="A11" s="8"/>
      <c r="B11" s="7"/>
      <c r="C11" s="9"/>
      <c r="D11" s="10"/>
      <c r="E11" s="11"/>
    </row>
    <row r="12" spans="1:5" ht="29" x14ac:dyDescent="0.35">
      <c r="A12" s="71" t="s">
        <v>4</v>
      </c>
      <c r="B12" s="69" t="s">
        <v>52</v>
      </c>
      <c r="C12" s="67" t="s">
        <v>40</v>
      </c>
      <c r="D12" s="69" t="s">
        <v>53</v>
      </c>
      <c r="E12" s="62" t="s">
        <v>55</v>
      </c>
    </row>
    <row r="13" spans="1:5" ht="45" customHeight="1" x14ac:dyDescent="0.35">
      <c r="A13" s="103" t="s">
        <v>2</v>
      </c>
      <c r="B13" s="104">
        <f>Recap!F19</f>
        <v>10</v>
      </c>
      <c r="C13" s="67" t="s">
        <v>40</v>
      </c>
      <c r="D13" s="18">
        <v>5</v>
      </c>
      <c r="E13" s="19" t="s">
        <v>45</v>
      </c>
    </row>
    <row r="14" spans="1:5" ht="45" customHeight="1" x14ac:dyDescent="0.35">
      <c r="A14" s="103"/>
      <c r="B14" s="104"/>
      <c r="C14" s="67" t="s">
        <v>5</v>
      </c>
      <c r="D14" s="18">
        <v>5</v>
      </c>
      <c r="E14" s="19" t="s">
        <v>46</v>
      </c>
    </row>
    <row r="15" spans="1:5" ht="15" thickBot="1" x14ac:dyDescent="0.4">
      <c r="A15" s="8"/>
      <c r="B15" s="7"/>
      <c r="C15" s="9"/>
      <c r="D15" s="10"/>
      <c r="E15" s="11"/>
    </row>
    <row r="16" spans="1:5" ht="41.5" customHeight="1" x14ac:dyDescent="0.35">
      <c r="A16" s="71" t="s">
        <v>4</v>
      </c>
      <c r="B16" s="69" t="s">
        <v>52</v>
      </c>
      <c r="C16" s="67" t="s">
        <v>40</v>
      </c>
      <c r="D16" s="69" t="s">
        <v>53</v>
      </c>
      <c r="E16" s="62" t="s">
        <v>55</v>
      </c>
    </row>
    <row r="17" spans="1:5" ht="59.5" customHeight="1" thickBot="1" x14ac:dyDescent="0.4">
      <c r="A17" s="12" t="s">
        <v>6</v>
      </c>
      <c r="B17" s="14">
        <f>Recap!G19</f>
        <v>5</v>
      </c>
      <c r="C17" s="72"/>
      <c r="D17" s="74">
        <f>B17</f>
        <v>5</v>
      </c>
      <c r="E17" s="73" t="s">
        <v>54</v>
      </c>
    </row>
    <row r="18" spans="1:5" x14ac:dyDescent="0.35">
      <c r="E18" s="2"/>
    </row>
    <row r="19" spans="1:5" x14ac:dyDescent="0.35">
      <c r="E19" s="13"/>
    </row>
  </sheetData>
  <mergeCells count="6">
    <mergeCell ref="A13:A14"/>
    <mergeCell ref="B13:B14"/>
    <mergeCell ref="A1:E1"/>
    <mergeCell ref="A6:A9"/>
    <mergeCell ref="B6:B10"/>
    <mergeCell ref="C6:C9"/>
  </mergeCells>
  <pageMargins left="0.25" right="0.25" top="0.75" bottom="0.75" header="0.3" footer="0.3"/>
  <pageSetup paperSize="8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zoomScale="115" zoomScaleNormal="115" workbookViewId="0">
      <selection activeCell="E3" sqref="E3"/>
    </sheetView>
  </sheetViews>
  <sheetFormatPr baseColWidth="10" defaultRowHeight="14.5" x14ac:dyDescent="0.35"/>
  <cols>
    <col min="1" max="1" width="18.81640625" customWidth="1"/>
    <col min="2" max="2" width="20.36328125" customWidth="1"/>
    <col min="3" max="3" width="3.54296875" customWidth="1"/>
    <col min="4" max="4" width="17.81640625" style="13" customWidth="1"/>
    <col min="5" max="5" width="84.81640625" customWidth="1"/>
  </cols>
  <sheetData>
    <row r="1" spans="1:5" ht="16" thickBot="1" x14ac:dyDescent="0.4">
      <c r="A1" s="105" t="s">
        <v>81</v>
      </c>
      <c r="B1" s="106"/>
      <c r="C1" s="106"/>
      <c r="D1" s="106"/>
      <c r="E1" s="107"/>
    </row>
    <row r="2" spans="1:5" ht="29" x14ac:dyDescent="0.35">
      <c r="A2" s="70" t="s">
        <v>4</v>
      </c>
      <c r="B2" s="69" t="s">
        <v>52</v>
      </c>
      <c r="C2" s="67" t="s">
        <v>40</v>
      </c>
      <c r="D2" s="69" t="s">
        <v>53</v>
      </c>
      <c r="E2" s="62" t="s">
        <v>55</v>
      </c>
    </row>
    <row r="3" spans="1:5" ht="65.150000000000006" customHeight="1" x14ac:dyDescent="0.35">
      <c r="A3" s="77" t="s">
        <v>1</v>
      </c>
      <c r="B3" s="78">
        <f>Recap!D20</f>
        <v>45</v>
      </c>
      <c r="C3" s="66"/>
      <c r="D3" s="65">
        <v>45</v>
      </c>
      <c r="E3" s="64" t="s">
        <v>97</v>
      </c>
    </row>
    <row r="4" spans="1:5" ht="15" thickBot="1" x14ac:dyDescent="0.4">
      <c r="A4" s="6"/>
      <c r="B4" s="7"/>
      <c r="C4" s="16"/>
      <c r="D4" s="16"/>
      <c r="E4" s="15"/>
    </row>
    <row r="5" spans="1:5" ht="29" x14ac:dyDescent="0.35">
      <c r="A5" s="71" t="s">
        <v>4</v>
      </c>
      <c r="B5" s="69" t="s">
        <v>52</v>
      </c>
      <c r="C5" s="67" t="s">
        <v>40</v>
      </c>
      <c r="D5" s="69" t="s">
        <v>53</v>
      </c>
      <c r="E5" s="62" t="s">
        <v>55</v>
      </c>
    </row>
    <row r="6" spans="1:5" ht="58.5" customHeight="1" x14ac:dyDescent="0.35">
      <c r="A6" s="109" t="s">
        <v>3</v>
      </c>
      <c r="B6" s="112">
        <f>Recap!E20</f>
        <v>40</v>
      </c>
      <c r="C6" s="110" t="s">
        <v>47</v>
      </c>
      <c r="D6" s="20">
        <v>16</v>
      </c>
      <c r="E6" s="21" t="s">
        <v>96</v>
      </c>
    </row>
    <row r="7" spans="1:5" ht="58.5" customHeight="1" x14ac:dyDescent="0.35">
      <c r="A7" s="109"/>
      <c r="B7" s="108"/>
      <c r="C7" s="110"/>
      <c r="D7" s="20">
        <v>8</v>
      </c>
      <c r="E7" s="75" t="s">
        <v>73</v>
      </c>
    </row>
    <row r="8" spans="1:5" ht="39.5" customHeight="1" x14ac:dyDescent="0.35">
      <c r="A8" s="109"/>
      <c r="B8" s="108"/>
      <c r="C8" s="110"/>
      <c r="D8" s="20">
        <v>7</v>
      </c>
      <c r="E8" s="75" t="s">
        <v>65</v>
      </c>
    </row>
    <row r="9" spans="1:5" ht="39.5" customHeight="1" x14ac:dyDescent="0.35">
      <c r="A9" s="109"/>
      <c r="B9" s="108"/>
      <c r="C9" s="111"/>
      <c r="D9" s="20">
        <v>7</v>
      </c>
      <c r="E9" s="75" t="s">
        <v>66</v>
      </c>
    </row>
    <row r="10" spans="1:5" ht="39.5" customHeight="1" x14ac:dyDescent="0.35">
      <c r="A10" s="24"/>
      <c r="B10" s="113"/>
      <c r="C10" s="68"/>
      <c r="D10" s="20">
        <v>2</v>
      </c>
      <c r="E10" s="75" t="s">
        <v>67</v>
      </c>
    </row>
    <row r="11" spans="1:5" ht="15" thickBot="1" x14ac:dyDescent="0.4">
      <c r="A11" s="8"/>
      <c r="B11" s="7"/>
      <c r="C11" s="9"/>
      <c r="D11" s="10"/>
      <c r="E11" s="11"/>
    </row>
    <row r="12" spans="1:5" ht="29" x14ac:dyDescent="0.35">
      <c r="A12" s="71" t="s">
        <v>4</v>
      </c>
      <c r="B12" s="69" t="s">
        <v>52</v>
      </c>
      <c r="C12" s="67" t="s">
        <v>40</v>
      </c>
      <c r="D12" s="69" t="s">
        <v>53</v>
      </c>
      <c r="E12" s="62" t="s">
        <v>55</v>
      </c>
    </row>
    <row r="13" spans="1:5" ht="45" customHeight="1" x14ac:dyDescent="0.35">
      <c r="A13" s="103" t="s">
        <v>2</v>
      </c>
      <c r="B13" s="104">
        <f>Recap!F20</f>
        <v>10</v>
      </c>
      <c r="C13" s="67" t="s">
        <v>40</v>
      </c>
      <c r="D13" s="18">
        <v>5</v>
      </c>
      <c r="E13" s="19" t="s">
        <v>45</v>
      </c>
    </row>
    <row r="14" spans="1:5" ht="45" customHeight="1" x14ac:dyDescent="0.35">
      <c r="A14" s="103"/>
      <c r="B14" s="104"/>
      <c r="C14" s="67" t="s">
        <v>5</v>
      </c>
      <c r="D14" s="18">
        <v>5</v>
      </c>
      <c r="E14" s="19" t="s">
        <v>46</v>
      </c>
    </row>
    <row r="15" spans="1:5" ht="15" thickBot="1" x14ac:dyDescent="0.4">
      <c r="A15" s="8"/>
      <c r="B15" s="7"/>
      <c r="C15" s="9"/>
      <c r="D15" s="10"/>
      <c r="E15" s="11"/>
    </row>
    <row r="16" spans="1:5" ht="41.5" customHeight="1" x14ac:dyDescent="0.35">
      <c r="A16" s="71" t="s">
        <v>4</v>
      </c>
      <c r="B16" s="69" t="s">
        <v>52</v>
      </c>
      <c r="C16" s="67" t="s">
        <v>40</v>
      </c>
      <c r="D16" s="69" t="s">
        <v>53</v>
      </c>
      <c r="E16" s="62" t="s">
        <v>55</v>
      </c>
    </row>
    <row r="17" spans="1:5" ht="59.5" customHeight="1" thickBot="1" x14ac:dyDescent="0.4">
      <c r="A17" s="12" t="s">
        <v>6</v>
      </c>
      <c r="B17" s="14">
        <f>Recap!G20</f>
        <v>5</v>
      </c>
      <c r="C17" s="72"/>
      <c r="D17" s="74">
        <f>B17</f>
        <v>5</v>
      </c>
      <c r="E17" s="73" t="s">
        <v>54</v>
      </c>
    </row>
    <row r="18" spans="1:5" x14ac:dyDescent="0.35">
      <c r="E18" s="2"/>
    </row>
    <row r="19" spans="1:5" x14ac:dyDescent="0.35">
      <c r="E19" s="13"/>
    </row>
  </sheetData>
  <mergeCells count="6">
    <mergeCell ref="A13:A14"/>
    <mergeCell ref="B13:B14"/>
    <mergeCell ref="A1:E1"/>
    <mergeCell ref="A6:A9"/>
    <mergeCell ref="B6:B10"/>
    <mergeCell ref="C6:C9"/>
  </mergeCells>
  <pageMargins left="0.25" right="0.25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zoomScaleNormal="100" workbookViewId="0">
      <selection activeCell="E3" sqref="E3"/>
    </sheetView>
  </sheetViews>
  <sheetFormatPr baseColWidth="10" defaultRowHeight="14.5" x14ac:dyDescent="0.35"/>
  <cols>
    <col min="1" max="2" width="18.81640625" customWidth="1"/>
    <col min="3" max="3" width="3.54296875" customWidth="1"/>
    <col min="4" max="4" width="18.81640625" style="13" customWidth="1"/>
    <col min="5" max="5" width="84.81640625" customWidth="1"/>
  </cols>
  <sheetData>
    <row r="1" spans="1:5" ht="16" thickBot="1" x14ac:dyDescent="0.4">
      <c r="A1" s="105" t="s">
        <v>57</v>
      </c>
      <c r="B1" s="106"/>
      <c r="C1" s="106"/>
      <c r="D1" s="106"/>
      <c r="E1" s="107"/>
    </row>
    <row r="2" spans="1:5" ht="29" x14ac:dyDescent="0.35">
      <c r="A2" s="71" t="s">
        <v>4</v>
      </c>
      <c r="B2" s="69" t="s">
        <v>52</v>
      </c>
      <c r="C2" s="67" t="s">
        <v>40</v>
      </c>
      <c r="D2" s="69" t="s">
        <v>53</v>
      </c>
      <c r="E2" s="62" t="s">
        <v>55</v>
      </c>
    </row>
    <row r="3" spans="1:5" ht="65.150000000000006" customHeight="1" x14ac:dyDescent="0.35">
      <c r="A3" s="77" t="s">
        <v>1</v>
      </c>
      <c r="B3" s="78">
        <f>Recap!D18</f>
        <v>45</v>
      </c>
      <c r="C3" s="66"/>
      <c r="D3" s="65">
        <v>45</v>
      </c>
      <c r="E3" s="64" t="s">
        <v>51</v>
      </c>
    </row>
    <row r="4" spans="1:5" ht="15" thickBot="1" x14ac:dyDescent="0.4">
      <c r="A4" s="6"/>
      <c r="B4" s="7"/>
      <c r="C4" s="16"/>
      <c r="D4" s="16"/>
      <c r="E4" s="15"/>
    </row>
    <row r="5" spans="1:5" ht="29" x14ac:dyDescent="0.35">
      <c r="A5" s="71" t="s">
        <v>4</v>
      </c>
      <c r="B5" s="69" t="s">
        <v>52</v>
      </c>
      <c r="C5" s="67" t="s">
        <v>40</v>
      </c>
      <c r="D5" s="69" t="s">
        <v>53</v>
      </c>
      <c r="E5" s="62" t="s">
        <v>55</v>
      </c>
    </row>
    <row r="6" spans="1:5" ht="73.5" customHeight="1" x14ac:dyDescent="0.35">
      <c r="A6" s="109" t="s">
        <v>3</v>
      </c>
      <c r="B6" s="108">
        <f>Recap!E18</f>
        <v>30</v>
      </c>
      <c r="C6" s="110" t="s">
        <v>47</v>
      </c>
      <c r="D6" s="20">
        <v>10</v>
      </c>
      <c r="E6" s="21" t="s">
        <v>95</v>
      </c>
    </row>
    <row r="7" spans="1:5" ht="58.5" customHeight="1" x14ac:dyDescent="0.35">
      <c r="A7" s="109"/>
      <c r="B7" s="108"/>
      <c r="C7" s="110"/>
      <c r="D7" s="20">
        <v>4</v>
      </c>
      <c r="E7" s="75" t="s">
        <v>69</v>
      </c>
    </row>
    <row r="8" spans="1:5" ht="129" customHeight="1" x14ac:dyDescent="0.35">
      <c r="A8" s="109"/>
      <c r="B8" s="108"/>
      <c r="C8" s="110"/>
      <c r="D8" s="20">
        <v>6</v>
      </c>
      <c r="E8" s="21" t="s">
        <v>92</v>
      </c>
    </row>
    <row r="9" spans="1:5" ht="39.5" customHeight="1" x14ac:dyDescent="0.35">
      <c r="A9" s="109"/>
      <c r="B9" s="108"/>
      <c r="C9" s="110"/>
      <c r="D9" s="20">
        <v>4</v>
      </c>
      <c r="E9" s="75" t="s">
        <v>93</v>
      </c>
    </row>
    <row r="10" spans="1:5" ht="39.5" customHeight="1" x14ac:dyDescent="0.35">
      <c r="A10" s="109"/>
      <c r="B10" s="108"/>
      <c r="C10" s="111"/>
      <c r="D10" s="20">
        <v>4</v>
      </c>
      <c r="E10" s="75" t="s">
        <v>94</v>
      </c>
    </row>
    <row r="11" spans="1:5" ht="39.5" customHeight="1" x14ac:dyDescent="0.35">
      <c r="A11" s="23"/>
      <c r="B11" s="22"/>
      <c r="C11" s="68"/>
      <c r="D11" s="20">
        <v>2</v>
      </c>
      <c r="E11" s="75" t="s">
        <v>67</v>
      </c>
    </row>
    <row r="12" spans="1:5" ht="15" thickBot="1" x14ac:dyDescent="0.4">
      <c r="A12" s="8"/>
      <c r="B12" s="7"/>
      <c r="C12" s="9"/>
      <c r="D12" s="10"/>
      <c r="E12" s="11"/>
    </row>
    <row r="13" spans="1:5" ht="29" x14ac:dyDescent="0.35">
      <c r="A13" s="71" t="s">
        <v>4</v>
      </c>
      <c r="B13" s="69" t="s">
        <v>52</v>
      </c>
      <c r="C13" s="67" t="s">
        <v>40</v>
      </c>
      <c r="D13" s="69" t="s">
        <v>53</v>
      </c>
      <c r="E13" s="62" t="s">
        <v>55</v>
      </c>
    </row>
    <row r="14" spans="1:5" ht="45" customHeight="1" x14ac:dyDescent="0.35">
      <c r="A14" s="103" t="s">
        <v>2</v>
      </c>
      <c r="B14" s="104">
        <f>Recap!F18</f>
        <v>20</v>
      </c>
      <c r="C14" s="67" t="s">
        <v>40</v>
      </c>
      <c r="D14" s="18">
        <v>8</v>
      </c>
      <c r="E14" s="19" t="s">
        <v>45</v>
      </c>
    </row>
    <row r="15" spans="1:5" ht="45" customHeight="1" x14ac:dyDescent="0.35">
      <c r="A15" s="103"/>
      <c r="B15" s="104"/>
      <c r="C15" s="67" t="s">
        <v>44</v>
      </c>
      <c r="D15" s="18">
        <v>5</v>
      </c>
      <c r="E15" s="61" t="s">
        <v>48</v>
      </c>
    </row>
    <row r="16" spans="1:5" ht="45" customHeight="1" x14ac:dyDescent="0.35">
      <c r="A16" s="103"/>
      <c r="B16" s="104"/>
      <c r="C16" s="67" t="s">
        <v>5</v>
      </c>
      <c r="D16" s="18">
        <v>7</v>
      </c>
      <c r="E16" s="19" t="s">
        <v>46</v>
      </c>
    </row>
    <row r="17" spans="1:5" ht="15" thickBot="1" x14ac:dyDescent="0.4">
      <c r="A17" s="8"/>
      <c r="B17" s="7"/>
      <c r="C17" s="9"/>
      <c r="D17" s="10"/>
      <c r="E17" s="11"/>
    </row>
    <row r="18" spans="1:5" ht="42.5" customHeight="1" x14ac:dyDescent="0.35">
      <c r="A18" s="71" t="s">
        <v>4</v>
      </c>
      <c r="B18" s="69" t="s">
        <v>52</v>
      </c>
      <c r="C18" s="67" t="s">
        <v>40</v>
      </c>
      <c r="D18" s="69" t="s">
        <v>53</v>
      </c>
      <c r="E18" s="62" t="s">
        <v>55</v>
      </c>
    </row>
    <row r="19" spans="1:5" ht="76.5" customHeight="1" thickBot="1" x14ac:dyDescent="0.4">
      <c r="A19" s="12" t="s">
        <v>6</v>
      </c>
      <c r="B19" s="14">
        <f>Recap!G3</f>
        <v>5</v>
      </c>
      <c r="C19" s="72"/>
      <c r="D19" s="74">
        <f>B19</f>
        <v>5</v>
      </c>
      <c r="E19" s="73" t="s">
        <v>54</v>
      </c>
    </row>
    <row r="20" spans="1:5" x14ac:dyDescent="0.35">
      <c r="E20" s="2"/>
    </row>
    <row r="21" spans="1:5" x14ac:dyDescent="0.35">
      <c r="E21" s="13"/>
    </row>
  </sheetData>
  <mergeCells count="6">
    <mergeCell ref="A14:A16"/>
    <mergeCell ref="B14:B16"/>
    <mergeCell ref="A1:E1"/>
    <mergeCell ref="B6:B10"/>
    <mergeCell ref="A6:A10"/>
    <mergeCell ref="C6:C10"/>
  </mergeCells>
  <pageMargins left="0.25" right="0.25" top="0.75" bottom="0.75" header="0.3" footer="0.3"/>
  <pageSetup paperSize="8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zoomScale="115" zoomScaleNormal="115" workbookViewId="0">
      <selection activeCell="E3" sqref="E3"/>
    </sheetView>
  </sheetViews>
  <sheetFormatPr baseColWidth="10" defaultRowHeight="14.5" x14ac:dyDescent="0.35"/>
  <cols>
    <col min="1" max="1" width="18.81640625" customWidth="1"/>
    <col min="2" max="2" width="20.36328125" customWidth="1"/>
    <col min="3" max="3" width="3.54296875" customWidth="1"/>
    <col min="4" max="4" width="17.81640625" style="13" customWidth="1"/>
    <col min="5" max="5" width="84.81640625" customWidth="1"/>
  </cols>
  <sheetData>
    <row r="1" spans="1:5" ht="16" thickBot="1" x14ac:dyDescent="0.4">
      <c r="A1" s="105" t="s">
        <v>82</v>
      </c>
      <c r="B1" s="106"/>
      <c r="C1" s="106"/>
      <c r="D1" s="106"/>
      <c r="E1" s="107"/>
    </row>
    <row r="2" spans="1:5" ht="29" x14ac:dyDescent="0.35">
      <c r="A2" s="70" t="s">
        <v>4</v>
      </c>
      <c r="B2" s="69" t="s">
        <v>52</v>
      </c>
      <c r="C2" s="67" t="s">
        <v>40</v>
      </c>
      <c r="D2" s="69" t="s">
        <v>53</v>
      </c>
      <c r="E2" s="62" t="s">
        <v>55</v>
      </c>
    </row>
    <row r="3" spans="1:5" ht="65.150000000000006" customHeight="1" x14ac:dyDescent="0.35">
      <c r="A3" s="77" t="s">
        <v>1</v>
      </c>
      <c r="B3" s="78">
        <f>Recap!D21</f>
        <v>35</v>
      </c>
      <c r="C3" s="66"/>
      <c r="D3" s="65">
        <v>35</v>
      </c>
      <c r="E3" s="64" t="s">
        <v>97</v>
      </c>
    </row>
    <row r="4" spans="1:5" ht="15" thickBot="1" x14ac:dyDescent="0.4">
      <c r="A4" s="6"/>
      <c r="B4" s="7"/>
      <c r="C4" s="16"/>
      <c r="D4" s="16"/>
      <c r="E4" s="15"/>
    </row>
    <row r="5" spans="1:5" ht="29" x14ac:dyDescent="0.35">
      <c r="A5" s="71" t="s">
        <v>4</v>
      </c>
      <c r="B5" s="69" t="s">
        <v>52</v>
      </c>
      <c r="C5" s="67" t="s">
        <v>40</v>
      </c>
      <c r="D5" s="69" t="s">
        <v>53</v>
      </c>
      <c r="E5" s="62" t="s">
        <v>55</v>
      </c>
    </row>
    <row r="6" spans="1:5" ht="58.5" customHeight="1" x14ac:dyDescent="0.35">
      <c r="A6" s="109" t="s">
        <v>3</v>
      </c>
      <c r="B6" s="112">
        <f>Recap!E21</f>
        <v>40</v>
      </c>
      <c r="C6" s="110" t="s">
        <v>47</v>
      </c>
      <c r="D6" s="20">
        <v>15</v>
      </c>
      <c r="E6" s="21" t="s">
        <v>96</v>
      </c>
    </row>
    <row r="7" spans="1:5" ht="58.5" customHeight="1" x14ac:dyDescent="0.35">
      <c r="A7" s="109"/>
      <c r="B7" s="108"/>
      <c r="C7" s="110"/>
      <c r="D7" s="20">
        <v>8</v>
      </c>
      <c r="E7" s="75" t="s">
        <v>73</v>
      </c>
    </row>
    <row r="8" spans="1:5" ht="58.5" customHeight="1" x14ac:dyDescent="0.35">
      <c r="A8" s="109"/>
      <c r="B8" s="108"/>
      <c r="C8" s="110"/>
      <c r="D8" s="20">
        <v>3</v>
      </c>
      <c r="E8" s="75" t="s">
        <v>83</v>
      </c>
    </row>
    <row r="9" spans="1:5" ht="39.5" customHeight="1" x14ac:dyDescent="0.35">
      <c r="A9" s="109"/>
      <c r="B9" s="108"/>
      <c r="C9" s="110"/>
      <c r="D9" s="20">
        <v>6</v>
      </c>
      <c r="E9" s="75" t="s">
        <v>65</v>
      </c>
    </row>
    <row r="10" spans="1:5" ht="39.5" customHeight="1" x14ac:dyDescent="0.35">
      <c r="A10" s="109"/>
      <c r="B10" s="108"/>
      <c r="C10" s="111"/>
      <c r="D10" s="20">
        <v>6</v>
      </c>
      <c r="E10" s="75" t="s">
        <v>88</v>
      </c>
    </row>
    <row r="11" spans="1:5" ht="39.5" customHeight="1" x14ac:dyDescent="0.35">
      <c r="A11" s="24"/>
      <c r="B11" s="113"/>
      <c r="C11" s="68"/>
      <c r="D11" s="20">
        <v>2</v>
      </c>
      <c r="E11" s="75" t="s">
        <v>67</v>
      </c>
    </row>
    <row r="12" spans="1:5" ht="15" thickBot="1" x14ac:dyDescent="0.4">
      <c r="A12" s="8"/>
      <c r="B12" s="7"/>
      <c r="C12" s="9"/>
      <c r="D12" s="10"/>
      <c r="E12" s="11"/>
    </row>
    <row r="13" spans="1:5" ht="29" x14ac:dyDescent="0.35">
      <c r="A13" s="71" t="s">
        <v>4</v>
      </c>
      <c r="B13" s="69" t="s">
        <v>52</v>
      </c>
      <c r="C13" s="67" t="s">
        <v>40</v>
      </c>
      <c r="D13" s="69" t="s">
        <v>53</v>
      </c>
      <c r="E13" s="62" t="s">
        <v>55</v>
      </c>
    </row>
    <row r="14" spans="1:5" ht="45" customHeight="1" x14ac:dyDescent="0.35">
      <c r="A14" s="103" t="s">
        <v>2</v>
      </c>
      <c r="B14" s="104">
        <f>Recap!F21</f>
        <v>20</v>
      </c>
      <c r="C14" s="67" t="s">
        <v>40</v>
      </c>
      <c r="D14" s="18">
        <v>8</v>
      </c>
      <c r="E14" s="19" t="s">
        <v>45</v>
      </c>
    </row>
    <row r="15" spans="1:5" ht="45" customHeight="1" x14ac:dyDescent="0.35">
      <c r="A15" s="103"/>
      <c r="B15" s="104"/>
      <c r="C15" s="67" t="s">
        <v>44</v>
      </c>
      <c r="D15" s="18">
        <v>5</v>
      </c>
      <c r="E15" s="61" t="s">
        <v>48</v>
      </c>
    </row>
    <row r="16" spans="1:5" ht="45" customHeight="1" x14ac:dyDescent="0.35">
      <c r="A16" s="103"/>
      <c r="B16" s="104"/>
      <c r="C16" s="67" t="s">
        <v>5</v>
      </c>
      <c r="D16" s="18">
        <v>7</v>
      </c>
      <c r="E16" s="19" t="s">
        <v>46</v>
      </c>
    </row>
    <row r="17" spans="1:5" ht="15" thickBot="1" x14ac:dyDescent="0.4">
      <c r="A17" s="8"/>
      <c r="B17" s="7"/>
      <c r="C17" s="9"/>
      <c r="D17" s="10"/>
      <c r="E17" s="11"/>
    </row>
    <row r="18" spans="1:5" ht="41.5" customHeight="1" x14ac:dyDescent="0.35">
      <c r="A18" s="71" t="s">
        <v>4</v>
      </c>
      <c r="B18" s="69" t="s">
        <v>52</v>
      </c>
      <c r="C18" s="67" t="s">
        <v>40</v>
      </c>
      <c r="D18" s="69" t="s">
        <v>53</v>
      </c>
      <c r="E18" s="62" t="s">
        <v>55</v>
      </c>
    </row>
    <row r="19" spans="1:5" ht="59.5" customHeight="1" thickBot="1" x14ac:dyDescent="0.4">
      <c r="A19" s="12" t="s">
        <v>6</v>
      </c>
      <c r="B19" s="14">
        <f>Recap!G21</f>
        <v>5</v>
      </c>
      <c r="C19" s="72"/>
      <c r="D19" s="74">
        <f>B19</f>
        <v>5</v>
      </c>
      <c r="E19" s="73" t="s">
        <v>54</v>
      </c>
    </row>
    <row r="20" spans="1:5" x14ac:dyDescent="0.35">
      <c r="E20" s="2"/>
    </row>
    <row r="21" spans="1:5" x14ac:dyDescent="0.35">
      <c r="E21" s="13"/>
    </row>
  </sheetData>
  <mergeCells count="6">
    <mergeCell ref="A14:A16"/>
    <mergeCell ref="B14:B16"/>
    <mergeCell ref="A1:E1"/>
    <mergeCell ref="A6:A10"/>
    <mergeCell ref="B6:B11"/>
    <mergeCell ref="C6:C10"/>
  </mergeCells>
  <pageMargins left="0.25" right="0.25" top="0.75" bottom="0.75" header="0.3" footer="0.3"/>
  <pageSetup paperSize="8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zoomScale="115" zoomScaleNormal="115" workbookViewId="0">
      <selection activeCell="E3" sqref="E3"/>
    </sheetView>
  </sheetViews>
  <sheetFormatPr baseColWidth="10" defaultRowHeight="14.5" x14ac:dyDescent="0.35"/>
  <cols>
    <col min="1" max="1" width="18.81640625" customWidth="1"/>
    <col min="2" max="2" width="20.36328125" customWidth="1"/>
    <col min="3" max="3" width="3.54296875" customWidth="1"/>
    <col min="4" max="4" width="17.81640625" style="13" customWidth="1"/>
    <col min="5" max="5" width="84.81640625" customWidth="1"/>
  </cols>
  <sheetData>
    <row r="1" spans="1:5" ht="16" thickBot="1" x14ac:dyDescent="0.4">
      <c r="A1" s="105" t="s">
        <v>84</v>
      </c>
      <c r="B1" s="106"/>
      <c r="C1" s="106"/>
      <c r="D1" s="106"/>
      <c r="E1" s="107"/>
    </row>
    <row r="2" spans="1:5" ht="29" x14ac:dyDescent="0.35">
      <c r="A2" s="70" t="s">
        <v>4</v>
      </c>
      <c r="B2" s="69" t="s">
        <v>52</v>
      </c>
      <c r="C2" s="67" t="s">
        <v>40</v>
      </c>
      <c r="D2" s="69" t="s">
        <v>53</v>
      </c>
      <c r="E2" s="62" t="s">
        <v>55</v>
      </c>
    </row>
    <row r="3" spans="1:5" ht="65.150000000000006" customHeight="1" x14ac:dyDescent="0.35">
      <c r="A3" s="77" t="s">
        <v>1</v>
      </c>
      <c r="B3" s="78">
        <f>Recap!D22</f>
        <v>45</v>
      </c>
      <c r="C3" s="66"/>
      <c r="D3" s="65">
        <v>45</v>
      </c>
      <c r="E3" s="64" t="s">
        <v>97</v>
      </c>
    </row>
    <row r="4" spans="1:5" ht="15" thickBot="1" x14ac:dyDescent="0.4">
      <c r="A4" s="6"/>
      <c r="B4" s="7"/>
      <c r="C4" s="16"/>
      <c r="D4" s="16"/>
      <c r="E4" s="15"/>
    </row>
    <row r="5" spans="1:5" ht="29" x14ac:dyDescent="0.35">
      <c r="A5" s="71" t="s">
        <v>4</v>
      </c>
      <c r="B5" s="69" t="s">
        <v>52</v>
      </c>
      <c r="C5" s="67" t="s">
        <v>40</v>
      </c>
      <c r="D5" s="69" t="s">
        <v>53</v>
      </c>
      <c r="E5" s="62" t="s">
        <v>55</v>
      </c>
    </row>
    <row r="6" spans="1:5" ht="58.5" customHeight="1" x14ac:dyDescent="0.35">
      <c r="A6" s="109" t="s">
        <v>3</v>
      </c>
      <c r="B6" s="112">
        <f>Recap!E22</f>
        <v>40</v>
      </c>
      <c r="C6" s="110" t="s">
        <v>47</v>
      </c>
      <c r="D6" s="20">
        <v>15</v>
      </c>
      <c r="E6" s="21" t="s">
        <v>96</v>
      </c>
    </row>
    <row r="7" spans="1:5" ht="58.5" customHeight="1" x14ac:dyDescent="0.35">
      <c r="A7" s="109"/>
      <c r="B7" s="108"/>
      <c r="C7" s="110"/>
      <c r="D7" s="20">
        <v>8</v>
      </c>
      <c r="E7" s="75" t="s">
        <v>85</v>
      </c>
    </row>
    <row r="8" spans="1:5" ht="58.5" customHeight="1" x14ac:dyDescent="0.35">
      <c r="A8" s="109"/>
      <c r="B8" s="108"/>
      <c r="C8" s="110"/>
      <c r="D8" s="20">
        <v>3</v>
      </c>
      <c r="E8" s="75" t="s">
        <v>83</v>
      </c>
    </row>
    <row r="9" spans="1:5" ht="39.5" customHeight="1" x14ac:dyDescent="0.35">
      <c r="A9" s="109"/>
      <c r="B9" s="108"/>
      <c r="C9" s="110"/>
      <c r="D9" s="20">
        <v>6</v>
      </c>
      <c r="E9" s="75" t="s">
        <v>65</v>
      </c>
    </row>
    <row r="10" spans="1:5" ht="39.5" customHeight="1" x14ac:dyDescent="0.35">
      <c r="A10" s="109"/>
      <c r="B10" s="108"/>
      <c r="C10" s="111"/>
      <c r="D10" s="20">
        <v>6</v>
      </c>
      <c r="E10" s="75" t="s">
        <v>88</v>
      </c>
    </row>
    <row r="11" spans="1:5" ht="39.5" customHeight="1" x14ac:dyDescent="0.35">
      <c r="A11" s="24"/>
      <c r="B11" s="113"/>
      <c r="C11" s="68"/>
      <c r="D11" s="20">
        <v>2</v>
      </c>
      <c r="E11" s="75" t="s">
        <v>67</v>
      </c>
    </row>
    <row r="12" spans="1:5" ht="15" thickBot="1" x14ac:dyDescent="0.4">
      <c r="A12" s="8"/>
      <c r="B12" s="7"/>
      <c r="C12" s="9"/>
      <c r="D12" s="10"/>
      <c r="E12" s="11"/>
    </row>
    <row r="13" spans="1:5" ht="29" x14ac:dyDescent="0.35">
      <c r="A13" s="71" t="s">
        <v>4</v>
      </c>
      <c r="B13" s="69" t="s">
        <v>52</v>
      </c>
      <c r="C13" s="67" t="s">
        <v>40</v>
      </c>
      <c r="D13" s="69" t="s">
        <v>53</v>
      </c>
      <c r="E13" s="62" t="s">
        <v>55</v>
      </c>
    </row>
    <row r="14" spans="1:5" ht="45" customHeight="1" x14ac:dyDescent="0.35">
      <c r="A14" s="103" t="s">
        <v>2</v>
      </c>
      <c r="B14" s="104">
        <f>Recap!F22</f>
        <v>10</v>
      </c>
      <c r="C14" s="67" t="s">
        <v>40</v>
      </c>
      <c r="D14" s="18">
        <v>5</v>
      </c>
      <c r="E14" s="19" t="s">
        <v>45</v>
      </c>
    </row>
    <row r="15" spans="1:5" ht="45" customHeight="1" x14ac:dyDescent="0.35">
      <c r="A15" s="103"/>
      <c r="B15" s="104"/>
      <c r="C15" s="67" t="s">
        <v>5</v>
      </c>
      <c r="D15" s="18">
        <v>5</v>
      </c>
      <c r="E15" s="19" t="s">
        <v>46</v>
      </c>
    </row>
    <row r="16" spans="1:5" ht="15" thickBot="1" x14ac:dyDescent="0.4">
      <c r="A16" s="8"/>
      <c r="B16" s="7"/>
      <c r="C16" s="9"/>
      <c r="D16" s="10"/>
      <c r="E16" s="11"/>
    </row>
    <row r="17" spans="1:5" ht="41.5" customHeight="1" x14ac:dyDescent="0.35">
      <c r="A17" s="71" t="s">
        <v>4</v>
      </c>
      <c r="B17" s="69" t="s">
        <v>52</v>
      </c>
      <c r="C17" s="67" t="s">
        <v>40</v>
      </c>
      <c r="D17" s="69" t="s">
        <v>53</v>
      </c>
      <c r="E17" s="62" t="s">
        <v>55</v>
      </c>
    </row>
    <row r="18" spans="1:5" ht="59.5" customHeight="1" thickBot="1" x14ac:dyDescent="0.4">
      <c r="A18" s="12" t="s">
        <v>6</v>
      </c>
      <c r="B18" s="14">
        <f>Recap!G22</f>
        <v>5</v>
      </c>
      <c r="C18" s="72"/>
      <c r="D18" s="74">
        <f>B18</f>
        <v>5</v>
      </c>
      <c r="E18" s="73" t="s">
        <v>54</v>
      </c>
    </row>
    <row r="19" spans="1:5" x14ac:dyDescent="0.35">
      <c r="E19" s="2"/>
    </row>
    <row r="20" spans="1:5" x14ac:dyDescent="0.35">
      <c r="E20" s="13"/>
    </row>
  </sheetData>
  <mergeCells count="6">
    <mergeCell ref="A14:A15"/>
    <mergeCell ref="B14:B15"/>
    <mergeCell ref="A1:E1"/>
    <mergeCell ref="A6:A10"/>
    <mergeCell ref="B6:B11"/>
    <mergeCell ref="C6:C10"/>
  </mergeCells>
  <pageMargins left="0.25" right="0.25" top="0.75" bottom="0.75" header="0.3" footer="0.3"/>
  <pageSetup paperSize="8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topLeftCell="A5" zoomScale="115" zoomScaleNormal="115" workbookViewId="0">
      <selection activeCell="E6" sqref="E6"/>
    </sheetView>
  </sheetViews>
  <sheetFormatPr baseColWidth="10" defaultRowHeight="14.5" x14ac:dyDescent="0.35"/>
  <cols>
    <col min="1" max="1" width="18.81640625" customWidth="1"/>
    <col min="2" max="2" width="20.36328125" customWidth="1"/>
    <col min="3" max="3" width="3.54296875" customWidth="1"/>
    <col min="4" max="4" width="17.81640625" style="13" customWidth="1"/>
    <col min="5" max="5" width="84.81640625" customWidth="1"/>
  </cols>
  <sheetData>
    <row r="1" spans="1:5" ht="16" thickBot="1" x14ac:dyDescent="0.4">
      <c r="A1" s="105" t="s">
        <v>87</v>
      </c>
      <c r="B1" s="106"/>
      <c r="C1" s="106"/>
      <c r="D1" s="106"/>
      <c r="E1" s="107"/>
    </row>
    <row r="2" spans="1:5" ht="29" x14ac:dyDescent="0.35">
      <c r="A2" s="70" t="s">
        <v>4</v>
      </c>
      <c r="B2" s="69" t="s">
        <v>52</v>
      </c>
      <c r="C2" s="67" t="s">
        <v>40</v>
      </c>
      <c r="D2" s="69" t="s">
        <v>53</v>
      </c>
      <c r="E2" s="62" t="s">
        <v>55</v>
      </c>
    </row>
    <row r="3" spans="1:5" ht="65.150000000000006" customHeight="1" x14ac:dyDescent="0.35">
      <c r="A3" s="77" t="s">
        <v>1</v>
      </c>
      <c r="B3" s="78">
        <f>Recap!D23</f>
        <v>55</v>
      </c>
      <c r="C3" s="66"/>
      <c r="D3" s="76">
        <v>55</v>
      </c>
      <c r="E3" s="64" t="s">
        <v>98</v>
      </c>
    </row>
    <row r="4" spans="1:5" ht="15" thickBot="1" x14ac:dyDescent="0.4">
      <c r="A4" s="6"/>
      <c r="B4" s="7"/>
      <c r="C4" s="16"/>
      <c r="D4" s="16"/>
      <c r="E4" s="15"/>
    </row>
    <row r="5" spans="1:5" ht="29" x14ac:dyDescent="0.35">
      <c r="A5" s="71" t="s">
        <v>4</v>
      </c>
      <c r="B5" s="69" t="s">
        <v>52</v>
      </c>
      <c r="C5" s="67" t="s">
        <v>40</v>
      </c>
      <c r="D5" s="69" t="s">
        <v>53</v>
      </c>
      <c r="E5" s="62" t="s">
        <v>55</v>
      </c>
    </row>
    <row r="6" spans="1:5" ht="73.5" customHeight="1" x14ac:dyDescent="0.35">
      <c r="A6" s="109" t="s">
        <v>3</v>
      </c>
      <c r="B6" s="112">
        <f>Recap!E23</f>
        <v>30</v>
      </c>
      <c r="C6" s="110" t="s">
        <v>47</v>
      </c>
      <c r="D6" s="20">
        <v>20</v>
      </c>
      <c r="E6" s="21" t="s">
        <v>96</v>
      </c>
    </row>
    <row r="7" spans="1:5" ht="39.5" customHeight="1" x14ac:dyDescent="0.35">
      <c r="A7" s="109"/>
      <c r="B7" s="108"/>
      <c r="C7" s="110"/>
      <c r="D7" s="20">
        <v>4</v>
      </c>
      <c r="E7" s="75" t="s">
        <v>65</v>
      </c>
    </row>
    <row r="8" spans="1:5" ht="39.5" customHeight="1" x14ac:dyDescent="0.35">
      <c r="A8" s="109"/>
      <c r="B8" s="108"/>
      <c r="C8" s="111"/>
      <c r="D8" s="20">
        <v>4</v>
      </c>
      <c r="E8" s="75" t="s">
        <v>66</v>
      </c>
    </row>
    <row r="9" spans="1:5" ht="39.5" customHeight="1" x14ac:dyDescent="0.35">
      <c r="A9" s="24"/>
      <c r="B9" s="113"/>
      <c r="C9" s="68"/>
      <c r="D9" s="20">
        <v>2</v>
      </c>
      <c r="E9" s="75" t="s">
        <v>67</v>
      </c>
    </row>
    <row r="10" spans="1:5" ht="15" thickBot="1" x14ac:dyDescent="0.4">
      <c r="A10" s="8"/>
      <c r="B10" s="7"/>
      <c r="C10" s="9"/>
      <c r="D10" s="10"/>
      <c r="E10" s="11"/>
    </row>
    <row r="11" spans="1:5" ht="29" x14ac:dyDescent="0.35">
      <c r="A11" s="71" t="s">
        <v>4</v>
      </c>
      <c r="B11" s="69" t="s">
        <v>52</v>
      </c>
      <c r="C11" s="67" t="s">
        <v>40</v>
      </c>
      <c r="D11" s="69" t="s">
        <v>53</v>
      </c>
      <c r="E11" s="62" t="s">
        <v>55</v>
      </c>
    </row>
    <row r="12" spans="1:5" ht="45" customHeight="1" x14ac:dyDescent="0.35">
      <c r="A12" s="103" t="s">
        <v>2</v>
      </c>
      <c r="B12" s="104">
        <f>Recap!F23</f>
        <v>10</v>
      </c>
      <c r="C12" s="67" t="s">
        <v>40</v>
      </c>
      <c r="D12" s="18">
        <v>5</v>
      </c>
      <c r="E12" s="19" t="s">
        <v>45</v>
      </c>
    </row>
    <row r="13" spans="1:5" ht="45" customHeight="1" x14ac:dyDescent="0.35">
      <c r="A13" s="103"/>
      <c r="B13" s="104"/>
      <c r="C13" s="67" t="s">
        <v>44</v>
      </c>
      <c r="D13" s="18">
        <v>1</v>
      </c>
      <c r="E13" s="61" t="s">
        <v>48</v>
      </c>
    </row>
    <row r="14" spans="1:5" ht="45" customHeight="1" x14ac:dyDescent="0.35">
      <c r="A14" s="103"/>
      <c r="B14" s="104"/>
      <c r="C14" s="67" t="s">
        <v>5</v>
      </c>
      <c r="D14" s="18">
        <v>4</v>
      </c>
      <c r="E14" s="19" t="s">
        <v>46</v>
      </c>
    </row>
    <row r="15" spans="1:5" ht="15" thickBot="1" x14ac:dyDescent="0.4">
      <c r="A15" s="8"/>
      <c r="B15" s="7"/>
      <c r="C15" s="9"/>
      <c r="D15" s="10"/>
      <c r="E15" s="11"/>
    </row>
    <row r="16" spans="1:5" ht="41.5" customHeight="1" x14ac:dyDescent="0.35">
      <c r="A16" s="71" t="s">
        <v>4</v>
      </c>
      <c r="B16" s="69" t="s">
        <v>52</v>
      </c>
      <c r="C16" s="67" t="s">
        <v>40</v>
      </c>
      <c r="D16" s="69" t="s">
        <v>53</v>
      </c>
      <c r="E16" s="62" t="s">
        <v>55</v>
      </c>
    </row>
    <row r="17" spans="1:5" ht="59.5" customHeight="1" thickBot="1" x14ac:dyDescent="0.4">
      <c r="A17" s="12" t="s">
        <v>6</v>
      </c>
      <c r="B17" s="14">
        <f>Recap!G23</f>
        <v>5</v>
      </c>
      <c r="C17" s="72"/>
      <c r="D17" s="74">
        <f>B17</f>
        <v>5</v>
      </c>
      <c r="E17" s="73" t="s">
        <v>54</v>
      </c>
    </row>
    <row r="18" spans="1:5" x14ac:dyDescent="0.35">
      <c r="E18" s="2"/>
    </row>
    <row r="19" spans="1:5" x14ac:dyDescent="0.35">
      <c r="E19" s="13"/>
    </row>
  </sheetData>
  <mergeCells count="6">
    <mergeCell ref="A12:A14"/>
    <mergeCell ref="B12:B14"/>
    <mergeCell ref="A1:E1"/>
    <mergeCell ref="A6:A8"/>
    <mergeCell ref="B6:B9"/>
    <mergeCell ref="C6:C8"/>
  </mergeCells>
  <pageMargins left="0.25" right="0.25" top="0.75" bottom="0.75" header="0.3" footer="0.3"/>
  <pageSetup paperSize="8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zoomScale="115" zoomScaleNormal="115" workbookViewId="0">
      <selection activeCell="G4" sqref="G4"/>
    </sheetView>
  </sheetViews>
  <sheetFormatPr baseColWidth="10" defaultRowHeight="14.5" x14ac:dyDescent="0.35"/>
  <cols>
    <col min="1" max="1" width="18.81640625" customWidth="1"/>
    <col min="2" max="2" width="20.36328125" customWidth="1"/>
    <col min="3" max="3" width="3.54296875" customWidth="1"/>
    <col min="4" max="4" width="17.81640625" style="13" customWidth="1"/>
    <col min="5" max="5" width="84.81640625" customWidth="1"/>
  </cols>
  <sheetData>
    <row r="1" spans="1:5" ht="16" thickBot="1" x14ac:dyDescent="0.4">
      <c r="A1" s="105" t="s">
        <v>86</v>
      </c>
      <c r="B1" s="106"/>
      <c r="C1" s="106"/>
      <c r="D1" s="106"/>
      <c r="E1" s="107"/>
    </row>
    <row r="2" spans="1:5" ht="29" x14ac:dyDescent="0.35">
      <c r="A2" s="70" t="s">
        <v>4</v>
      </c>
      <c r="B2" s="69" t="s">
        <v>52</v>
      </c>
      <c r="C2" s="67" t="s">
        <v>40</v>
      </c>
      <c r="D2" s="69" t="s">
        <v>53</v>
      </c>
      <c r="E2" s="62" t="s">
        <v>55</v>
      </c>
    </row>
    <row r="3" spans="1:5" ht="65.150000000000006" customHeight="1" x14ac:dyDescent="0.35">
      <c r="A3" s="77" t="s">
        <v>1</v>
      </c>
      <c r="B3" s="78">
        <f>Recap!D27</f>
        <v>40</v>
      </c>
      <c r="C3" s="66"/>
      <c r="D3" s="65">
        <v>40</v>
      </c>
      <c r="E3" s="64" t="s">
        <v>98</v>
      </c>
    </row>
    <row r="4" spans="1:5" ht="15" thickBot="1" x14ac:dyDescent="0.4">
      <c r="A4" s="6"/>
      <c r="B4" s="7"/>
      <c r="C4" s="16"/>
      <c r="D4" s="16"/>
      <c r="E4" s="15"/>
    </row>
    <row r="5" spans="1:5" ht="29" x14ac:dyDescent="0.35">
      <c r="A5" s="71" t="s">
        <v>4</v>
      </c>
      <c r="B5" s="69" t="s">
        <v>52</v>
      </c>
      <c r="C5" s="67" t="s">
        <v>40</v>
      </c>
      <c r="D5" s="69" t="s">
        <v>53</v>
      </c>
      <c r="E5" s="62" t="s">
        <v>55</v>
      </c>
    </row>
    <row r="6" spans="1:5" ht="58.5" customHeight="1" x14ac:dyDescent="0.35">
      <c r="A6" s="109" t="s">
        <v>3</v>
      </c>
      <c r="B6" s="112">
        <f>Recap!E27</f>
        <v>40</v>
      </c>
      <c r="C6" s="110" t="s">
        <v>47</v>
      </c>
      <c r="D6" s="20">
        <v>24</v>
      </c>
      <c r="E6" s="21" t="s">
        <v>96</v>
      </c>
    </row>
    <row r="7" spans="1:5" ht="58.5" customHeight="1" x14ac:dyDescent="0.35">
      <c r="A7" s="109"/>
      <c r="B7" s="108"/>
      <c r="C7" s="110"/>
      <c r="D7" s="20">
        <v>10</v>
      </c>
      <c r="E7" s="75" t="s">
        <v>73</v>
      </c>
    </row>
    <row r="8" spans="1:5" ht="39.5" customHeight="1" x14ac:dyDescent="0.35">
      <c r="A8" s="109"/>
      <c r="B8" s="108"/>
      <c r="C8" s="110"/>
      <c r="D8" s="20">
        <v>2</v>
      </c>
      <c r="E8" s="75" t="s">
        <v>65</v>
      </c>
    </row>
    <row r="9" spans="1:5" ht="39.5" customHeight="1" x14ac:dyDescent="0.35">
      <c r="A9" s="109"/>
      <c r="B9" s="108"/>
      <c r="C9" s="111"/>
      <c r="D9" s="20">
        <v>2</v>
      </c>
      <c r="E9" s="75" t="s">
        <v>66</v>
      </c>
    </row>
    <row r="10" spans="1:5" ht="39.5" customHeight="1" x14ac:dyDescent="0.35">
      <c r="A10" s="24"/>
      <c r="B10" s="113"/>
      <c r="C10" s="68"/>
      <c r="D10" s="20">
        <v>2</v>
      </c>
      <c r="E10" s="75" t="s">
        <v>67</v>
      </c>
    </row>
    <row r="11" spans="1:5" ht="15" thickBot="1" x14ac:dyDescent="0.4">
      <c r="A11" s="8"/>
      <c r="B11" s="7"/>
      <c r="C11" s="9"/>
      <c r="D11" s="10"/>
      <c r="E11" s="11"/>
    </row>
    <row r="12" spans="1:5" ht="29" x14ac:dyDescent="0.35">
      <c r="A12" s="71" t="s">
        <v>4</v>
      </c>
      <c r="B12" s="69" t="s">
        <v>52</v>
      </c>
      <c r="C12" s="67" t="s">
        <v>40</v>
      </c>
      <c r="D12" s="69" t="s">
        <v>53</v>
      </c>
      <c r="E12" s="62" t="s">
        <v>55</v>
      </c>
    </row>
    <row r="13" spans="1:5" ht="45" customHeight="1" x14ac:dyDescent="0.35">
      <c r="A13" s="103" t="s">
        <v>2</v>
      </c>
      <c r="B13" s="104">
        <f>Recap!F27</f>
        <v>15</v>
      </c>
      <c r="C13" s="67" t="s">
        <v>40</v>
      </c>
      <c r="D13" s="18">
        <v>8</v>
      </c>
      <c r="E13" s="19" t="s">
        <v>45</v>
      </c>
    </row>
    <row r="14" spans="1:5" ht="45" customHeight="1" x14ac:dyDescent="0.35">
      <c r="A14" s="103"/>
      <c r="B14" s="104"/>
      <c r="C14" s="67" t="s">
        <v>5</v>
      </c>
      <c r="D14" s="18">
        <v>7</v>
      </c>
      <c r="E14" s="19" t="s">
        <v>46</v>
      </c>
    </row>
    <row r="15" spans="1:5" ht="15" thickBot="1" x14ac:dyDescent="0.4">
      <c r="A15" s="8"/>
      <c r="B15" s="7"/>
      <c r="C15" s="9"/>
      <c r="D15" s="10"/>
      <c r="E15" s="11"/>
    </row>
    <row r="16" spans="1:5" ht="41.5" customHeight="1" x14ac:dyDescent="0.35">
      <c r="A16" s="71" t="s">
        <v>4</v>
      </c>
      <c r="B16" s="69" t="s">
        <v>52</v>
      </c>
      <c r="C16" s="67" t="s">
        <v>40</v>
      </c>
      <c r="D16" s="69" t="s">
        <v>53</v>
      </c>
      <c r="E16" s="62" t="s">
        <v>55</v>
      </c>
    </row>
    <row r="17" spans="1:5" ht="59.5" customHeight="1" thickBot="1" x14ac:dyDescent="0.4">
      <c r="A17" s="12" t="s">
        <v>6</v>
      </c>
      <c r="B17" s="14">
        <f>Recap!G27</f>
        <v>5</v>
      </c>
      <c r="C17" s="72"/>
      <c r="D17" s="74">
        <f>B17</f>
        <v>5</v>
      </c>
      <c r="E17" s="73" t="s">
        <v>54</v>
      </c>
    </row>
    <row r="18" spans="1:5" x14ac:dyDescent="0.35">
      <c r="E18" s="2"/>
    </row>
    <row r="19" spans="1:5" x14ac:dyDescent="0.35">
      <c r="E19" s="13"/>
    </row>
  </sheetData>
  <mergeCells count="6">
    <mergeCell ref="A13:A14"/>
    <mergeCell ref="B13:B14"/>
    <mergeCell ref="A1:E1"/>
    <mergeCell ref="A6:A9"/>
    <mergeCell ref="B6:B10"/>
    <mergeCell ref="C6:C9"/>
  </mergeCells>
  <pageMargins left="0.25" right="0.25" top="0.75" bottom="0.75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zoomScale="90" zoomScaleNormal="90" workbookViewId="0">
      <selection activeCell="E3" sqref="E3"/>
    </sheetView>
  </sheetViews>
  <sheetFormatPr baseColWidth="10" defaultRowHeight="14.5" x14ac:dyDescent="0.35"/>
  <cols>
    <col min="1" max="1" width="18.81640625" customWidth="1"/>
    <col min="2" max="2" width="20.36328125" customWidth="1"/>
    <col min="3" max="3" width="3.54296875" customWidth="1"/>
    <col min="4" max="4" width="17.81640625" style="13" customWidth="1"/>
    <col min="5" max="5" width="84.81640625" customWidth="1"/>
  </cols>
  <sheetData>
    <row r="1" spans="1:5" ht="16" thickBot="1" x14ac:dyDescent="0.4">
      <c r="A1" s="105" t="s">
        <v>58</v>
      </c>
      <c r="B1" s="106"/>
      <c r="C1" s="106"/>
      <c r="D1" s="106"/>
      <c r="E1" s="107"/>
    </row>
    <row r="2" spans="1:5" ht="29" x14ac:dyDescent="0.35">
      <c r="A2" s="70" t="s">
        <v>4</v>
      </c>
      <c r="B2" s="69" t="s">
        <v>52</v>
      </c>
      <c r="C2" s="67" t="s">
        <v>40</v>
      </c>
      <c r="D2" s="69" t="s">
        <v>53</v>
      </c>
      <c r="E2" s="62" t="s">
        <v>55</v>
      </c>
    </row>
    <row r="3" spans="1:5" ht="65.150000000000006" customHeight="1" x14ac:dyDescent="0.35">
      <c r="A3" s="77" t="s">
        <v>1</v>
      </c>
      <c r="B3" s="78">
        <f>Recap!D4</f>
        <v>45</v>
      </c>
      <c r="C3" s="66"/>
      <c r="D3" s="65">
        <v>45</v>
      </c>
      <c r="E3" s="64" t="s">
        <v>51</v>
      </c>
    </row>
    <row r="4" spans="1:5" ht="15" thickBot="1" x14ac:dyDescent="0.4">
      <c r="A4" s="6"/>
      <c r="B4" s="7"/>
      <c r="C4" s="16"/>
      <c r="D4" s="16"/>
      <c r="E4" s="15"/>
    </row>
    <row r="5" spans="1:5" ht="29" x14ac:dyDescent="0.35">
      <c r="A5" s="71" t="s">
        <v>4</v>
      </c>
      <c r="B5" s="69" t="s">
        <v>52</v>
      </c>
      <c r="C5" s="67" t="s">
        <v>40</v>
      </c>
      <c r="D5" s="69" t="s">
        <v>53</v>
      </c>
      <c r="E5" s="62" t="s">
        <v>55</v>
      </c>
    </row>
    <row r="6" spans="1:5" ht="73.5" customHeight="1" x14ac:dyDescent="0.35">
      <c r="A6" s="109" t="s">
        <v>3</v>
      </c>
      <c r="B6" s="112">
        <f>Recap!E4</f>
        <v>40</v>
      </c>
      <c r="C6" s="110" t="s">
        <v>47</v>
      </c>
      <c r="D6" s="20">
        <v>17</v>
      </c>
      <c r="E6" s="21" t="s">
        <v>95</v>
      </c>
    </row>
    <row r="7" spans="1:5" ht="58.5" customHeight="1" x14ac:dyDescent="0.35">
      <c r="A7" s="109"/>
      <c r="B7" s="108"/>
      <c r="C7" s="110"/>
      <c r="D7" s="20">
        <v>5</v>
      </c>
      <c r="E7" s="75" t="s">
        <v>69</v>
      </c>
    </row>
    <row r="8" spans="1:5" ht="129" customHeight="1" x14ac:dyDescent="0.35">
      <c r="A8" s="109"/>
      <c r="B8" s="108"/>
      <c r="C8" s="110"/>
      <c r="D8" s="20">
        <v>6</v>
      </c>
      <c r="E8" s="21" t="s">
        <v>41</v>
      </c>
    </row>
    <row r="9" spans="1:5" ht="39.5" customHeight="1" x14ac:dyDescent="0.35">
      <c r="A9" s="109"/>
      <c r="B9" s="108"/>
      <c r="C9" s="110"/>
      <c r="D9" s="20">
        <v>5</v>
      </c>
      <c r="E9" s="75" t="s">
        <v>65</v>
      </c>
    </row>
    <row r="10" spans="1:5" ht="39.5" customHeight="1" x14ac:dyDescent="0.35">
      <c r="A10" s="109"/>
      <c r="B10" s="108"/>
      <c r="C10" s="111"/>
      <c r="D10" s="20">
        <v>5</v>
      </c>
      <c r="E10" s="75" t="s">
        <v>88</v>
      </c>
    </row>
    <row r="11" spans="1:5" ht="39.5" customHeight="1" x14ac:dyDescent="0.35">
      <c r="A11" s="23"/>
      <c r="B11" s="113"/>
      <c r="C11" s="68"/>
      <c r="D11" s="20">
        <v>2</v>
      </c>
      <c r="E11" s="75" t="s">
        <v>67</v>
      </c>
    </row>
    <row r="12" spans="1:5" ht="15" thickBot="1" x14ac:dyDescent="0.4">
      <c r="A12" s="8"/>
      <c r="B12" s="7"/>
      <c r="C12" s="9"/>
      <c r="D12" s="10"/>
      <c r="E12" s="11"/>
    </row>
    <row r="13" spans="1:5" ht="29" x14ac:dyDescent="0.35">
      <c r="A13" s="71" t="s">
        <v>4</v>
      </c>
      <c r="B13" s="69" t="s">
        <v>52</v>
      </c>
      <c r="C13" s="67" t="s">
        <v>40</v>
      </c>
      <c r="D13" s="69" t="s">
        <v>53</v>
      </c>
      <c r="E13" s="62" t="s">
        <v>55</v>
      </c>
    </row>
    <row r="14" spans="1:5" ht="45" customHeight="1" x14ac:dyDescent="0.35">
      <c r="A14" s="103" t="s">
        <v>2</v>
      </c>
      <c r="B14" s="104">
        <f>Recap!F4</f>
        <v>10</v>
      </c>
      <c r="C14" s="67" t="s">
        <v>40</v>
      </c>
      <c r="D14" s="18">
        <v>4</v>
      </c>
      <c r="E14" s="19" t="s">
        <v>45</v>
      </c>
    </row>
    <row r="15" spans="1:5" ht="45" customHeight="1" x14ac:dyDescent="0.35">
      <c r="A15" s="103"/>
      <c r="B15" s="104"/>
      <c r="C15" s="67" t="s">
        <v>44</v>
      </c>
      <c r="D15" s="18">
        <v>2</v>
      </c>
      <c r="E15" s="61" t="s">
        <v>48</v>
      </c>
    </row>
    <row r="16" spans="1:5" ht="45" customHeight="1" x14ac:dyDescent="0.35">
      <c r="A16" s="103"/>
      <c r="B16" s="104"/>
      <c r="C16" s="67" t="s">
        <v>5</v>
      </c>
      <c r="D16" s="18">
        <v>4</v>
      </c>
      <c r="E16" s="19" t="s">
        <v>46</v>
      </c>
    </row>
    <row r="17" spans="1:5" ht="15" thickBot="1" x14ac:dyDescent="0.4">
      <c r="A17" s="8"/>
      <c r="B17" s="7"/>
      <c r="C17" s="9"/>
      <c r="D17" s="10"/>
      <c r="E17" s="11"/>
    </row>
    <row r="18" spans="1:5" ht="41.5" customHeight="1" x14ac:dyDescent="0.35">
      <c r="A18" s="71" t="s">
        <v>4</v>
      </c>
      <c r="B18" s="69" t="s">
        <v>52</v>
      </c>
      <c r="C18" s="67" t="s">
        <v>40</v>
      </c>
      <c r="D18" s="69" t="s">
        <v>53</v>
      </c>
      <c r="E18" s="62" t="s">
        <v>55</v>
      </c>
    </row>
    <row r="19" spans="1:5" ht="59.5" customHeight="1" thickBot="1" x14ac:dyDescent="0.4">
      <c r="A19" s="12" t="s">
        <v>6</v>
      </c>
      <c r="B19" s="14">
        <f>Recap!G4</f>
        <v>5</v>
      </c>
      <c r="C19" s="72"/>
      <c r="D19" s="74">
        <f>B19</f>
        <v>5</v>
      </c>
      <c r="E19" s="73" t="s">
        <v>54</v>
      </c>
    </row>
    <row r="20" spans="1:5" x14ac:dyDescent="0.35">
      <c r="E20" s="2"/>
    </row>
    <row r="21" spans="1:5" x14ac:dyDescent="0.35">
      <c r="E21" s="13"/>
    </row>
  </sheetData>
  <mergeCells count="6">
    <mergeCell ref="A14:A16"/>
    <mergeCell ref="B14:B16"/>
    <mergeCell ref="B6:B11"/>
    <mergeCell ref="A1:E1"/>
    <mergeCell ref="A6:A10"/>
    <mergeCell ref="C6:C10"/>
  </mergeCells>
  <pageMargins left="0.25" right="0.25" top="0.75" bottom="0.75" header="0.3" footer="0.3"/>
  <pageSetup paperSize="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opLeftCell="B1" zoomScale="115" zoomScaleNormal="115" workbookViewId="0">
      <selection activeCell="E3" sqref="E3"/>
    </sheetView>
  </sheetViews>
  <sheetFormatPr baseColWidth="10" defaultRowHeight="14.5" x14ac:dyDescent="0.35"/>
  <cols>
    <col min="1" max="1" width="18.81640625" customWidth="1"/>
    <col min="2" max="2" width="23.1796875" customWidth="1"/>
    <col min="3" max="3" width="4" customWidth="1"/>
    <col min="4" max="4" width="20.1796875" style="13" customWidth="1"/>
    <col min="5" max="5" width="84.81640625" customWidth="1"/>
  </cols>
  <sheetData>
    <row r="1" spans="1:5" ht="37.5" customHeight="1" thickBot="1" x14ac:dyDescent="0.4">
      <c r="A1" s="105" t="s">
        <v>59</v>
      </c>
      <c r="B1" s="106"/>
      <c r="C1" s="106"/>
      <c r="D1" s="106"/>
      <c r="E1" s="107"/>
    </row>
    <row r="2" spans="1:5" ht="29" x14ac:dyDescent="0.35">
      <c r="A2" s="70" t="s">
        <v>4</v>
      </c>
      <c r="B2" s="69" t="s">
        <v>52</v>
      </c>
      <c r="C2" s="67" t="s">
        <v>40</v>
      </c>
      <c r="D2" s="69" t="s">
        <v>53</v>
      </c>
      <c r="E2" s="62" t="s">
        <v>55</v>
      </c>
    </row>
    <row r="3" spans="1:5" ht="65.150000000000006" customHeight="1" x14ac:dyDescent="0.35">
      <c r="A3" s="77" t="s">
        <v>1</v>
      </c>
      <c r="B3" s="78">
        <f>Recap!D5</f>
        <v>35</v>
      </c>
      <c r="C3" s="66"/>
      <c r="D3" s="65">
        <v>35</v>
      </c>
      <c r="E3" s="64" t="s">
        <v>51</v>
      </c>
    </row>
    <row r="4" spans="1:5" ht="15" thickBot="1" x14ac:dyDescent="0.4">
      <c r="A4" s="6"/>
      <c r="B4" s="7"/>
      <c r="C4" s="16"/>
      <c r="D4" s="16"/>
      <c r="E4" s="15"/>
    </row>
    <row r="5" spans="1:5" ht="29" x14ac:dyDescent="0.35">
      <c r="A5" s="71" t="s">
        <v>4</v>
      </c>
      <c r="B5" s="69" t="s">
        <v>52</v>
      </c>
      <c r="C5" s="67" t="s">
        <v>40</v>
      </c>
      <c r="D5" s="69" t="s">
        <v>53</v>
      </c>
      <c r="E5" s="62" t="s">
        <v>55</v>
      </c>
    </row>
    <row r="6" spans="1:5" ht="73.5" customHeight="1" x14ac:dyDescent="0.35">
      <c r="A6" s="109" t="s">
        <v>3</v>
      </c>
      <c r="B6" s="112">
        <f>Recap!E5</f>
        <v>35</v>
      </c>
      <c r="C6" s="110" t="s">
        <v>47</v>
      </c>
      <c r="D6" s="20">
        <v>14</v>
      </c>
      <c r="E6" s="21" t="s">
        <v>95</v>
      </c>
    </row>
    <row r="7" spans="1:5" ht="58.5" customHeight="1" x14ac:dyDescent="0.35">
      <c r="A7" s="109"/>
      <c r="B7" s="108"/>
      <c r="C7" s="110"/>
      <c r="D7" s="20">
        <v>5</v>
      </c>
      <c r="E7" s="75" t="s">
        <v>69</v>
      </c>
    </row>
    <row r="8" spans="1:5" ht="129" customHeight="1" x14ac:dyDescent="0.35">
      <c r="A8" s="109"/>
      <c r="B8" s="108"/>
      <c r="C8" s="110"/>
      <c r="D8" s="20">
        <v>6</v>
      </c>
      <c r="E8" s="21" t="s">
        <v>41</v>
      </c>
    </row>
    <row r="9" spans="1:5" ht="39.5" customHeight="1" x14ac:dyDescent="0.35">
      <c r="A9" s="109"/>
      <c r="B9" s="108"/>
      <c r="C9" s="110"/>
      <c r="D9" s="20">
        <v>4</v>
      </c>
      <c r="E9" s="75" t="s">
        <v>89</v>
      </c>
    </row>
    <row r="10" spans="1:5" ht="39.5" customHeight="1" x14ac:dyDescent="0.35">
      <c r="A10" s="109"/>
      <c r="B10" s="108"/>
      <c r="C10" s="111"/>
      <c r="D10" s="20">
        <v>4</v>
      </c>
      <c r="E10" s="75" t="s">
        <v>88</v>
      </c>
    </row>
    <row r="11" spans="1:5" ht="39.5" customHeight="1" x14ac:dyDescent="0.35">
      <c r="A11" s="23"/>
      <c r="B11" s="113"/>
      <c r="C11" s="68"/>
      <c r="D11" s="20">
        <v>2</v>
      </c>
      <c r="E11" s="75" t="s">
        <v>67</v>
      </c>
    </row>
    <row r="12" spans="1:5" ht="15" thickBot="1" x14ac:dyDescent="0.4">
      <c r="A12" s="8"/>
      <c r="B12" s="7"/>
      <c r="C12" s="9"/>
      <c r="D12" s="10"/>
      <c r="E12" s="11"/>
    </row>
    <row r="13" spans="1:5" ht="33.5" customHeight="1" x14ac:dyDescent="0.35">
      <c r="A13" s="71" t="s">
        <v>4</v>
      </c>
      <c r="B13" s="69" t="s">
        <v>52</v>
      </c>
      <c r="C13" s="67" t="s">
        <v>40</v>
      </c>
      <c r="D13" s="69" t="s">
        <v>53</v>
      </c>
      <c r="E13" s="62" t="s">
        <v>55</v>
      </c>
    </row>
    <row r="14" spans="1:5" ht="45" customHeight="1" x14ac:dyDescent="0.35">
      <c r="A14" s="103" t="s">
        <v>2</v>
      </c>
      <c r="B14" s="104">
        <f>Recap!F5</f>
        <v>25</v>
      </c>
      <c r="C14" s="67" t="s">
        <v>40</v>
      </c>
      <c r="D14" s="18">
        <v>7</v>
      </c>
      <c r="E14" s="19" t="s">
        <v>45</v>
      </c>
    </row>
    <row r="15" spans="1:5" ht="45" customHeight="1" x14ac:dyDescent="0.35">
      <c r="A15" s="103"/>
      <c r="B15" s="104"/>
      <c r="C15" s="67" t="s">
        <v>44</v>
      </c>
      <c r="D15" s="18">
        <v>4</v>
      </c>
      <c r="E15" s="61" t="s">
        <v>48</v>
      </c>
    </row>
    <row r="16" spans="1:5" ht="45" customHeight="1" x14ac:dyDescent="0.35">
      <c r="A16" s="103"/>
      <c r="B16" s="104"/>
      <c r="C16" s="67"/>
      <c r="D16" s="18">
        <v>7</v>
      </c>
      <c r="E16" s="61" t="s">
        <v>50</v>
      </c>
    </row>
    <row r="17" spans="1:5" ht="45" customHeight="1" x14ac:dyDescent="0.35">
      <c r="A17" s="103"/>
      <c r="B17" s="104"/>
      <c r="C17" s="67" t="s">
        <v>5</v>
      </c>
      <c r="D17" s="18">
        <v>7</v>
      </c>
      <c r="E17" s="19" t="s">
        <v>46</v>
      </c>
    </row>
    <row r="18" spans="1:5" ht="15" thickBot="1" x14ac:dyDescent="0.4">
      <c r="A18" s="8"/>
      <c r="B18" s="7"/>
      <c r="C18" s="9"/>
      <c r="D18" s="10"/>
      <c r="E18" s="11"/>
    </row>
    <row r="19" spans="1:5" ht="29" x14ac:dyDescent="0.35">
      <c r="A19" s="71" t="s">
        <v>4</v>
      </c>
      <c r="B19" s="69" t="s">
        <v>52</v>
      </c>
      <c r="C19" s="67" t="s">
        <v>40</v>
      </c>
      <c r="D19" s="69" t="s">
        <v>53</v>
      </c>
      <c r="E19" s="62" t="s">
        <v>55</v>
      </c>
    </row>
    <row r="20" spans="1:5" ht="76.5" customHeight="1" thickBot="1" x14ac:dyDescent="0.4">
      <c r="A20" s="12" t="s">
        <v>6</v>
      </c>
      <c r="B20" s="14">
        <f>Recap!G5</f>
        <v>5</v>
      </c>
      <c r="C20" s="72"/>
      <c r="D20" s="74">
        <f>B20</f>
        <v>5</v>
      </c>
      <c r="E20" s="73" t="s">
        <v>54</v>
      </c>
    </row>
    <row r="21" spans="1:5" x14ac:dyDescent="0.35">
      <c r="E21" s="2"/>
    </row>
    <row r="22" spans="1:5" x14ac:dyDescent="0.35">
      <c r="E22" s="13"/>
    </row>
  </sheetData>
  <mergeCells count="6">
    <mergeCell ref="A14:A17"/>
    <mergeCell ref="B14:B17"/>
    <mergeCell ref="A1:E1"/>
    <mergeCell ref="A6:A10"/>
    <mergeCell ref="B6:B11"/>
    <mergeCell ref="C6:C10"/>
  </mergeCells>
  <pageMargins left="0.25" right="0.25" top="0.75" bottom="0.75" header="0.3" footer="0.3"/>
  <pageSetup paperSize="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zoomScale="115" zoomScaleNormal="115" workbookViewId="0">
      <selection activeCell="C4" sqref="A4:XFD4"/>
    </sheetView>
  </sheetViews>
  <sheetFormatPr baseColWidth="10" defaultRowHeight="14.5" x14ac:dyDescent="0.35"/>
  <cols>
    <col min="1" max="1" width="18.81640625" customWidth="1"/>
    <col min="2" max="2" width="20.36328125" customWidth="1"/>
    <col min="3" max="3" width="3.54296875" customWidth="1"/>
    <col min="4" max="4" width="17.81640625" style="13" customWidth="1"/>
    <col min="5" max="5" width="84.81640625" customWidth="1"/>
  </cols>
  <sheetData>
    <row r="1" spans="1:5" ht="16" thickBot="1" x14ac:dyDescent="0.4">
      <c r="A1" s="105" t="s">
        <v>60</v>
      </c>
      <c r="B1" s="106"/>
      <c r="C1" s="106"/>
      <c r="D1" s="106"/>
      <c r="E1" s="107"/>
    </row>
    <row r="2" spans="1:5" ht="29" x14ac:dyDescent="0.35">
      <c r="A2" s="70" t="s">
        <v>4</v>
      </c>
      <c r="B2" s="69" t="s">
        <v>52</v>
      </c>
      <c r="C2" s="67" t="s">
        <v>40</v>
      </c>
      <c r="D2" s="69" t="s">
        <v>53</v>
      </c>
      <c r="E2" s="62" t="s">
        <v>55</v>
      </c>
    </row>
    <row r="3" spans="1:5" ht="65.150000000000006" customHeight="1" x14ac:dyDescent="0.35">
      <c r="A3" s="77" t="s">
        <v>1</v>
      </c>
      <c r="B3" s="78">
        <f>Recap!D6</f>
        <v>45</v>
      </c>
      <c r="C3" s="66"/>
      <c r="D3" s="65">
        <v>45</v>
      </c>
      <c r="E3" s="64" t="s">
        <v>51</v>
      </c>
    </row>
    <row r="4" spans="1:5" ht="15" thickBot="1" x14ac:dyDescent="0.4">
      <c r="A4" s="6"/>
      <c r="B4" s="7"/>
      <c r="C4" s="16"/>
      <c r="D4" s="16"/>
      <c r="E4" s="15"/>
    </row>
    <row r="5" spans="1:5" ht="29" x14ac:dyDescent="0.35">
      <c r="A5" s="71" t="s">
        <v>4</v>
      </c>
      <c r="B5" s="69" t="s">
        <v>52</v>
      </c>
      <c r="C5" s="67" t="s">
        <v>40</v>
      </c>
      <c r="D5" s="69" t="s">
        <v>53</v>
      </c>
      <c r="E5" s="62" t="s">
        <v>55</v>
      </c>
    </row>
    <row r="6" spans="1:5" ht="58.5" customHeight="1" x14ac:dyDescent="0.35">
      <c r="A6" s="109" t="s">
        <v>3</v>
      </c>
      <c r="B6" s="112">
        <f>Recap!E6</f>
        <v>40</v>
      </c>
      <c r="C6" s="110" t="s">
        <v>47</v>
      </c>
      <c r="D6" s="20">
        <v>16</v>
      </c>
      <c r="E6" s="21" t="s">
        <v>96</v>
      </c>
    </row>
    <row r="7" spans="1:5" ht="58.5" customHeight="1" x14ac:dyDescent="0.35">
      <c r="A7" s="109"/>
      <c r="B7" s="108"/>
      <c r="C7" s="110"/>
      <c r="D7" s="20">
        <v>6</v>
      </c>
      <c r="E7" s="75" t="s">
        <v>68</v>
      </c>
    </row>
    <row r="8" spans="1:5" ht="39.5" customHeight="1" x14ac:dyDescent="0.35">
      <c r="A8" s="109"/>
      <c r="B8" s="108"/>
      <c r="C8" s="110"/>
      <c r="D8" s="20">
        <v>8</v>
      </c>
      <c r="E8" s="75" t="s">
        <v>65</v>
      </c>
    </row>
    <row r="9" spans="1:5" ht="39.5" customHeight="1" x14ac:dyDescent="0.35">
      <c r="A9" s="109"/>
      <c r="B9" s="108"/>
      <c r="C9" s="111"/>
      <c r="D9" s="20">
        <v>8</v>
      </c>
      <c r="E9" s="75" t="s">
        <v>88</v>
      </c>
    </row>
    <row r="10" spans="1:5" ht="39.5" customHeight="1" x14ac:dyDescent="0.35">
      <c r="A10" s="23"/>
      <c r="B10" s="113"/>
      <c r="C10" s="68"/>
      <c r="D10" s="20">
        <v>2</v>
      </c>
      <c r="E10" s="75" t="s">
        <v>67</v>
      </c>
    </row>
    <row r="11" spans="1:5" ht="15" thickBot="1" x14ac:dyDescent="0.4">
      <c r="A11" s="8"/>
      <c r="B11" s="7"/>
      <c r="C11" s="9"/>
      <c r="D11" s="10"/>
      <c r="E11" s="11"/>
    </row>
    <row r="12" spans="1:5" ht="29" x14ac:dyDescent="0.35">
      <c r="A12" s="71" t="s">
        <v>4</v>
      </c>
      <c r="B12" s="69" t="s">
        <v>52</v>
      </c>
      <c r="C12" s="67" t="s">
        <v>40</v>
      </c>
      <c r="D12" s="69" t="s">
        <v>53</v>
      </c>
      <c r="E12" s="62" t="s">
        <v>55</v>
      </c>
    </row>
    <row r="13" spans="1:5" ht="45" customHeight="1" x14ac:dyDescent="0.35">
      <c r="A13" s="103" t="s">
        <v>2</v>
      </c>
      <c r="B13" s="104">
        <f>Recap!F6</f>
        <v>10</v>
      </c>
      <c r="C13" s="67" t="s">
        <v>40</v>
      </c>
      <c r="D13" s="18">
        <v>4</v>
      </c>
      <c r="E13" s="19" t="s">
        <v>45</v>
      </c>
    </row>
    <row r="14" spans="1:5" ht="45" customHeight="1" x14ac:dyDescent="0.35">
      <c r="A14" s="103"/>
      <c r="B14" s="104"/>
      <c r="C14" s="67" t="s">
        <v>44</v>
      </c>
      <c r="D14" s="18">
        <v>2</v>
      </c>
      <c r="E14" s="61" t="s">
        <v>48</v>
      </c>
    </row>
    <row r="15" spans="1:5" ht="45" customHeight="1" x14ac:dyDescent="0.35">
      <c r="A15" s="103"/>
      <c r="B15" s="104"/>
      <c r="C15" s="67" t="s">
        <v>5</v>
      </c>
      <c r="D15" s="18">
        <v>4</v>
      </c>
      <c r="E15" s="19" t="s">
        <v>46</v>
      </c>
    </row>
    <row r="16" spans="1:5" ht="15" thickBot="1" x14ac:dyDescent="0.4">
      <c r="A16" s="8"/>
      <c r="B16" s="7"/>
      <c r="C16" s="9"/>
      <c r="D16" s="10"/>
      <c r="E16" s="11"/>
    </row>
    <row r="17" spans="1:5" ht="41.5" customHeight="1" x14ac:dyDescent="0.35">
      <c r="A17" s="71" t="s">
        <v>4</v>
      </c>
      <c r="B17" s="69" t="s">
        <v>52</v>
      </c>
      <c r="C17" s="67" t="s">
        <v>40</v>
      </c>
      <c r="D17" s="69" t="s">
        <v>53</v>
      </c>
      <c r="E17" s="62" t="s">
        <v>55</v>
      </c>
    </row>
    <row r="18" spans="1:5" ht="59.5" customHeight="1" thickBot="1" x14ac:dyDescent="0.4">
      <c r="A18" s="12" t="s">
        <v>6</v>
      </c>
      <c r="B18" s="14">
        <f>Recap!G6</f>
        <v>5</v>
      </c>
      <c r="C18" s="72"/>
      <c r="D18" s="74">
        <f>B18</f>
        <v>5</v>
      </c>
      <c r="E18" s="73" t="s">
        <v>54</v>
      </c>
    </row>
    <row r="19" spans="1:5" x14ac:dyDescent="0.35">
      <c r="E19" s="2"/>
    </row>
    <row r="20" spans="1:5" x14ac:dyDescent="0.35">
      <c r="E20" s="13"/>
    </row>
  </sheetData>
  <mergeCells count="6">
    <mergeCell ref="A13:A15"/>
    <mergeCell ref="B13:B15"/>
    <mergeCell ref="A1:E1"/>
    <mergeCell ref="A6:A9"/>
    <mergeCell ref="B6:B10"/>
    <mergeCell ref="C6:C9"/>
  </mergeCells>
  <pageMargins left="0.25" right="0.25" top="0.75" bottom="0.75" header="0.3" footer="0.3"/>
  <pageSetup paperSize="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opLeftCell="A4" zoomScale="115" zoomScaleNormal="115" workbookViewId="0">
      <selection activeCell="E11" sqref="E11"/>
    </sheetView>
  </sheetViews>
  <sheetFormatPr baseColWidth="10" defaultRowHeight="14.5" x14ac:dyDescent="0.35"/>
  <cols>
    <col min="1" max="1" width="18.81640625" customWidth="1"/>
    <col min="2" max="2" width="20.36328125" customWidth="1"/>
    <col min="3" max="3" width="3.54296875" customWidth="1"/>
    <col min="4" max="4" width="17.81640625" style="13" customWidth="1"/>
    <col min="5" max="5" width="84.81640625" customWidth="1"/>
  </cols>
  <sheetData>
    <row r="1" spans="1:5" ht="16" thickBot="1" x14ac:dyDescent="0.4">
      <c r="A1" s="105" t="s">
        <v>61</v>
      </c>
      <c r="B1" s="106"/>
      <c r="C1" s="106"/>
      <c r="D1" s="106"/>
      <c r="E1" s="107"/>
    </row>
    <row r="2" spans="1:5" ht="29" x14ac:dyDescent="0.35">
      <c r="A2" s="70" t="s">
        <v>4</v>
      </c>
      <c r="B2" s="69" t="s">
        <v>52</v>
      </c>
      <c r="C2" s="67" t="s">
        <v>40</v>
      </c>
      <c r="D2" s="69" t="s">
        <v>53</v>
      </c>
      <c r="E2" s="62" t="s">
        <v>55</v>
      </c>
    </row>
    <row r="3" spans="1:5" ht="65.150000000000006" customHeight="1" x14ac:dyDescent="0.35">
      <c r="A3" s="77" t="s">
        <v>1</v>
      </c>
      <c r="B3" s="78">
        <f>Recap!D7</f>
        <v>45</v>
      </c>
      <c r="C3" s="66"/>
      <c r="D3" s="65">
        <v>45</v>
      </c>
      <c r="E3" s="64" t="s">
        <v>56</v>
      </c>
    </row>
    <row r="4" spans="1:5" ht="15" thickBot="1" x14ac:dyDescent="0.4">
      <c r="A4" s="6"/>
      <c r="B4" s="7"/>
      <c r="C4" s="16"/>
      <c r="D4" s="16"/>
      <c r="E4" s="15"/>
    </row>
    <row r="5" spans="1:5" ht="29" x14ac:dyDescent="0.35">
      <c r="A5" s="71" t="s">
        <v>4</v>
      </c>
      <c r="B5" s="69" t="s">
        <v>52</v>
      </c>
      <c r="C5" s="67" t="s">
        <v>40</v>
      </c>
      <c r="D5" s="69" t="s">
        <v>53</v>
      </c>
      <c r="E5" s="62" t="s">
        <v>55</v>
      </c>
    </row>
    <row r="6" spans="1:5" ht="58.5" customHeight="1" x14ac:dyDescent="0.35">
      <c r="A6" s="109" t="s">
        <v>3</v>
      </c>
      <c r="B6" s="112">
        <f>Recap!E7</f>
        <v>40</v>
      </c>
      <c r="C6" s="110" t="s">
        <v>47</v>
      </c>
      <c r="D6" s="20">
        <v>18</v>
      </c>
      <c r="E6" s="21" t="s">
        <v>96</v>
      </c>
    </row>
    <row r="7" spans="1:5" ht="58.5" customHeight="1" x14ac:dyDescent="0.35">
      <c r="A7" s="109"/>
      <c r="B7" s="108"/>
      <c r="C7" s="110"/>
      <c r="D7" s="20">
        <v>6</v>
      </c>
      <c r="E7" s="75" t="s">
        <v>64</v>
      </c>
    </row>
    <row r="8" spans="1:5" ht="39.5" customHeight="1" x14ac:dyDescent="0.35">
      <c r="A8" s="109"/>
      <c r="B8" s="108"/>
      <c r="C8" s="110"/>
      <c r="D8" s="20">
        <v>8</v>
      </c>
      <c r="E8" s="75" t="s">
        <v>65</v>
      </c>
    </row>
    <row r="9" spans="1:5" ht="39.5" customHeight="1" x14ac:dyDescent="0.35">
      <c r="A9" s="109"/>
      <c r="B9" s="108"/>
      <c r="C9" s="111"/>
      <c r="D9" s="20">
        <v>8</v>
      </c>
      <c r="E9" s="75" t="s">
        <v>88</v>
      </c>
    </row>
    <row r="10" spans="1:5" ht="15" thickBot="1" x14ac:dyDescent="0.4">
      <c r="A10" s="8"/>
      <c r="B10" s="7"/>
      <c r="C10" s="9"/>
      <c r="D10" s="10"/>
      <c r="E10" s="11"/>
    </row>
    <row r="11" spans="1:5" ht="29" x14ac:dyDescent="0.35">
      <c r="A11" s="71" t="s">
        <v>4</v>
      </c>
      <c r="B11" s="69" t="s">
        <v>52</v>
      </c>
      <c r="C11" s="67" t="s">
        <v>40</v>
      </c>
      <c r="D11" s="69" t="s">
        <v>53</v>
      </c>
      <c r="E11" s="62" t="s">
        <v>55</v>
      </c>
    </row>
    <row r="12" spans="1:5" ht="45" customHeight="1" x14ac:dyDescent="0.35">
      <c r="A12" s="103" t="s">
        <v>2</v>
      </c>
      <c r="B12" s="104">
        <f>Recap!F7</f>
        <v>10</v>
      </c>
      <c r="C12" s="67" t="s">
        <v>40</v>
      </c>
      <c r="D12" s="18">
        <v>5</v>
      </c>
      <c r="E12" s="19" t="s">
        <v>45</v>
      </c>
    </row>
    <row r="13" spans="1:5" ht="45" customHeight="1" x14ac:dyDescent="0.35">
      <c r="A13" s="103"/>
      <c r="B13" s="104"/>
      <c r="C13" s="67" t="s">
        <v>5</v>
      </c>
      <c r="D13" s="18">
        <v>5</v>
      </c>
      <c r="E13" s="19" t="s">
        <v>46</v>
      </c>
    </row>
    <row r="14" spans="1:5" ht="15" thickBot="1" x14ac:dyDescent="0.4">
      <c r="A14" s="8"/>
      <c r="B14" s="7"/>
      <c r="C14" s="9"/>
      <c r="D14" s="10"/>
      <c r="E14" s="11"/>
    </row>
    <row r="15" spans="1:5" ht="41.5" customHeight="1" x14ac:dyDescent="0.35">
      <c r="A15" s="71" t="s">
        <v>4</v>
      </c>
      <c r="B15" s="69" t="s">
        <v>52</v>
      </c>
      <c r="C15" s="67" t="s">
        <v>40</v>
      </c>
      <c r="D15" s="69" t="s">
        <v>53</v>
      </c>
      <c r="E15" s="62" t="s">
        <v>55</v>
      </c>
    </row>
    <row r="16" spans="1:5" ht="59.5" customHeight="1" thickBot="1" x14ac:dyDescent="0.4">
      <c r="A16" s="12" t="s">
        <v>6</v>
      </c>
      <c r="B16" s="14">
        <f>Recap!G7</f>
        <v>5</v>
      </c>
      <c r="C16" s="72"/>
      <c r="D16" s="74">
        <f>B16</f>
        <v>5</v>
      </c>
      <c r="E16" s="73" t="s">
        <v>54</v>
      </c>
    </row>
    <row r="17" spans="5:5" x14ac:dyDescent="0.35">
      <c r="E17" s="2"/>
    </row>
    <row r="18" spans="5:5" x14ac:dyDescent="0.35">
      <c r="E18" s="13"/>
    </row>
  </sheetData>
  <mergeCells count="6">
    <mergeCell ref="A12:A13"/>
    <mergeCell ref="B12:B13"/>
    <mergeCell ref="A1:E1"/>
    <mergeCell ref="A6:A9"/>
    <mergeCell ref="B6:B9"/>
    <mergeCell ref="C6:C9"/>
  </mergeCells>
  <pageMargins left="0.25" right="0.25" top="0.75" bottom="0.75" header="0.3" footer="0.3"/>
  <pageSetup paperSize="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zoomScale="115" zoomScaleNormal="115" workbookViewId="0">
      <selection activeCell="E3" sqref="E3"/>
    </sheetView>
  </sheetViews>
  <sheetFormatPr baseColWidth="10" defaultRowHeight="14.5" x14ac:dyDescent="0.35"/>
  <cols>
    <col min="1" max="1" width="18.81640625" customWidth="1"/>
    <col min="2" max="2" width="20.36328125" customWidth="1"/>
    <col min="3" max="3" width="3.54296875" customWidth="1"/>
    <col min="4" max="4" width="17.81640625" style="13" customWidth="1"/>
    <col min="5" max="5" width="84.81640625" customWidth="1"/>
  </cols>
  <sheetData>
    <row r="1" spans="1:5" ht="16" thickBot="1" x14ac:dyDescent="0.4">
      <c r="A1" s="105" t="s">
        <v>62</v>
      </c>
      <c r="B1" s="106"/>
      <c r="C1" s="106"/>
      <c r="D1" s="106"/>
      <c r="E1" s="107"/>
    </row>
    <row r="2" spans="1:5" ht="29" x14ac:dyDescent="0.35">
      <c r="A2" s="70" t="s">
        <v>4</v>
      </c>
      <c r="B2" s="69" t="s">
        <v>52</v>
      </c>
      <c r="C2" s="67" t="s">
        <v>40</v>
      </c>
      <c r="D2" s="69" t="s">
        <v>53</v>
      </c>
      <c r="E2" s="62" t="s">
        <v>55</v>
      </c>
    </row>
    <row r="3" spans="1:5" ht="65.150000000000006" customHeight="1" x14ac:dyDescent="0.35">
      <c r="A3" s="77" t="s">
        <v>1</v>
      </c>
      <c r="B3" s="78">
        <f>Recap!D8</f>
        <v>45</v>
      </c>
      <c r="C3" s="66"/>
      <c r="D3" s="65">
        <v>45</v>
      </c>
      <c r="E3" s="64" t="s">
        <v>97</v>
      </c>
    </row>
    <row r="4" spans="1:5" ht="15" thickBot="1" x14ac:dyDescent="0.4">
      <c r="A4" s="6"/>
      <c r="B4" s="7"/>
      <c r="C4" s="16"/>
      <c r="D4" s="16"/>
      <c r="E4" s="15"/>
    </row>
    <row r="5" spans="1:5" ht="29" x14ac:dyDescent="0.35">
      <c r="A5" s="71" t="s">
        <v>4</v>
      </c>
      <c r="B5" s="69" t="s">
        <v>52</v>
      </c>
      <c r="C5" s="67" t="s">
        <v>40</v>
      </c>
      <c r="D5" s="69" t="s">
        <v>53</v>
      </c>
      <c r="E5" s="62" t="s">
        <v>55</v>
      </c>
    </row>
    <row r="6" spans="1:5" ht="58.5" customHeight="1" x14ac:dyDescent="0.35">
      <c r="A6" s="109" t="s">
        <v>3</v>
      </c>
      <c r="B6" s="112">
        <f>Recap!E8</f>
        <v>40</v>
      </c>
      <c r="C6" s="110" t="s">
        <v>47</v>
      </c>
      <c r="D6" s="20">
        <v>16</v>
      </c>
      <c r="E6" s="21" t="s">
        <v>96</v>
      </c>
    </row>
    <row r="7" spans="1:5" ht="58.5" customHeight="1" x14ac:dyDescent="0.35">
      <c r="A7" s="109"/>
      <c r="B7" s="108"/>
      <c r="C7" s="110"/>
      <c r="D7" s="20">
        <v>8</v>
      </c>
      <c r="E7" s="75" t="s">
        <v>64</v>
      </c>
    </row>
    <row r="8" spans="1:5" ht="39.5" customHeight="1" x14ac:dyDescent="0.35">
      <c r="A8" s="109"/>
      <c r="B8" s="108"/>
      <c r="C8" s="110"/>
      <c r="D8" s="20">
        <v>8</v>
      </c>
      <c r="E8" s="75" t="s">
        <v>65</v>
      </c>
    </row>
    <row r="9" spans="1:5" ht="39.5" customHeight="1" x14ac:dyDescent="0.35">
      <c r="A9" s="109"/>
      <c r="B9" s="108"/>
      <c r="C9" s="111"/>
      <c r="D9" s="20">
        <v>8</v>
      </c>
      <c r="E9" s="75" t="s">
        <v>88</v>
      </c>
    </row>
    <row r="10" spans="1:5" ht="15" thickBot="1" x14ac:dyDescent="0.4">
      <c r="A10" s="8"/>
      <c r="B10" s="7"/>
      <c r="C10" s="9"/>
      <c r="D10" s="10"/>
      <c r="E10" s="11"/>
    </row>
    <row r="11" spans="1:5" ht="29" x14ac:dyDescent="0.35">
      <c r="A11" s="71" t="s">
        <v>4</v>
      </c>
      <c r="B11" s="69" t="s">
        <v>52</v>
      </c>
      <c r="C11" s="67" t="s">
        <v>40</v>
      </c>
      <c r="D11" s="69" t="s">
        <v>53</v>
      </c>
      <c r="E11" s="62" t="s">
        <v>55</v>
      </c>
    </row>
    <row r="12" spans="1:5" ht="45" customHeight="1" x14ac:dyDescent="0.35">
      <c r="A12" s="103" t="s">
        <v>2</v>
      </c>
      <c r="B12" s="104">
        <f>Recap!F8</f>
        <v>10</v>
      </c>
      <c r="C12" s="67" t="s">
        <v>40</v>
      </c>
      <c r="D12" s="18">
        <v>5</v>
      </c>
      <c r="E12" s="19" t="s">
        <v>45</v>
      </c>
    </row>
    <row r="13" spans="1:5" ht="45" customHeight="1" x14ac:dyDescent="0.35">
      <c r="A13" s="103"/>
      <c r="B13" s="104"/>
      <c r="C13" s="67" t="s">
        <v>5</v>
      </c>
      <c r="D13" s="18">
        <v>5</v>
      </c>
      <c r="E13" s="19" t="s">
        <v>46</v>
      </c>
    </row>
    <row r="14" spans="1:5" ht="15" thickBot="1" x14ac:dyDescent="0.4">
      <c r="A14" s="8"/>
      <c r="B14" s="7"/>
      <c r="C14" s="9"/>
      <c r="D14" s="10"/>
      <c r="E14" s="11"/>
    </row>
    <row r="15" spans="1:5" ht="41.5" customHeight="1" x14ac:dyDescent="0.35">
      <c r="A15" s="71" t="s">
        <v>4</v>
      </c>
      <c r="B15" s="69" t="s">
        <v>52</v>
      </c>
      <c r="C15" s="67" t="s">
        <v>40</v>
      </c>
      <c r="D15" s="69" t="s">
        <v>53</v>
      </c>
      <c r="E15" s="62" t="s">
        <v>55</v>
      </c>
    </row>
    <row r="16" spans="1:5" ht="59.5" customHeight="1" thickBot="1" x14ac:dyDescent="0.4">
      <c r="A16" s="12" t="s">
        <v>6</v>
      </c>
      <c r="B16" s="14">
        <f>Recap!G8</f>
        <v>5</v>
      </c>
      <c r="C16" s="72"/>
      <c r="D16" s="74">
        <f>B16</f>
        <v>5</v>
      </c>
      <c r="E16" s="73" t="s">
        <v>54</v>
      </c>
    </row>
    <row r="17" spans="5:5" x14ac:dyDescent="0.35">
      <c r="E17" s="2"/>
    </row>
    <row r="18" spans="5:5" x14ac:dyDescent="0.35">
      <c r="E18" s="13"/>
    </row>
  </sheetData>
  <mergeCells count="6">
    <mergeCell ref="A12:A13"/>
    <mergeCell ref="B12:B13"/>
    <mergeCell ref="A1:E1"/>
    <mergeCell ref="A6:A9"/>
    <mergeCell ref="B6:B9"/>
    <mergeCell ref="C6:C9"/>
  </mergeCells>
  <pageMargins left="0.25" right="0.25" top="0.75" bottom="0.75" header="0.3" footer="0.3"/>
  <pageSetup paperSize="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zoomScale="115" zoomScaleNormal="115" workbookViewId="0">
      <selection activeCell="E3" sqref="E3"/>
    </sheetView>
  </sheetViews>
  <sheetFormatPr baseColWidth="10" defaultRowHeight="14.5" x14ac:dyDescent="0.35"/>
  <cols>
    <col min="1" max="1" width="18.81640625" customWidth="1"/>
    <col min="2" max="2" width="20.36328125" customWidth="1"/>
    <col min="3" max="3" width="3.54296875" customWidth="1"/>
    <col min="4" max="4" width="17.81640625" style="13" customWidth="1"/>
    <col min="5" max="5" width="84.81640625" customWidth="1"/>
  </cols>
  <sheetData>
    <row r="1" spans="1:5" ht="16" thickBot="1" x14ac:dyDescent="0.4">
      <c r="A1" s="105" t="s">
        <v>70</v>
      </c>
      <c r="B1" s="106"/>
      <c r="C1" s="106"/>
      <c r="D1" s="106"/>
      <c r="E1" s="107"/>
    </row>
    <row r="2" spans="1:5" ht="29" x14ac:dyDescent="0.35">
      <c r="A2" s="70" t="s">
        <v>4</v>
      </c>
      <c r="B2" s="69" t="s">
        <v>52</v>
      </c>
      <c r="C2" s="67" t="s">
        <v>40</v>
      </c>
      <c r="D2" s="69" t="s">
        <v>53</v>
      </c>
      <c r="E2" s="62" t="s">
        <v>55</v>
      </c>
    </row>
    <row r="3" spans="1:5" ht="65.150000000000006" customHeight="1" x14ac:dyDescent="0.35">
      <c r="A3" s="77" t="s">
        <v>1</v>
      </c>
      <c r="B3" s="78">
        <f>Recap!D9</f>
        <v>35</v>
      </c>
      <c r="C3" s="66"/>
      <c r="D3" s="65">
        <v>35</v>
      </c>
      <c r="E3" s="64" t="s">
        <v>97</v>
      </c>
    </row>
    <row r="4" spans="1:5" ht="15" thickBot="1" x14ac:dyDescent="0.4">
      <c r="A4" s="6"/>
      <c r="B4" s="7"/>
      <c r="C4" s="16"/>
      <c r="D4" s="16"/>
      <c r="E4" s="15"/>
    </row>
    <row r="5" spans="1:5" ht="29" x14ac:dyDescent="0.35">
      <c r="A5" s="71" t="s">
        <v>4</v>
      </c>
      <c r="B5" s="69" t="s">
        <v>52</v>
      </c>
      <c r="C5" s="67" t="s">
        <v>40</v>
      </c>
      <c r="D5" s="69" t="s">
        <v>53</v>
      </c>
      <c r="E5" s="62" t="s">
        <v>55</v>
      </c>
    </row>
    <row r="6" spans="1:5" ht="58.5" customHeight="1" x14ac:dyDescent="0.35">
      <c r="A6" s="109" t="s">
        <v>3</v>
      </c>
      <c r="B6" s="112">
        <f>Recap!E9</f>
        <v>35</v>
      </c>
      <c r="C6" s="110" t="s">
        <v>47</v>
      </c>
      <c r="D6" s="20">
        <v>12</v>
      </c>
      <c r="E6" s="21" t="s">
        <v>96</v>
      </c>
    </row>
    <row r="7" spans="1:5" ht="58.5" customHeight="1" x14ac:dyDescent="0.35">
      <c r="A7" s="109"/>
      <c r="B7" s="108"/>
      <c r="C7" s="110"/>
      <c r="D7" s="20">
        <v>6</v>
      </c>
      <c r="E7" s="75" t="s">
        <v>69</v>
      </c>
    </row>
    <row r="8" spans="1:5" ht="129" customHeight="1" x14ac:dyDescent="0.35">
      <c r="A8" s="109"/>
      <c r="B8" s="108"/>
      <c r="C8" s="110"/>
      <c r="D8" s="20">
        <v>7</v>
      </c>
      <c r="E8" s="21" t="s">
        <v>41</v>
      </c>
    </row>
    <row r="9" spans="1:5" ht="39.5" customHeight="1" x14ac:dyDescent="0.35">
      <c r="A9" s="109"/>
      <c r="B9" s="108"/>
      <c r="C9" s="110"/>
      <c r="D9" s="20">
        <v>4</v>
      </c>
      <c r="E9" s="75" t="s">
        <v>65</v>
      </c>
    </row>
    <row r="10" spans="1:5" ht="39.5" customHeight="1" x14ac:dyDescent="0.35">
      <c r="A10" s="109"/>
      <c r="B10" s="108"/>
      <c r="C10" s="111"/>
      <c r="D10" s="20">
        <v>4</v>
      </c>
      <c r="E10" s="75" t="s">
        <v>88</v>
      </c>
    </row>
    <row r="11" spans="1:5" ht="39.5" customHeight="1" x14ac:dyDescent="0.35">
      <c r="A11" s="24"/>
      <c r="B11" s="113"/>
      <c r="C11" s="68"/>
      <c r="D11" s="20">
        <v>2</v>
      </c>
      <c r="E11" s="75" t="s">
        <v>67</v>
      </c>
    </row>
    <row r="12" spans="1:5" ht="15" thickBot="1" x14ac:dyDescent="0.4">
      <c r="A12" s="8"/>
      <c r="B12" s="7"/>
      <c r="C12" s="9"/>
      <c r="D12" s="10"/>
      <c r="E12" s="11"/>
    </row>
    <row r="13" spans="1:5" ht="29" x14ac:dyDescent="0.35">
      <c r="A13" s="71" t="s">
        <v>4</v>
      </c>
      <c r="B13" s="69" t="s">
        <v>52</v>
      </c>
      <c r="C13" s="67" t="s">
        <v>40</v>
      </c>
      <c r="D13" s="69" t="s">
        <v>53</v>
      </c>
      <c r="E13" s="62" t="s">
        <v>55</v>
      </c>
    </row>
    <row r="14" spans="1:5" ht="45" customHeight="1" x14ac:dyDescent="0.35">
      <c r="A14" s="103" t="s">
        <v>2</v>
      </c>
      <c r="B14" s="104">
        <f>Recap!F9</f>
        <v>25</v>
      </c>
      <c r="C14" s="67" t="s">
        <v>40</v>
      </c>
      <c r="D14" s="18">
        <v>10</v>
      </c>
      <c r="E14" s="19" t="s">
        <v>45</v>
      </c>
    </row>
    <row r="15" spans="1:5" ht="45" customHeight="1" x14ac:dyDescent="0.35">
      <c r="A15" s="103"/>
      <c r="B15" s="104"/>
      <c r="C15" s="67" t="s">
        <v>5</v>
      </c>
      <c r="D15" s="18">
        <v>15</v>
      </c>
      <c r="E15" s="19" t="s">
        <v>46</v>
      </c>
    </row>
    <row r="16" spans="1:5" ht="15" thickBot="1" x14ac:dyDescent="0.4">
      <c r="A16" s="8"/>
      <c r="B16" s="7"/>
      <c r="C16" s="9"/>
      <c r="D16" s="10"/>
      <c r="E16" s="11"/>
    </row>
    <row r="17" spans="1:5" ht="41.5" customHeight="1" x14ac:dyDescent="0.35">
      <c r="A17" s="71" t="s">
        <v>4</v>
      </c>
      <c r="B17" s="69" t="s">
        <v>52</v>
      </c>
      <c r="C17" s="67" t="s">
        <v>40</v>
      </c>
      <c r="D17" s="69" t="s">
        <v>53</v>
      </c>
      <c r="E17" s="62" t="s">
        <v>55</v>
      </c>
    </row>
    <row r="18" spans="1:5" ht="59.5" customHeight="1" thickBot="1" x14ac:dyDescent="0.4">
      <c r="A18" s="12" t="s">
        <v>6</v>
      </c>
      <c r="B18" s="14">
        <f>Recap!G9</f>
        <v>5</v>
      </c>
      <c r="C18" s="72"/>
      <c r="D18" s="74">
        <f>B18</f>
        <v>5</v>
      </c>
      <c r="E18" s="73" t="s">
        <v>54</v>
      </c>
    </row>
    <row r="19" spans="1:5" x14ac:dyDescent="0.35">
      <c r="E19" s="2"/>
    </row>
    <row r="20" spans="1:5" x14ac:dyDescent="0.35">
      <c r="E20" s="13"/>
    </row>
  </sheetData>
  <mergeCells count="6">
    <mergeCell ref="A14:A15"/>
    <mergeCell ref="B14:B15"/>
    <mergeCell ref="A1:E1"/>
    <mergeCell ref="A6:A10"/>
    <mergeCell ref="B6:B11"/>
    <mergeCell ref="C6:C10"/>
  </mergeCells>
  <pageMargins left="0.25" right="0.25" top="0.75" bottom="0.75" header="0.3" footer="0.3"/>
  <pageSetup paperSize="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zoomScale="115" zoomScaleNormal="115" workbookViewId="0">
      <selection activeCell="E3" sqref="E3"/>
    </sheetView>
  </sheetViews>
  <sheetFormatPr baseColWidth="10" defaultRowHeight="14.5" x14ac:dyDescent="0.35"/>
  <cols>
    <col min="1" max="1" width="18.81640625" customWidth="1"/>
    <col min="2" max="2" width="20.36328125" customWidth="1"/>
    <col min="3" max="3" width="3.54296875" customWidth="1"/>
    <col min="4" max="4" width="17.81640625" style="13" customWidth="1"/>
    <col min="5" max="5" width="84.81640625" customWidth="1"/>
  </cols>
  <sheetData>
    <row r="1" spans="1:5" ht="16" thickBot="1" x14ac:dyDescent="0.4">
      <c r="A1" s="105" t="s">
        <v>63</v>
      </c>
      <c r="B1" s="106"/>
      <c r="C1" s="106"/>
      <c r="D1" s="106"/>
      <c r="E1" s="107"/>
    </row>
    <row r="2" spans="1:5" ht="29" x14ac:dyDescent="0.35">
      <c r="A2" s="70" t="s">
        <v>4</v>
      </c>
      <c r="B2" s="69" t="s">
        <v>52</v>
      </c>
      <c r="C2" s="67" t="s">
        <v>40</v>
      </c>
      <c r="D2" s="69" t="s">
        <v>53</v>
      </c>
      <c r="E2" s="62" t="s">
        <v>55</v>
      </c>
    </row>
    <row r="3" spans="1:5" ht="65.150000000000006" customHeight="1" x14ac:dyDescent="0.35">
      <c r="A3" s="77" t="s">
        <v>1</v>
      </c>
      <c r="B3" s="78">
        <f>Recap!D10</f>
        <v>45</v>
      </c>
      <c r="C3" s="66"/>
      <c r="D3" s="65">
        <v>45</v>
      </c>
      <c r="E3" s="64" t="s">
        <v>97</v>
      </c>
    </row>
    <row r="4" spans="1:5" ht="15" thickBot="1" x14ac:dyDescent="0.4">
      <c r="A4" s="6"/>
      <c r="B4" s="7"/>
      <c r="C4" s="16"/>
      <c r="D4" s="16"/>
      <c r="E4" s="15"/>
    </row>
    <row r="5" spans="1:5" ht="29" x14ac:dyDescent="0.35">
      <c r="A5" s="71" t="s">
        <v>4</v>
      </c>
      <c r="B5" s="69" t="s">
        <v>52</v>
      </c>
      <c r="C5" s="67" t="s">
        <v>40</v>
      </c>
      <c r="D5" s="69" t="s">
        <v>53</v>
      </c>
      <c r="E5" s="62" t="s">
        <v>55</v>
      </c>
    </row>
    <row r="6" spans="1:5" ht="58.5" customHeight="1" x14ac:dyDescent="0.35">
      <c r="A6" s="109" t="s">
        <v>3</v>
      </c>
      <c r="B6" s="112">
        <f>Recap!E10</f>
        <v>40</v>
      </c>
      <c r="C6" s="110" t="s">
        <v>47</v>
      </c>
      <c r="D6" s="20">
        <v>16</v>
      </c>
      <c r="E6" s="21" t="s">
        <v>96</v>
      </c>
    </row>
    <row r="7" spans="1:5" ht="58.5" customHeight="1" x14ac:dyDescent="0.35">
      <c r="A7" s="109"/>
      <c r="B7" s="108"/>
      <c r="C7" s="110"/>
      <c r="D7" s="20">
        <v>8</v>
      </c>
      <c r="E7" s="75" t="s">
        <v>69</v>
      </c>
    </row>
    <row r="8" spans="1:5" ht="39.5" customHeight="1" x14ac:dyDescent="0.35">
      <c r="A8" s="109"/>
      <c r="B8" s="108"/>
      <c r="C8" s="110"/>
      <c r="D8" s="20">
        <v>8</v>
      </c>
      <c r="E8" s="75" t="s">
        <v>65</v>
      </c>
    </row>
    <row r="9" spans="1:5" ht="39.5" customHeight="1" x14ac:dyDescent="0.35">
      <c r="A9" s="109"/>
      <c r="B9" s="108"/>
      <c r="C9" s="111"/>
      <c r="D9" s="20">
        <v>8</v>
      </c>
      <c r="E9" s="75" t="s">
        <v>88</v>
      </c>
    </row>
    <row r="10" spans="1:5" ht="15" thickBot="1" x14ac:dyDescent="0.4">
      <c r="A10" s="8"/>
      <c r="B10" s="7"/>
      <c r="C10" s="9"/>
      <c r="D10" s="10"/>
      <c r="E10" s="11"/>
    </row>
    <row r="11" spans="1:5" ht="29" x14ac:dyDescent="0.35">
      <c r="A11" s="71" t="s">
        <v>4</v>
      </c>
      <c r="B11" s="69" t="s">
        <v>52</v>
      </c>
      <c r="C11" s="67" t="s">
        <v>40</v>
      </c>
      <c r="D11" s="69" t="s">
        <v>53</v>
      </c>
      <c r="E11" s="62" t="s">
        <v>55</v>
      </c>
    </row>
    <row r="12" spans="1:5" ht="45" customHeight="1" x14ac:dyDescent="0.35">
      <c r="A12" s="103" t="s">
        <v>2</v>
      </c>
      <c r="B12" s="104">
        <f>Recap!F10</f>
        <v>10</v>
      </c>
      <c r="C12" s="67" t="s">
        <v>40</v>
      </c>
      <c r="D12" s="18">
        <v>5</v>
      </c>
      <c r="E12" s="19" t="s">
        <v>45</v>
      </c>
    </row>
    <row r="13" spans="1:5" ht="45" customHeight="1" x14ac:dyDescent="0.35">
      <c r="A13" s="103"/>
      <c r="B13" s="104"/>
      <c r="C13" s="67" t="s">
        <v>5</v>
      </c>
      <c r="D13" s="18">
        <v>5</v>
      </c>
      <c r="E13" s="19" t="s">
        <v>46</v>
      </c>
    </row>
    <row r="14" spans="1:5" ht="15" thickBot="1" x14ac:dyDescent="0.4">
      <c r="A14" s="8"/>
      <c r="B14" s="7"/>
      <c r="C14" s="9"/>
      <c r="D14" s="10"/>
      <c r="E14" s="11"/>
    </row>
    <row r="15" spans="1:5" ht="41.5" customHeight="1" x14ac:dyDescent="0.35">
      <c r="A15" s="71" t="s">
        <v>4</v>
      </c>
      <c r="B15" s="69" t="s">
        <v>52</v>
      </c>
      <c r="C15" s="67" t="s">
        <v>40</v>
      </c>
      <c r="D15" s="69" t="s">
        <v>53</v>
      </c>
      <c r="E15" s="62" t="s">
        <v>55</v>
      </c>
    </row>
    <row r="16" spans="1:5" ht="59.5" customHeight="1" thickBot="1" x14ac:dyDescent="0.4">
      <c r="A16" s="12" t="s">
        <v>6</v>
      </c>
      <c r="B16" s="14">
        <f>Recap!G10</f>
        <v>5</v>
      </c>
      <c r="C16" s="72"/>
      <c r="D16" s="74">
        <f>B16</f>
        <v>5</v>
      </c>
      <c r="E16" s="73" t="s">
        <v>54</v>
      </c>
    </row>
    <row r="17" spans="5:5" x14ac:dyDescent="0.35">
      <c r="E17" s="2"/>
    </row>
    <row r="18" spans="5:5" x14ac:dyDescent="0.35">
      <c r="E18" s="13"/>
    </row>
  </sheetData>
  <mergeCells count="6">
    <mergeCell ref="A12:A13"/>
    <mergeCell ref="B12:B13"/>
    <mergeCell ref="A1:E1"/>
    <mergeCell ref="A6:A9"/>
    <mergeCell ref="B6:B9"/>
    <mergeCell ref="C6:C9"/>
  </mergeCells>
  <pageMargins left="0.25" right="0.25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23</vt:i4>
      </vt:variant>
    </vt:vector>
  </HeadingPairs>
  <TitlesOfParts>
    <vt:vector size="23" baseType="lpstr">
      <vt:lpstr>Recap</vt:lpstr>
      <vt:lpstr>Lot 1 </vt:lpstr>
      <vt:lpstr>Lot 2</vt:lpstr>
      <vt:lpstr>Lot 3</vt:lpstr>
      <vt:lpstr>Lot 4</vt:lpstr>
      <vt:lpstr>Lot 5</vt:lpstr>
      <vt:lpstr>Lot 6</vt:lpstr>
      <vt:lpstr>Lot 7</vt:lpstr>
      <vt:lpstr>Lot 8</vt:lpstr>
      <vt:lpstr>Lot 9</vt:lpstr>
      <vt:lpstr>Lot 10</vt:lpstr>
      <vt:lpstr>Lot 11</vt:lpstr>
      <vt:lpstr>Lot 12</vt:lpstr>
      <vt:lpstr>Lot 13</vt:lpstr>
      <vt:lpstr>Lot 14</vt:lpstr>
      <vt:lpstr>Lot 15</vt:lpstr>
      <vt:lpstr>Lot 16</vt:lpstr>
      <vt:lpstr>Lot 17</vt:lpstr>
      <vt:lpstr>Lot 18</vt:lpstr>
      <vt:lpstr>Lot 19</vt:lpstr>
      <vt:lpstr>Lot 20</vt:lpstr>
      <vt:lpstr>Lots 21 à 24</vt:lpstr>
      <vt:lpstr>Lot 25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Jean-Christophe GAND</dc:creator>
  <cp:lastModifiedBy>Jean christophe GAND</cp:lastModifiedBy>
  <cp:lastPrinted>2024-12-19T08:11:17Z</cp:lastPrinted>
  <dcterms:created xsi:type="dcterms:W3CDTF">2022-12-09T07:52:41Z</dcterms:created>
  <dcterms:modified xsi:type="dcterms:W3CDTF">2025-09-05T14:13:04Z</dcterms:modified>
</cp:coreProperties>
</file>