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SAI\3 - BAM\MARCHES SAI-BAM\marchés 2025\2025-0114-BNT-SLMT-Tx extinction incendie MA22 et abri 14\01-PASSATION\CONSULTATION\DCE version de travail\Docs transmis CO\20 08 2025\"/>
    </mc:Choice>
  </mc:AlternateContent>
  <bookViews>
    <workbookView xWindow="-105" yWindow="-105" windowWidth="29025" windowHeight="18705" activeTab="1"/>
  </bookViews>
  <sheets>
    <sheet name="TRANCHE FERME" sheetId="4" r:id="rId1"/>
    <sheet name="TRANCHE OPTIONELLE" sheetId="5" r:id="rId2"/>
  </sheets>
  <definedNames>
    <definedName name="_xlnm.Print_Area" localSheetId="0">'TRANCHE FERME'!$A$4:$F$82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5" l="1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7" i="5"/>
  <c r="F41" i="4"/>
  <c r="F17" i="4"/>
  <c r="F11" i="4"/>
  <c r="F55" i="4"/>
  <c r="F56" i="4"/>
  <c r="F57" i="4"/>
  <c r="F58" i="4"/>
  <c r="F59" i="4"/>
  <c r="F60" i="4"/>
  <c r="F61" i="4"/>
  <c r="F62" i="4"/>
  <c r="F63" i="4"/>
  <c r="F64" i="4"/>
  <c r="F65" i="4"/>
  <c r="F66" i="4"/>
  <c r="F39" i="4"/>
  <c r="F40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28" i="4"/>
  <c r="F29" i="4"/>
  <c r="F30" i="4"/>
  <c r="F31" i="4"/>
  <c r="F32" i="4"/>
  <c r="F33" i="4"/>
  <c r="F34" i="4"/>
  <c r="F35" i="4"/>
  <c r="F36" i="4"/>
  <c r="F37" i="4"/>
  <c r="F38" i="4"/>
  <c r="F21" i="4"/>
  <c r="F22" i="4"/>
  <c r="F23" i="4"/>
  <c r="F24" i="4"/>
  <c r="F25" i="4"/>
  <c r="F26" i="4"/>
  <c r="F27" i="4"/>
  <c r="F10" i="4"/>
  <c r="F12" i="4"/>
  <c r="F13" i="4"/>
  <c r="F14" i="4"/>
  <c r="F15" i="4"/>
  <c r="F16" i="4"/>
  <c r="F18" i="4"/>
  <c r="F19" i="4"/>
  <c r="F20" i="4"/>
  <c r="B10" i="5" l="1"/>
  <c r="B40" i="5"/>
  <c r="B48" i="5"/>
  <c r="B75" i="4" l="1"/>
  <c r="A75" i="4"/>
  <c r="B74" i="4"/>
  <c r="A74" i="4"/>
  <c r="B73" i="4"/>
  <c r="A73" i="4"/>
  <c r="B72" i="4"/>
  <c r="A72" i="4"/>
  <c r="B59" i="4"/>
  <c r="B13" i="4"/>
  <c r="B67" i="4"/>
  <c r="B43" i="4"/>
  <c r="F74" i="4" l="1"/>
  <c r="F72" i="4"/>
  <c r="F67" i="4"/>
  <c r="F75" i="4" s="1"/>
  <c r="F73" i="4" l="1"/>
  <c r="F77" i="4" s="1"/>
  <c r="F79" i="4" s="1"/>
  <c r="F81" i="4" s="1"/>
</calcChain>
</file>

<file path=xl/sharedStrings.xml><?xml version="1.0" encoding="utf-8"?>
<sst xmlns="http://schemas.openxmlformats.org/spreadsheetml/2006/main" count="179" uniqueCount="65">
  <si>
    <t>N°</t>
  </si>
  <si>
    <t>DESIGNATION</t>
  </si>
  <si>
    <t>U</t>
  </si>
  <si>
    <t>Q</t>
  </si>
  <si>
    <t>PRIX
UNITAIRE</t>
  </si>
  <si>
    <t>PRIX TOTAL</t>
  </si>
  <si>
    <t>ens</t>
  </si>
  <si>
    <t>RECAPITULATIF</t>
  </si>
  <si>
    <t>HT</t>
  </si>
  <si>
    <t>TVA</t>
  </si>
  <si>
    <t>TOTAL TTC</t>
  </si>
  <si>
    <t>TTC</t>
  </si>
  <si>
    <t>TOTAL HT</t>
  </si>
  <si>
    <t>Système d'extinction</t>
  </si>
  <si>
    <t>Travaux Annexes</t>
  </si>
  <si>
    <t>Centrale d'extinction</t>
  </si>
  <si>
    <t>Détecteur optique (yc socle)</t>
  </si>
  <si>
    <t>Détecteur de fumée multicapteur et thermique (yc socle)</t>
  </si>
  <si>
    <t>Indicateur d'action</t>
  </si>
  <si>
    <t>Commande manuelle d'extinction</t>
  </si>
  <si>
    <t>Etiquette porte Argo55</t>
  </si>
  <si>
    <t>Accessoire pour système d'extinction - Pancarte lumineuse</t>
  </si>
  <si>
    <t xml:space="preserve">Accessoire pour système d’extinction du type FACE AVANT « entrée interdite » pour PANCARTES LUMINUEUSE &amp; SONORE OU LUMINUEUSE </t>
  </si>
  <si>
    <t>Accessoire pour système d’extinction du type FACE AVANT « évacuation » pour PANCARTES LUMINUEUSE &amp; SONORE OU LUMINUEUSE</t>
  </si>
  <si>
    <t xml:space="preserve">Diffuseur sonore non autonome cerifié NF-SSI selon la norme EN54-3 type DS ROLP AB SOCLE BAS Alimentation : 18-60V Puissance acoustique : classe A 
ou B configurable par switch. </t>
  </si>
  <si>
    <t xml:space="preserve">Dispositif de passage en mode manuel / manuel&amp;automatique pour système d’extinction. Couleur jaune. Equipé d’une serrure à clé </t>
  </si>
  <si>
    <t>EVENT DE SURPRESSION 0.15m²</t>
  </si>
  <si>
    <t xml:space="preserve">Essai FAN TEST </t>
  </si>
  <si>
    <t xml:space="preserve">Ens CERTIFICAT DESTRUC RESERVOIR </t>
  </si>
  <si>
    <t xml:space="preserve">Ens DESTRUCTION RESERVOIR </t>
  </si>
  <si>
    <t xml:space="preserve">TRANSPORT ADR </t>
  </si>
  <si>
    <t xml:space="preserve">PRESTATION INSTALLATION + TUYAUTERIE </t>
  </si>
  <si>
    <t>RESERVOIR EQUIPE 80 IG55</t>
  </si>
  <si>
    <t>Equipement pour système d’extinction automatique du type MODULE DAOV ELECTRIQUE V3 Pour commande électrique de vanne</t>
  </si>
  <si>
    <t>KIT TUBE IG55 RES.80L 2 BUSES</t>
  </si>
  <si>
    <t>Kit équipement modulaire pour réservoir 80L gamme ARGO55+ comprenant : un ensemble de fixation, le manocontact,le déclencheur électrique,le flexible de décharge court, le régulateur de pression, l'étqiuette 
pour réservoir et le manchon FF</t>
  </si>
  <si>
    <t>Diffuseur DN 15</t>
  </si>
  <si>
    <t>Diffuseur DN 25</t>
  </si>
  <si>
    <t xml:space="preserve">Silencieux + plaque support DN 25 </t>
  </si>
  <si>
    <t xml:space="preserve">Silencieux + plaque support DN 15 </t>
  </si>
  <si>
    <t>Etudes</t>
  </si>
  <si>
    <t>DOE</t>
  </si>
  <si>
    <t>Asservissement des ouvrants de désenfumage au SSI</t>
  </si>
  <si>
    <t>Travaux SSI</t>
  </si>
  <si>
    <t>Remplacement des portes de compartimentage</t>
  </si>
  <si>
    <t>Remplacement de la porte d'accès</t>
  </si>
  <si>
    <t>SSI A avec EA type 1</t>
  </si>
  <si>
    <t>Module déporté</t>
  </si>
  <si>
    <t>Détecteur automatique optique de fumée</t>
  </si>
  <si>
    <t>Déclencheur manuel</t>
  </si>
  <si>
    <t>Diffuseur Alarme Générale</t>
  </si>
  <si>
    <t>Diffuseur Alarme Générale par flash</t>
  </si>
  <si>
    <t>Asservissement portes CF</t>
  </si>
  <si>
    <t>Câblage complet - BUS Détection</t>
  </si>
  <si>
    <t>Câblage complet - BUS Asservissement</t>
  </si>
  <si>
    <t>Mise en service et essais</t>
  </si>
  <si>
    <t>Asservissement désenfumage</t>
  </si>
  <si>
    <t>TRANCHE FERME - MA 22 - 
Système d'extinction Automatique</t>
  </si>
  <si>
    <t>Remplacement de la porte du local</t>
  </si>
  <si>
    <t>Event de surpression</t>
  </si>
  <si>
    <t>Traitement de l'étanchéité du local</t>
  </si>
  <si>
    <t>Clapet coupe-feu sur gaine de ventilation</t>
  </si>
  <si>
    <t>TRANCHE OPTIONELLE - Abri 14
Système d'extinction Automatique</t>
  </si>
  <si>
    <t>2025- ESID-TLN-0114</t>
  </si>
  <si>
    <t>BNT - SLMT - Marché à tranches de travaux extinction incendie sur le MA22 et sur l'abri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</si>
</sst>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[$€-1]_-;\-* #,##0.00\ [$€-1]_-;_-* &quot;-&quot;??\ [$€-1]_-"/>
    <numFmt numFmtId="165" formatCode="_-* #,##0\ [$€-1]_-;\-* #,##0\ [$€-1]_-;_-* &quot;-&quot;\ [$€-1]_-;_-@_-"/>
    <numFmt numFmtId="166" formatCode="_-* #,##0\ [$€-1]_-;\-* #,##0\ [$€-1]_-;_-* &quot;-&quot;??\ [$€-1]_-"/>
    <numFmt numFmtId="167" formatCode="#,##0.00\ &quot;F&quot;;\-#,##0.00\ &quot;F&quot;"/>
  </numFmts>
  <fonts count="13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Courie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F056B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Geneva"/>
    </font>
    <font>
      <b/>
      <i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theme="0"/>
      <name val="Times New Roman"/>
      <family val="1"/>
    </font>
    <font>
      <b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" fontId="7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1" applyFont="1" applyAlignment="1">
      <alignment vertical="center"/>
    </xf>
    <xf numFmtId="0" fontId="3" fillId="0" borderId="1" xfId="1" applyFont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/>
    </xf>
    <xf numFmtId="164" fontId="3" fillId="0" borderId="1" xfId="2" applyNumberFormat="1" applyFont="1" applyBorder="1" applyAlignment="1">
      <alignment horizontal="center" vertical="center" wrapText="1"/>
    </xf>
    <xf numFmtId="165" fontId="3" fillId="0" borderId="1" xfId="2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vertical="center"/>
    </xf>
    <xf numFmtId="3" fontId="4" fillId="0" borderId="3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vertical="center"/>
    </xf>
    <xf numFmtId="165" fontId="4" fillId="0" borderId="3" xfId="1" applyNumberFormat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vertical="center" wrapText="1"/>
    </xf>
    <xf numFmtId="0" fontId="4" fillId="0" borderId="0" xfId="1" applyFont="1" applyAlignment="1">
      <alignment vertical="center" wrapText="1"/>
    </xf>
    <xf numFmtId="0" fontId="4" fillId="0" borderId="3" xfId="1" applyFont="1" applyBorder="1" applyAlignment="1">
      <alignment vertical="center"/>
    </xf>
    <xf numFmtId="165" fontId="4" fillId="0" borderId="5" xfId="1" applyNumberFormat="1" applyFont="1" applyBorder="1" applyAlignment="1">
      <alignment vertical="center"/>
    </xf>
    <xf numFmtId="0" fontId="8" fillId="0" borderId="3" xfId="1" applyFont="1" applyBorder="1" applyAlignment="1">
      <alignment horizontal="right" vertical="center"/>
    </xf>
    <xf numFmtId="3" fontId="3" fillId="0" borderId="3" xfId="1" applyNumberFormat="1" applyFont="1" applyBorder="1" applyAlignment="1">
      <alignment horizontal="center" vertical="center"/>
    </xf>
    <xf numFmtId="165" fontId="3" fillId="0" borderId="3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 vertical="center"/>
    </xf>
    <xf numFmtId="165" fontId="3" fillId="0" borderId="2" xfId="1" applyNumberFormat="1" applyFont="1" applyBorder="1" applyAlignment="1">
      <alignment vertical="center"/>
    </xf>
    <xf numFmtId="0" fontId="8" fillId="0" borderId="4" xfId="1" applyFont="1" applyBorder="1" applyAlignment="1">
      <alignment horizontal="right" vertical="center"/>
    </xf>
    <xf numFmtId="0" fontId="3" fillId="0" borderId="5" xfId="1" applyFont="1" applyBorder="1" applyAlignment="1">
      <alignment horizontal="center" vertical="center"/>
    </xf>
    <xf numFmtId="3" fontId="3" fillId="0" borderId="5" xfId="1" applyNumberFormat="1" applyFont="1" applyBorder="1" applyAlignment="1">
      <alignment horizontal="center" vertical="center"/>
    </xf>
    <xf numFmtId="165" fontId="3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1" fontId="3" fillId="0" borderId="3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3" fontId="4" fillId="0" borderId="0" xfId="1" applyNumberFormat="1" applyFont="1" applyAlignment="1">
      <alignment horizontal="center" vertical="center"/>
    </xf>
    <xf numFmtId="164" fontId="4" fillId="0" borderId="0" xfId="1" applyNumberFormat="1" applyFont="1" applyAlignment="1">
      <alignment vertical="center"/>
    </xf>
    <xf numFmtId="165" fontId="4" fillId="0" borderId="0" xfId="1" applyNumberFormat="1" applyFont="1" applyAlignment="1">
      <alignment vertical="center"/>
    </xf>
    <xf numFmtId="0" fontId="4" fillId="0" borderId="5" xfId="1" applyFont="1" applyBorder="1" applyAlignment="1">
      <alignment vertical="center" wrapText="1"/>
    </xf>
    <xf numFmtId="0" fontId="9" fillId="0" borderId="3" xfId="1" applyFont="1" applyBorder="1" applyAlignment="1">
      <alignment horizontal="left" vertical="center" indent="1"/>
    </xf>
    <xf numFmtId="0" fontId="3" fillId="0" borderId="4" xfId="1" applyFont="1" applyBorder="1" applyAlignment="1">
      <alignment vertical="center" wrapText="1"/>
    </xf>
    <xf numFmtId="1" fontId="3" fillId="0" borderId="5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top" wrapText="1" indent="1"/>
    </xf>
    <xf numFmtId="167" fontId="4" fillId="0" borderId="5" xfId="1" applyNumberFormat="1" applyFont="1" applyBorder="1" applyAlignment="1">
      <alignment vertical="center"/>
    </xf>
    <xf numFmtId="3" fontId="4" fillId="0" borderId="5" xfId="1" applyNumberFormat="1" applyFont="1" applyBorder="1" applyAlignment="1">
      <alignment vertical="center"/>
    </xf>
    <xf numFmtId="166" fontId="4" fillId="0" borderId="5" xfId="1" applyNumberFormat="1" applyFont="1" applyBorder="1" applyAlignment="1">
      <alignment vertical="center"/>
    </xf>
    <xf numFmtId="0" fontId="3" fillId="2" borderId="3" xfId="1" applyFont="1" applyFill="1" applyBorder="1" applyAlignment="1">
      <alignment horizontal="left" vertical="top" wrapText="1" indent="1"/>
    </xf>
    <xf numFmtId="167" fontId="4" fillId="2" borderId="3" xfId="1" applyNumberFormat="1" applyFont="1" applyFill="1" applyBorder="1" applyAlignment="1">
      <alignment vertical="center"/>
    </xf>
    <xf numFmtId="3" fontId="4" fillId="2" borderId="3" xfId="1" applyNumberFormat="1" applyFont="1" applyFill="1" applyBorder="1" applyAlignment="1">
      <alignment vertical="center"/>
    </xf>
    <xf numFmtId="165" fontId="3" fillId="2" borderId="3" xfId="1" applyNumberFormat="1" applyFont="1" applyFill="1" applyBorder="1" applyAlignment="1">
      <alignment vertical="center"/>
    </xf>
    <xf numFmtId="166" fontId="4" fillId="2" borderId="3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6" xfId="1" applyFont="1" applyBorder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0" fontId="6" fillId="0" borderId="8" xfId="1" applyFont="1" applyBorder="1" applyAlignment="1">
      <alignment horizontal="left" vertical="center" wrapText="1"/>
    </xf>
    <xf numFmtId="0" fontId="6" fillId="0" borderId="9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6" fillId="0" borderId="10" xfId="1" applyFont="1" applyBorder="1" applyAlignment="1">
      <alignment horizontal="left" vertical="center" wrapText="1"/>
    </xf>
    <xf numFmtId="0" fontId="6" fillId="0" borderId="11" xfId="1" applyFont="1" applyBorder="1" applyAlignment="1">
      <alignment horizontal="left" vertical="center" wrapText="1"/>
    </xf>
    <xf numFmtId="0" fontId="6" fillId="0" borderId="12" xfId="1" applyFont="1" applyBorder="1" applyAlignment="1">
      <alignment horizontal="left" vertical="center" wrapText="1"/>
    </xf>
  </cellXfs>
  <cellStyles count="3">
    <cellStyle name="Milliers 2" xfId="2"/>
    <cellStyle name="Normal" xfId="0" builtinId="0"/>
    <cellStyle name="Normal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7</xdr:row>
      <xdr:rowOff>0</xdr:rowOff>
    </xdr:from>
    <xdr:to>
      <xdr:col>0</xdr:col>
      <xdr:colOff>411480</xdr:colOff>
      <xdr:row>7</xdr:row>
      <xdr:rowOff>0</xdr:rowOff>
    </xdr:to>
    <xdr:pic>
      <xdr:nvPicPr>
        <xdr:cNvPr id="2" name="Picture 2" descr="Logo Garcia nouveau">
          <a:extLst>
            <a:ext uri="{FF2B5EF4-FFF2-40B4-BE49-F238E27FC236}">
              <a16:creationId xmlns:a16="http://schemas.microsoft.com/office/drawing/2014/main" id="{32D8F1BD-BC0C-47A7-833C-5E18708B1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1371600"/>
          <a:ext cx="403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</xdr:row>
      <xdr:rowOff>0</xdr:rowOff>
    </xdr:from>
    <xdr:to>
      <xdr:col>0</xdr:col>
      <xdr:colOff>411480</xdr:colOff>
      <xdr:row>4</xdr:row>
      <xdr:rowOff>0</xdr:rowOff>
    </xdr:to>
    <xdr:pic>
      <xdr:nvPicPr>
        <xdr:cNvPr id="4" name="Picture 2" descr="Logo Garcia nouveau">
          <a:extLst>
            <a:ext uri="{FF2B5EF4-FFF2-40B4-BE49-F238E27FC236}">
              <a16:creationId xmlns:a16="http://schemas.microsoft.com/office/drawing/2014/main" id="{32D8F1BD-BC0C-47A7-833C-5E18708B1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1377950"/>
          <a:ext cx="403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showGridLines="0" view="pageBreakPreview" zoomScale="92" zoomScaleNormal="100" zoomScaleSheetLayoutView="92" workbookViewId="0">
      <selection activeCell="D49" sqref="D49"/>
    </sheetView>
  </sheetViews>
  <sheetFormatPr baseColWidth="10" defaultColWidth="9.875" defaultRowHeight="15"/>
  <cols>
    <col min="1" max="1" width="8.875" style="30" customWidth="1"/>
    <col min="2" max="2" width="60.625" style="1" customWidth="1"/>
    <col min="3" max="3" width="4.125" style="30" customWidth="1"/>
    <col min="4" max="4" width="9.375" style="32" customWidth="1"/>
    <col min="5" max="5" width="5.125" style="31" customWidth="1"/>
    <col min="6" max="6" width="12.5" style="33" customWidth="1"/>
    <col min="7" max="16384" width="9.875" style="1"/>
  </cols>
  <sheetData>
    <row r="1" spans="1:7" ht="18.75">
      <c r="A1" s="52" t="s">
        <v>64</v>
      </c>
      <c r="B1" s="52"/>
      <c r="C1" s="52"/>
      <c r="D1" s="52"/>
      <c r="E1" s="52"/>
      <c r="F1" s="52"/>
    </row>
    <row r="2" spans="1:7" ht="18.75">
      <c r="A2" s="54"/>
      <c r="B2" s="54"/>
      <c r="C2" s="54"/>
      <c r="D2" s="54"/>
      <c r="E2" s="54"/>
      <c r="F2" s="54"/>
      <c r="G2" s="54"/>
    </row>
    <row r="3" spans="1:7" s="47" customFormat="1" ht="15.75" customHeight="1">
      <c r="A3" s="53" t="s">
        <v>63</v>
      </c>
      <c r="B3" s="53"/>
      <c r="C3" s="53"/>
      <c r="D3" s="53"/>
      <c r="E3" s="53"/>
      <c r="F3" s="53"/>
    </row>
    <row r="4" spans="1:7" ht="17.25" customHeight="1">
      <c r="A4" s="48"/>
      <c r="B4" s="51" t="s">
        <v>57</v>
      </c>
      <c r="C4" s="51"/>
      <c r="D4" s="51"/>
      <c r="E4" s="51"/>
      <c r="F4" s="51"/>
    </row>
    <row r="5" spans="1:7" ht="17.25" customHeight="1">
      <c r="A5" s="49"/>
      <c r="B5" s="51"/>
      <c r="C5" s="51"/>
      <c r="D5" s="51"/>
      <c r="E5" s="51"/>
      <c r="F5" s="51"/>
    </row>
    <row r="6" spans="1:7" ht="17.25" customHeight="1">
      <c r="A6" s="50"/>
      <c r="B6" s="51"/>
      <c r="C6" s="51"/>
      <c r="D6" s="51"/>
      <c r="E6" s="51"/>
      <c r="F6" s="51"/>
    </row>
    <row r="7" spans="1:7" s="6" customFormat="1" ht="27.75" customHeight="1">
      <c r="A7" s="2" t="s">
        <v>0</v>
      </c>
      <c r="B7" s="2" t="s">
        <v>1</v>
      </c>
      <c r="C7" s="2" t="s">
        <v>2</v>
      </c>
      <c r="D7" s="4" t="s">
        <v>4</v>
      </c>
      <c r="E7" s="3" t="s">
        <v>3</v>
      </c>
      <c r="F7" s="5" t="s">
        <v>5</v>
      </c>
    </row>
    <row r="8" spans="1:7">
      <c r="A8" s="7"/>
      <c r="B8" s="8"/>
      <c r="C8" s="7"/>
      <c r="D8" s="10"/>
      <c r="E8" s="9"/>
      <c r="F8" s="11"/>
    </row>
    <row r="9" spans="1:7">
      <c r="A9" s="6">
        <v>1</v>
      </c>
      <c r="B9" s="12" t="s">
        <v>40</v>
      </c>
      <c r="C9" s="7"/>
      <c r="D9" s="11"/>
      <c r="E9" s="9"/>
      <c r="F9" s="11"/>
    </row>
    <row r="10" spans="1:7">
      <c r="A10" s="7"/>
      <c r="B10" s="14" t="s">
        <v>40</v>
      </c>
      <c r="C10" s="13" t="s">
        <v>6</v>
      </c>
      <c r="D10" s="11"/>
      <c r="E10" s="9">
        <v>1</v>
      </c>
      <c r="F10" s="11">
        <f>D11*E11</f>
        <v>0</v>
      </c>
    </row>
    <row r="11" spans="1:7">
      <c r="A11" s="7"/>
      <c r="B11" s="14" t="s">
        <v>41</v>
      </c>
      <c r="C11" s="13" t="s">
        <v>6</v>
      </c>
      <c r="D11" s="11"/>
      <c r="E11" s="9">
        <v>1</v>
      </c>
      <c r="F11" s="11">
        <f>D12*E12</f>
        <v>0</v>
      </c>
    </row>
    <row r="12" spans="1:7">
      <c r="A12" s="7"/>
      <c r="B12" s="14"/>
      <c r="C12" s="13"/>
      <c r="D12" s="11"/>
      <c r="E12" s="9"/>
      <c r="F12" s="11">
        <f t="shared" ref="F12:F66" si="0">D12*E12</f>
        <v>0</v>
      </c>
    </row>
    <row r="13" spans="1:7">
      <c r="A13" s="7"/>
      <c r="B13" s="18" t="str">
        <f>"S/T - "&amp;TEXT(A9,"0")&amp;" - "&amp;TEXT(B9,"0")</f>
        <v>S/T - 1 - Etudes</v>
      </c>
      <c r="C13" s="6"/>
      <c r="D13" s="11"/>
      <c r="E13" s="9"/>
      <c r="F13" s="11">
        <f t="shared" si="0"/>
        <v>0</v>
      </c>
    </row>
    <row r="14" spans="1:7">
      <c r="A14" s="7"/>
      <c r="B14" s="18"/>
      <c r="C14" s="6"/>
      <c r="D14" s="11"/>
      <c r="E14" s="9"/>
      <c r="F14" s="11">
        <f t="shared" si="0"/>
        <v>0</v>
      </c>
    </row>
    <row r="15" spans="1:7">
      <c r="A15" s="6">
        <v>2</v>
      </c>
      <c r="B15" s="12" t="s">
        <v>13</v>
      </c>
      <c r="C15" s="7"/>
      <c r="D15" s="11"/>
      <c r="E15" s="9"/>
      <c r="F15" s="11">
        <f t="shared" si="0"/>
        <v>0</v>
      </c>
    </row>
    <row r="16" spans="1:7">
      <c r="A16" s="6"/>
      <c r="B16" s="8" t="s">
        <v>15</v>
      </c>
      <c r="C16" s="13" t="s">
        <v>6</v>
      </c>
      <c r="D16" s="11"/>
      <c r="E16" s="9">
        <v>1</v>
      </c>
      <c r="F16" s="11">
        <f t="shared" si="0"/>
        <v>0</v>
      </c>
    </row>
    <row r="17" spans="1:6" s="15" customFormat="1">
      <c r="A17" s="13"/>
      <c r="B17" s="14" t="s">
        <v>16</v>
      </c>
      <c r="C17" s="13" t="s">
        <v>6</v>
      </c>
      <c r="D17" s="11"/>
      <c r="E17" s="9">
        <v>3</v>
      </c>
      <c r="F17" s="11">
        <f t="shared" si="0"/>
        <v>0</v>
      </c>
    </row>
    <row r="18" spans="1:6">
      <c r="A18" s="7"/>
      <c r="B18" s="14" t="s">
        <v>17</v>
      </c>
      <c r="C18" s="13" t="s">
        <v>6</v>
      </c>
      <c r="D18" s="11"/>
      <c r="E18" s="9">
        <v>3</v>
      </c>
      <c r="F18" s="11">
        <f t="shared" si="0"/>
        <v>0</v>
      </c>
    </row>
    <row r="19" spans="1:6">
      <c r="A19" s="7"/>
      <c r="B19" s="14" t="s">
        <v>18</v>
      </c>
      <c r="C19" s="13" t="s">
        <v>6</v>
      </c>
      <c r="D19" s="11"/>
      <c r="E19" s="9">
        <v>2</v>
      </c>
      <c r="F19" s="11">
        <f t="shared" si="0"/>
        <v>0</v>
      </c>
    </row>
    <row r="20" spans="1:6">
      <c r="A20" s="7"/>
      <c r="B20" s="14" t="s">
        <v>19</v>
      </c>
      <c r="C20" s="13" t="s">
        <v>6</v>
      </c>
      <c r="D20" s="11"/>
      <c r="E20" s="9">
        <v>1</v>
      </c>
      <c r="F20" s="11">
        <f t="shared" si="0"/>
        <v>0</v>
      </c>
    </row>
    <row r="21" spans="1:6">
      <c r="A21" s="7"/>
      <c r="B21" s="14" t="s">
        <v>20</v>
      </c>
      <c r="C21" s="13" t="s">
        <v>6</v>
      </c>
      <c r="D21" s="11"/>
      <c r="E21" s="9">
        <v>1</v>
      </c>
      <c r="F21" s="11">
        <f t="shared" si="0"/>
        <v>0</v>
      </c>
    </row>
    <row r="22" spans="1:6">
      <c r="A22" s="7"/>
      <c r="B22" s="14" t="s">
        <v>21</v>
      </c>
      <c r="C22" s="13" t="s">
        <v>6</v>
      </c>
      <c r="D22" s="11"/>
      <c r="E22" s="9">
        <v>3</v>
      </c>
      <c r="F22" s="11">
        <f t="shared" si="0"/>
        <v>0</v>
      </c>
    </row>
    <row r="23" spans="1:6" ht="30">
      <c r="A23" s="7"/>
      <c r="B23" s="14" t="s">
        <v>22</v>
      </c>
      <c r="C23" s="13" t="s">
        <v>6</v>
      </c>
      <c r="D23" s="11"/>
      <c r="E23" s="9">
        <v>1</v>
      </c>
      <c r="F23" s="11">
        <f t="shared" si="0"/>
        <v>0</v>
      </c>
    </row>
    <row r="24" spans="1:6" ht="30">
      <c r="A24" s="7"/>
      <c r="B24" s="14" t="s">
        <v>23</v>
      </c>
      <c r="C24" s="13" t="s">
        <v>6</v>
      </c>
      <c r="D24" s="11"/>
      <c r="E24" s="9">
        <v>2</v>
      </c>
      <c r="F24" s="11">
        <f t="shared" si="0"/>
        <v>0</v>
      </c>
    </row>
    <row r="25" spans="1:6" ht="60">
      <c r="A25" s="7"/>
      <c r="B25" s="14" t="s">
        <v>24</v>
      </c>
      <c r="C25" s="13" t="s">
        <v>6</v>
      </c>
      <c r="D25" s="11"/>
      <c r="E25" s="9">
        <v>1</v>
      </c>
      <c r="F25" s="11">
        <f t="shared" si="0"/>
        <v>0</v>
      </c>
    </row>
    <row r="26" spans="1:6" ht="30">
      <c r="A26" s="7"/>
      <c r="B26" s="14" t="s">
        <v>25</v>
      </c>
      <c r="C26" s="13" t="s">
        <v>6</v>
      </c>
      <c r="D26" s="11"/>
      <c r="E26" s="9">
        <v>1</v>
      </c>
      <c r="F26" s="11">
        <f t="shared" si="0"/>
        <v>0</v>
      </c>
    </row>
    <row r="27" spans="1:6">
      <c r="A27" s="7"/>
      <c r="B27" s="14" t="s">
        <v>26</v>
      </c>
      <c r="C27" s="13" t="s">
        <v>6</v>
      </c>
      <c r="D27" s="11"/>
      <c r="E27" s="9">
        <v>1</v>
      </c>
      <c r="F27" s="11">
        <f t="shared" si="0"/>
        <v>0</v>
      </c>
    </row>
    <row r="28" spans="1:6">
      <c r="A28" s="7"/>
      <c r="B28" s="14" t="s">
        <v>27</v>
      </c>
      <c r="C28" s="13" t="s">
        <v>6</v>
      </c>
      <c r="D28" s="11"/>
      <c r="E28" s="9">
        <v>1</v>
      </c>
      <c r="F28" s="11">
        <f t="shared" si="0"/>
        <v>0</v>
      </c>
    </row>
    <row r="29" spans="1:6">
      <c r="A29" s="7"/>
      <c r="B29" s="14" t="s">
        <v>28</v>
      </c>
      <c r="C29" s="13" t="s">
        <v>6</v>
      </c>
      <c r="D29" s="11"/>
      <c r="E29" s="9">
        <v>1</v>
      </c>
      <c r="F29" s="11">
        <f t="shared" si="0"/>
        <v>0</v>
      </c>
    </row>
    <row r="30" spans="1:6">
      <c r="A30" s="7"/>
      <c r="B30" s="14" t="s">
        <v>29</v>
      </c>
      <c r="C30" s="13" t="s">
        <v>6</v>
      </c>
      <c r="D30" s="11"/>
      <c r="E30" s="9">
        <v>1</v>
      </c>
      <c r="F30" s="11">
        <f t="shared" si="0"/>
        <v>0</v>
      </c>
    </row>
    <row r="31" spans="1:6">
      <c r="A31" s="7"/>
      <c r="B31" s="14" t="s">
        <v>30</v>
      </c>
      <c r="C31" s="13" t="s">
        <v>6</v>
      </c>
      <c r="D31" s="11"/>
      <c r="E31" s="9">
        <v>1</v>
      </c>
      <c r="F31" s="11">
        <f t="shared" si="0"/>
        <v>0</v>
      </c>
    </row>
    <row r="32" spans="1:6">
      <c r="A32" s="7"/>
      <c r="B32" s="14" t="s">
        <v>31</v>
      </c>
      <c r="C32" s="13" t="s">
        <v>6</v>
      </c>
      <c r="D32" s="11"/>
      <c r="E32" s="9">
        <v>1</v>
      </c>
      <c r="F32" s="11">
        <f t="shared" si="0"/>
        <v>0</v>
      </c>
    </row>
    <row r="33" spans="1:6">
      <c r="A33" s="7"/>
      <c r="B33" s="14"/>
      <c r="C33" s="13"/>
      <c r="D33" s="11"/>
      <c r="E33" s="9"/>
      <c r="F33" s="11">
        <f t="shared" si="0"/>
        <v>0</v>
      </c>
    </row>
    <row r="34" spans="1:6">
      <c r="A34" s="7"/>
      <c r="B34" s="14" t="s">
        <v>32</v>
      </c>
      <c r="C34" s="13" t="s">
        <v>6</v>
      </c>
      <c r="D34" s="11"/>
      <c r="E34" s="9">
        <v>4</v>
      </c>
      <c r="F34" s="11">
        <f t="shared" si="0"/>
        <v>0</v>
      </c>
    </row>
    <row r="35" spans="1:6" ht="30">
      <c r="A35" s="7"/>
      <c r="B35" s="14" t="s">
        <v>33</v>
      </c>
      <c r="C35" s="13" t="s">
        <v>6</v>
      </c>
      <c r="D35" s="11"/>
      <c r="E35" s="9">
        <v>4</v>
      </c>
      <c r="F35" s="11">
        <f t="shared" si="0"/>
        <v>0</v>
      </c>
    </row>
    <row r="36" spans="1:6">
      <c r="A36" s="7"/>
      <c r="B36" s="14" t="s">
        <v>34</v>
      </c>
      <c r="C36" s="13" t="s">
        <v>6</v>
      </c>
      <c r="D36" s="11"/>
      <c r="E36" s="9">
        <v>4</v>
      </c>
      <c r="F36" s="11">
        <f t="shared" si="0"/>
        <v>0</v>
      </c>
    </row>
    <row r="37" spans="1:6" ht="60">
      <c r="A37" s="7"/>
      <c r="B37" s="14" t="s">
        <v>35</v>
      </c>
      <c r="C37" s="13" t="s">
        <v>6</v>
      </c>
      <c r="D37" s="11"/>
      <c r="E37" s="9">
        <v>4</v>
      </c>
      <c r="F37" s="11">
        <f t="shared" si="0"/>
        <v>0</v>
      </c>
    </row>
    <row r="38" spans="1:6">
      <c r="A38" s="7"/>
      <c r="B38" s="14" t="s">
        <v>37</v>
      </c>
      <c r="C38" s="13" t="s">
        <v>6</v>
      </c>
      <c r="D38" s="11"/>
      <c r="E38" s="9">
        <v>4</v>
      </c>
      <c r="F38" s="11">
        <f t="shared" si="0"/>
        <v>0</v>
      </c>
    </row>
    <row r="39" spans="1:6">
      <c r="A39" s="7"/>
      <c r="B39" s="14" t="s">
        <v>36</v>
      </c>
      <c r="C39" s="13" t="s">
        <v>6</v>
      </c>
      <c r="D39" s="11"/>
      <c r="E39" s="9">
        <v>4</v>
      </c>
      <c r="F39" s="11">
        <f t="shared" si="0"/>
        <v>0</v>
      </c>
    </row>
    <row r="40" spans="1:6">
      <c r="A40" s="7"/>
      <c r="B40" s="14" t="s">
        <v>38</v>
      </c>
      <c r="C40" s="13" t="s">
        <v>6</v>
      </c>
      <c r="D40" s="11"/>
      <c r="E40" s="9">
        <v>4</v>
      </c>
      <c r="F40" s="11">
        <f t="shared" si="0"/>
        <v>0</v>
      </c>
    </row>
    <row r="41" spans="1:6">
      <c r="A41" s="7"/>
      <c r="B41" s="14" t="s">
        <v>39</v>
      </c>
      <c r="C41" s="13" t="s">
        <v>6</v>
      </c>
      <c r="D41" s="11"/>
      <c r="E41" s="9">
        <v>4</v>
      </c>
      <c r="F41" s="11">
        <f t="shared" si="0"/>
        <v>0</v>
      </c>
    </row>
    <row r="42" spans="1:6">
      <c r="A42" s="7"/>
      <c r="B42" s="14"/>
      <c r="C42" s="13"/>
      <c r="D42" s="11"/>
      <c r="E42" s="9"/>
      <c r="F42" s="11">
        <f t="shared" si="0"/>
        <v>0</v>
      </c>
    </row>
    <row r="43" spans="1:6">
      <c r="A43" s="7"/>
      <c r="B43" s="18" t="str">
        <f>"S/T - "&amp;TEXT(A15,"0")&amp;" - "&amp;TEXT(B15,"0")</f>
        <v>S/T - 2 - Système d'extinction</v>
      </c>
      <c r="C43" s="6"/>
      <c r="D43" s="11"/>
      <c r="E43" s="9"/>
      <c r="F43" s="11">
        <f t="shared" si="0"/>
        <v>0</v>
      </c>
    </row>
    <row r="44" spans="1:6">
      <c r="A44" s="21"/>
      <c r="B44" s="34"/>
      <c r="C44" s="24"/>
      <c r="D44" s="17"/>
      <c r="E44" s="25"/>
      <c r="F44" s="11">
        <f t="shared" si="0"/>
        <v>0</v>
      </c>
    </row>
    <row r="45" spans="1:6">
      <c r="A45" s="7"/>
      <c r="B45" s="18"/>
      <c r="C45" s="6"/>
      <c r="D45" s="11"/>
      <c r="E45" s="19"/>
      <c r="F45" s="11">
        <f t="shared" si="0"/>
        <v>0</v>
      </c>
    </row>
    <row r="46" spans="1:6">
      <c r="A46" s="6">
        <v>3</v>
      </c>
      <c r="B46" s="36" t="s">
        <v>43</v>
      </c>
      <c r="C46" s="7"/>
      <c r="D46" s="11"/>
      <c r="E46" s="9"/>
      <c r="F46" s="11">
        <f t="shared" si="0"/>
        <v>0</v>
      </c>
    </row>
    <row r="47" spans="1:6">
      <c r="A47" s="7"/>
      <c r="B47" s="16" t="s">
        <v>46</v>
      </c>
      <c r="C47" s="7" t="s">
        <v>6</v>
      </c>
      <c r="D47" s="11"/>
      <c r="E47" s="9">
        <v>1</v>
      </c>
      <c r="F47" s="11">
        <f t="shared" si="0"/>
        <v>0</v>
      </c>
    </row>
    <row r="48" spans="1:6">
      <c r="A48" s="7"/>
      <c r="B48" s="16" t="s">
        <v>47</v>
      </c>
      <c r="C48" s="7" t="s">
        <v>6</v>
      </c>
      <c r="D48" s="11"/>
      <c r="E48" s="9">
        <v>2</v>
      </c>
      <c r="F48" s="11">
        <f t="shared" si="0"/>
        <v>0</v>
      </c>
    </row>
    <row r="49" spans="1:6">
      <c r="A49" s="7"/>
      <c r="B49" s="16" t="s">
        <v>48</v>
      </c>
      <c r="C49" s="7" t="s">
        <v>6</v>
      </c>
      <c r="D49" s="11"/>
      <c r="E49" s="9">
        <v>22</v>
      </c>
      <c r="F49" s="11">
        <f t="shared" si="0"/>
        <v>0</v>
      </c>
    </row>
    <row r="50" spans="1:6">
      <c r="A50" s="7"/>
      <c r="B50" s="16" t="s">
        <v>49</v>
      </c>
      <c r="C50" s="7" t="s">
        <v>6</v>
      </c>
      <c r="D50" s="11"/>
      <c r="E50" s="9">
        <v>2</v>
      </c>
      <c r="F50" s="11">
        <f t="shared" si="0"/>
        <v>0</v>
      </c>
    </row>
    <row r="51" spans="1:6">
      <c r="A51" s="7"/>
      <c r="B51" s="16" t="s">
        <v>50</v>
      </c>
      <c r="C51" s="7" t="s">
        <v>6</v>
      </c>
      <c r="D51" s="11"/>
      <c r="E51" s="9">
        <v>5</v>
      </c>
      <c r="F51" s="11">
        <f t="shared" si="0"/>
        <v>0</v>
      </c>
    </row>
    <row r="52" spans="1:6">
      <c r="A52" s="7"/>
      <c r="B52" s="16" t="s">
        <v>51</v>
      </c>
      <c r="C52" s="7" t="s">
        <v>6</v>
      </c>
      <c r="D52" s="11"/>
      <c r="E52" s="9">
        <v>10</v>
      </c>
      <c r="F52" s="11">
        <f t="shared" si="0"/>
        <v>0</v>
      </c>
    </row>
    <row r="53" spans="1:6">
      <c r="A53" s="7"/>
      <c r="B53" s="16" t="s">
        <v>52</v>
      </c>
      <c r="C53" s="7" t="s">
        <v>6</v>
      </c>
      <c r="D53" s="11"/>
      <c r="E53" s="9">
        <v>2</v>
      </c>
      <c r="F53" s="11">
        <f t="shared" si="0"/>
        <v>0</v>
      </c>
    </row>
    <row r="54" spans="1:6">
      <c r="A54" s="7"/>
      <c r="B54" s="16" t="s">
        <v>56</v>
      </c>
      <c r="C54" s="7" t="s">
        <v>6</v>
      </c>
      <c r="D54" s="11"/>
      <c r="E54" s="9">
        <v>6</v>
      </c>
      <c r="F54" s="11">
        <f t="shared" si="0"/>
        <v>0</v>
      </c>
    </row>
    <row r="55" spans="1:6">
      <c r="A55" s="7"/>
      <c r="B55" s="16" t="s">
        <v>53</v>
      </c>
      <c r="C55" s="7" t="s">
        <v>6</v>
      </c>
      <c r="D55" s="11"/>
      <c r="E55" s="9">
        <v>1</v>
      </c>
      <c r="F55" s="11">
        <f t="shared" si="0"/>
        <v>0</v>
      </c>
    </row>
    <row r="56" spans="1:6">
      <c r="A56" s="7"/>
      <c r="B56" s="16" t="s">
        <v>54</v>
      </c>
      <c r="C56" s="7" t="s">
        <v>6</v>
      </c>
      <c r="D56" s="11"/>
      <c r="E56" s="9">
        <v>1</v>
      </c>
      <c r="F56" s="11">
        <f t="shared" si="0"/>
        <v>0</v>
      </c>
    </row>
    <row r="57" spans="1:6">
      <c r="A57" s="7"/>
      <c r="B57" s="16" t="s">
        <v>55</v>
      </c>
      <c r="C57" s="7" t="s">
        <v>6</v>
      </c>
      <c r="D57" s="11"/>
      <c r="E57" s="9">
        <v>1</v>
      </c>
      <c r="F57" s="11">
        <f t="shared" si="0"/>
        <v>0</v>
      </c>
    </row>
    <row r="58" spans="1:6">
      <c r="A58" s="7"/>
      <c r="B58" s="16"/>
      <c r="C58" s="7"/>
      <c r="D58" s="11"/>
      <c r="E58" s="9"/>
      <c r="F58" s="11">
        <f t="shared" si="0"/>
        <v>0</v>
      </c>
    </row>
    <row r="59" spans="1:6">
      <c r="A59" s="7"/>
      <c r="B59" s="18" t="str">
        <f>"S/T - "&amp;TEXT(A46,"0")</f>
        <v>S/T - 3</v>
      </c>
      <c r="C59" s="6"/>
      <c r="D59" s="11"/>
      <c r="E59" s="9"/>
      <c r="F59" s="11">
        <f t="shared" si="0"/>
        <v>0</v>
      </c>
    </row>
    <row r="60" spans="1:6">
      <c r="A60" s="21"/>
      <c r="B60" s="27"/>
      <c r="C60" s="21"/>
      <c r="D60" s="17"/>
      <c r="E60" s="25"/>
      <c r="F60" s="11">
        <f t="shared" si="0"/>
        <v>0</v>
      </c>
    </row>
    <row r="61" spans="1:6">
      <c r="A61" s="7"/>
      <c r="B61" s="8"/>
      <c r="C61" s="7"/>
      <c r="D61" s="11"/>
      <c r="E61" s="19"/>
      <c r="F61" s="11">
        <f t="shared" si="0"/>
        <v>0</v>
      </c>
    </row>
    <row r="62" spans="1:6">
      <c r="A62" s="6">
        <v>4</v>
      </c>
      <c r="B62" s="36" t="s">
        <v>14</v>
      </c>
      <c r="C62" s="7"/>
      <c r="D62" s="11"/>
      <c r="E62" s="9"/>
      <c r="F62" s="11">
        <f t="shared" si="0"/>
        <v>0</v>
      </c>
    </row>
    <row r="63" spans="1:6">
      <c r="A63" s="7"/>
      <c r="B63" s="16" t="s">
        <v>45</v>
      </c>
      <c r="C63" s="7" t="s">
        <v>6</v>
      </c>
      <c r="D63" s="11"/>
      <c r="E63" s="9">
        <v>1</v>
      </c>
      <c r="F63" s="11">
        <f t="shared" si="0"/>
        <v>0</v>
      </c>
    </row>
    <row r="64" spans="1:6">
      <c r="A64" s="7"/>
      <c r="B64" s="16" t="s">
        <v>44</v>
      </c>
      <c r="C64" s="7" t="s">
        <v>6</v>
      </c>
      <c r="D64" s="11"/>
      <c r="E64" s="9">
        <v>2</v>
      </c>
      <c r="F64" s="11">
        <f t="shared" si="0"/>
        <v>0</v>
      </c>
    </row>
    <row r="65" spans="1:6">
      <c r="A65" s="7"/>
      <c r="B65" s="16" t="s">
        <v>42</v>
      </c>
      <c r="C65" s="7" t="s">
        <v>6</v>
      </c>
      <c r="D65" s="11"/>
      <c r="E65" s="9">
        <v>1</v>
      </c>
      <c r="F65" s="11">
        <f t="shared" si="0"/>
        <v>0</v>
      </c>
    </row>
    <row r="66" spans="1:6">
      <c r="A66" s="7"/>
      <c r="B66" s="16"/>
      <c r="C66" s="7"/>
      <c r="D66" s="11"/>
      <c r="E66" s="9"/>
      <c r="F66" s="11">
        <f t="shared" si="0"/>
        <v>0</v>
      </c>
    </row>
    <row r="67" spans="1:6">
      <c r="A67" s="7"/>
      <c r="B67" s="18" t="str">
        <f>"S/T - "&amp;TEXT(A62,"0")</f>
        <v>S/T - 4</v>
      </c>
      <c r="C67" s="6"/>
      <c r="D67" s="11"/>
      <c r="E67" s="9"/>
      <c r="F67" s="22">
        <f>SUM(F63:F66)</f>
        <v>0</v>
      </c>
    </row>
    <row r="68" spans="1:6">
      <c r="A68" s="21"/>
      <c r="B68" s="27"/>
      <c r="C68" s="21"/>
      <c r="D68" s="17"/>
      <c r="E68" s="25"/>
      <c r="F68" s="26"/>
    </row>
    <row r="69" spans="1:6">
      <c r="A69" s="7"/>
      <c r="B69" s="23"/>
      <c r="C69" s="7"/>
      <c r="D69" s="10"/>
      <c r="E69" s="9"/>
      <c r="F69" s="22"/>
    </row>
    <row r="70" spans="1:6">
      <c r="A70" s="7"/>
      <c r="B70" s="35" t="s">
        <v>7</v>
      </c>
      <c r="C70" s="7"/>
      <c r="D70" s="10"/>
      <c r="E70" s="9"/>
      <c r="F70" s="20"/>
    </row>
    <row r="71" spans="1:6">
      <c r="A71" s="7"/>
      <c r="B71" s="35"/>
      <c r="C71" s="7"/>
      <c r="D71" s="10"/>
      <c r="E71" s="9"/>
      <c r="F71" s="20"/>
    </row>
    <row r="72" spans="1:6">
      <c r="A72" s="7">
        <f>A9</f>
        <v>1</v>
      </c>
      <c r="B72" s="35" t="str">
        <f>B9</f>
        <v>Etudes</v>
      </c>
      <c r="C72" s="7"/>
      <c r="D72" s="10"/>
      <c r="E72" s="9"/>
      <c r="F72" s="20">
        <f>F13</f>
        <v>0</v>
      </c>
    </row>
    <row r="73" spans="1:6">
      <c r="A73" s="7">
        <f>A15</f>
        <v>2</v>
      </c>
      <c r="B73" s="35" t="str">
        <f>B15</f>
        <v>Système d'extinction</v>
      </c>
      <c r="C73" s="7"/>
      <c r="D73" s="10"/>
      <c r="E73" s="9"/>
      <c r="F73" s="20">
        <f>F43</f>
        <v>0</v>
      </c>
    </row>
    <row r="74" spans="1:6">
      <c r="A74" s="7">
        <f>A46</f>
        <v>3</v>
      </c>
      <c r="B74" s="35" t="str">
        <f>B46</f>
        <v>Travaux SSI</v>
      </c>
      <c r="C74" s="7"/>
      <c r="D74" s="10"/>
      <c r="E74" s="9"/>
      <c r="F74" s="20">
        <f>F59</f>
        <v>0</v>
      </c>
    </row>
    <row r="75" spans="1:6">
      <c r="A75" s="7">
        <f>A62</f>
        <v>4</v>
      </c>
      <c r="B75" s="35" t="str">
        <f>B62</f>
        <v>Travaux Annexes</v>
      </c>
      <c r="C75" s="7"/>
      <c r="D75" s="10"/>
      <c r="E75" s="9"/>
      <c r="F75" s="20">
        <f>F67</f>
        <v>0</v>
      </c>
    </row>
    <row r="76" spans="1:6">
      <c r="A76" s="7"/>
      <c r="B76" s="28"/>
      <c r="C76" s="7"/>
      <c r="D76" s="10"/>
      <c r="E76" s="9"/>
      <c r="F76" s="20"/>
    </row>
    <row r="77" spans="1:6" ht="19.5" customHeight="1">
      <c r="A77" s="29"/>
      <c r="B77" s="42" t="s">
        <v>12</v>
      </c>
      <c r="C77" s="43"/>
      <c r="D77" s="46" t="s">
        <v>8</v>
      </c>
      <c r="E77" s="44"/>
      <c r="F77" s="45">
        <f>SUM(F72:F76)</f>
        <v>0</v>
      </c>
    </row>
    <row r="78" spans="1:6">
      <c r="A78" s="7"/>
      <c r="B78" s="28"/>
      <c r="C78" s="7"/>
      <c r="D78" s="10"/>
      <c r="E78" s="9"/>
      <c r="F78" s="20"/>
    </row>
    <row r="79" spans="1:6" ht="21.75" customHeight="1">
      <c r="A79" s="29"/>
      <c r="B79" s="42"/>
      <c r="C79" s="43"/>
      <c r="D79" s="46" t="s">
        <v>9</v>
      </c>
      <c r="E79" s="44"/>
      <c r="F79" s="45">
        <f>+F77*0.2</f>
        <v>0</v>
      </c>
    </row>
    <row r="80" spans="1:6">
      <c r="A80" s="7"/>
      <c r="B80" s="28"/>
      <c r="C80" s="7"/>
      <c r="D80" s="10"/>
      <c r="E80" s="9"/>
      <c r="F80" s="20"/>
    </row>
    <row r="81" spans="1:6" ht="21.75" customHeight="1">
      <c r="A81" s="29"/>
      <c r="B81" s="42" t="s">
        <v>10</v>
      </c>
      <c r="C81" s="43"/>
      <c r="D81" s="46" t="s">
        <v>11</v>
      </c>
      <c r="E81" s="44"/>
      <c r="F81" s="45">
        <f>+F79+F77</f>
        <v>0</v>
      </c>
    </row>
    <row r="82" spans="1:6" ht="21.75" customHeight="1">
      <c r="A82" s="37"/>
      <c r="B82" s="38"/>
      <c r="C82" s="39"/>
      <c r="D82" s="41"/>
      <c r="E82" s="40"/>
      <c r="F82" s="26"/>
    </row>
  </sheetData>
  <mergeCells count="5">
    <mergeCell ref="A4:A6"/>
    <mergeCell ref="B4:F6"/>
    <mergeCell ref="A1:F1"/>
    <mergeCell ref="A3:F3"/>
    <mergeCell ref="A2:G2"/>
  </mergeCells>
  <phoneticPr fontId="1" type="noConversion"/>
  <pageMargins left="0.7" right="0.7" top="0.75" bottom="0.75" header="0.3" footer="0.3"/>
  <pageSetup paperSize="9" scale="5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tabSelected="1" topLeftCell="A4" workbookViewId="0">
      <selection activeCell="D35" sqref="D35"/>
    </sheetView>
  </sheetViews>
  <sheetFormatPr baseColWidth="10" defaultRowHeight="15.75"/>
  <cols>
    <col min="2" max="2" width="33.375" customWidth="1"/>
    <col min="3" max="3" width="9.125" customWidth="1"/>
    <col min="4" max="4" width="9" customWidth="1"/>
    <col min="5" max="5" width="7.875" customWidth="1"/>
  </cols>
  <sheetData>
    <row r="1" spans="1:6" s="1" customFormat="1" ht="15">
      <c r="A1" s="48"/>
      <c r="B1" s="55" t="s">
        <v>62</v>
      </c>
      <c r="C1" s="56"/>
      <c r="D1" s="56"/>
      <c r="E1" s="56"/>
      <c r="F1" s="57"/>
    </row>
    <row r="2" spans="1:6" s="1" customFormat="1" ht="15.75" customHeight="1">
      <c r="A2" s="49"/>
      <c r="B2" s="58"/>
      <c r="C2" s="59"/>
      <c r="D2" s="59"/>
      <c r="E2" s="59"/>
      <c r="F2" s="60"/>
    </row>
    <row r="3" spans="1:6" s="1" customFormat="1" ht="17.25" customHeight="1">
      <c r="A3" s="50"/>
      <c r="B3" s="61"/>
      <c r="C3" s="62"/>
      <c r="D3" s="62"/>
      <c r="E3" s="62"/>
      <c r="F3" s="63"/>
    </row>
    <row r="4" spans="1:6" s="6" customFormat="1" ht="27" customHeight="1">
      <c r="A4" s="2" t="s">
        <v>0</v>
      </c>
      <c r="B4" s="2" t="s">
        <v>1</v>
      </c>
      <c r="C4" s="2" t="s">
        <v>2</v>
      </c>
      <c r="D4" s="4" t="s">
        <v>4</v>
      </c>
      <c r="E4" s="3" t="s">
        <v>3</v>
      </c>
      <c r="F4" s="5" t="s">
        <v>5</v>
      </c>
    </row>
    <row r="5" spans="1:6" s="1" customFormat="1" ht="17.25" customHeight="1">
      <c r="A5" s="7"/>
      <c r="B5" s="8"/>
      <c r="C5" s="7"/>
      <c r="D5" s="10"/>
      <c r="E5" s="9"/>
      <c r="F5" s="11"/>
    </row>
    <row r="6" spans="1:6" s="1" customFormat="1" ht="27.75" customHeight="1">
      <c r="A6" s="6">
        <v>1</v>
      </c>
      <c r="B6" s="12" t="s">
        <v>40</v>
      </c>
      <c r="C6" s="7"/>
      <c r="D6" s="11"/>
      <c r="E6" s="9"/>
      <c r="F6" s="11"/>
    </row>
    <row r="7" spans="1:6" s="1" customFormat="1" ht="15">
      <c r="A7" s="7"/>
      <c r="B7" s="14" t="s">
        <v>40</v>
      </c>
      <c r="C7" s="13" t="s">
        <v>6</v>
      </c>
      <c r="D7" s="11"/>
      <c r="E7" s="9">
        <v>1</v>
      </c>
      <c r="F7" s="11">
        <f>D7*E7</f>
        <v>0</v>
      </c>
    </row>
    <row r="8" spans="1:6" s="1" customFormat="1" ht="15">
      <c r="A8" s="7"/>
      <c r="B8" s="14" t="s">
        <v>41</v>
      </c>
      <c r="C8" s="13" t="s">
        <v>6</v>
      </c>
      <c r="D8" s="11"/>
      <c r="E8" s="9">
        <v>1</v>
      </c>
      <c r="F8" s="11">
        <f t="shared" ref="F8:F57" si="0">D8*E8</f>
        <v>0</v>
      </c>
    </row>
    <row r="9" spans="1:6" s="1" customFormat="1" ht="15">
      <c r="A9" s="7"/>
      <c r="B9" s="14"/>
      <c r="C9" s="13"/>
      <c r="D9" s="11"/>
      <c r="E9" s="9"/>
      <c r="F9" s="11">
        <f t="shared" si="0"/>
        <v>0</v>
      </c>
    </row>
    <row r="10" spans="1:6" s="1" customFormat="1" ht="15">
      <c r="A10" s="7"/>
      <c r="B10" s="18" t="str">
        <f>"S/T - "&amp;TEXT(A6,"0")&amp;" - "&amp;TEXT(B6,"0")</f>
        <v>S/T - 1 - Etudes</v>
      </c>
      <c r="C10" s="6"/>
      <c r="D10" s="11"/>
      <c r="E10" s="9"/>
      <c r="F10" s="11">
        <f t="shared" si="0"/>
        <v>0</v>
      </c>
    </row>
    <row r="11" spans="1:6" s="1" customFormat="1" ht="15">
      <c r="A11" s="7"/>
      <c r="B11" s="18"/>
      <c r="C11" s="6"/>
      <c r="D11" s="11"/>
      <c r="E11" s="9"/>
      <c r="F11" s="11">
        <f t="shared" si="0"/>
        <v>0</v>
      </c>
    </row>
    <row r="12" spans="1:6" s="1" customFormat="1" ht="15">
      <c r="A12" s="6">
        <v>2</v>
      </c>
      <c r="B12" s="12" t="s">
        <v>13</v>
      </c>
      <c r="C12" s="7"/>
      <c r="D12" s="11"/>
      <c r="E12" s="9"/>
      <c r="F12" s="11">
        <f t="shared" si="0"/>
        <v>0</v>
      </c>
    </row>
    <row r="13" spans="1:6" s="1" customFormat="1" ht="15">
      <c r="A13" s="6"/>
      <c r="B13" s="8" t="s">
        <v>15</v>
      </c>
      <c r="C13" s="13" t="s">
        <v>6</v>
      </c>
      <c r="D13" s="11"/>
      <c r="E13" s="9">
        <v>1</v>
      </c>
      <c r="F13" s="11">
        <f t="shared" si="0"/>
        <v>0</v>
      </c>
    </row>
    <row r="14" spans="1:6" s="15" customFormat="1" ht="15">
      <c r="A14" s="13"/>
      <c r="B14" s="14" t="s">
        <v>16</v>
      </c>
      <c r="C14" s="13" t="s">
        <v>6</v>
      </c>
      <c r="D14" s="11"/>
      <c r="E14" s="9">
        <v>3</v>
      </c>
      <c r="F14" s="11">
        <f t="shared" si="0"/>
        <v>0</v>
      </c>
    </row>
    <row r="15" spans="1:6" s="1" customFormat="1" ht="30">
      <c r="A15" s="7"/>
      <c r="B15" s="14" t="s">
        <v>17</v>
      </c>
      <c r="C15" s="13" t="s">
        <v>6</v>
      </c>
      <c r="D15" s="11"/>
      <c r="E15" s="9">
        <v>3</v>
      </c>
      <c r="F15" s="11">
        <f t="shared" si="0"/>
        <v>0</v>
      </c>
    </row>
    <row r="16" spans="1:6" s="1" customFormat="1" ht="15">
      <c r="A16" s="7"/>
      <c r="B16" s="14" t="s">
        <v>18</v>
      </c>
      <c r="C16" s="13" t="s">
        <v>6</v>
      </c>
      <c r="D16" s="11"/>
      <c r="E16" s="9">
        <v>2</v>
      </c>
      <c r="F16" s="11">
        <f t="shared" si="0"/>
        <v>0</v>
      </c>
    </row>
    <row r="17" spans="1:6" s="1" customFormat="1" ht="15">
      <c r="A17" s="7"/>
      <c r="B17" s="14" t="s">
        <v>19</v>
      </c>
      <c r="C17" s="13" t="s">
        <v>6</v>
      </c>
      <c r="D17" s="11"/>
      <c r="E17" s="9">
        <v>1</v>
      </c>
      <c r="F17" s="11">
        <f t="shared" si="0"/>
        <v>0</v>
      </c>
    </row>
    <row r="18" spans="1:6" s="1" customFormat="1" ht="15">
      <c r="A18" s="7"/>
      <c r="B18" s="14" t="s">
        <v>20</v>
      </c>
      <c r="C18" s="13" t="s">
        <v>6</v>
      </c>
      <c r="D18" s="11"/>
      <c r="E18" s="9">
        <v>1</v>
      </c>
      <c r="F18" s="11">
        <f t="shared" si="0"/>
        <v>0</v>
      </c>
    </row>
    <row r="19" spans="1:6" s="1" customFormat="1" ht="30">
      <c r="A19" s="7"/>
      <c r="B19" s="14" t="s">
        <v>21</v>
      </c>
      <c r="C19" s="13" t="s">
        <v>6</v>
      </c>
      <c r="D19" s="11"/>
      <c r="E19" s="9">
        <v>3</v>
      </c>
      <c r="F19" s="11">
        <f t="shared" si="0"/>
        <v>0</v>
      </c>
    </row>
    <row r="20" spans="1:6" s="1" customFormat="1" ht="60">
      <c r="A20" s="7"/>
      <c r="B20" s="14" t="s">
        <v>22</v>
      </c>
      <c r="C20" s="13" t="s">
        <v>6</v>
      </c>
      <c r="D20" s="11"/>
      <c r="E20" s="9">
        <v>1</v>
      </c>
      <c r="F20" s="11">
        <f t="shared" si="0"/>
        <v>0</v>
      </c>
    </row>
    <row r="21" spans="1:6" s="1" customFormat="1" ht="60">
      <c r="A21" s="7"/>
      <c r="B21" s="14" t="s">
        <v>23</v>
      </c>
      <c r="C21" s="13" t="s">
        <v>6</v>
      </c>
      <c r="D21" s="11"/>
      <c r="E21" s="9">
        <v>2</v>
      </c>
      <c r="F21" s="11">
        <f t="shared" si="0"/>
        <v>0</v>
      </c>
    </row>
    <row r="22" spans="1:6" s="1" customFormat="1" ht="75">
      <c r="A22" s="7"/>
      <c r="B22" s="14" t="s">
        <v>24</v>
      </c>
      <c r="C22" s="13" t="s">
        <v>6</v>
      </c>
      <c r="D22" s="11"/>
      <c r="E22" s="9">
        <v>1</v>
      </c>
      <c r="F22" s="11">
        <f t="shared" si="0"/>
        <v>0</v>
      </c>
    </row>
    <row r="23" spans="1:6" s="1" customFormat="1" ht="60">
      <c r="A23" s="7"/>
      <c r="B23" s="14" t="s">
        <v>25</v>
      </c>
      <c r="C23" s="13" t="s">
        <v>6</v>
      </c>
      <c r="D23" s="11"/>
      <c r="E23" s="9">
        <v>1</v>
      </c>
      <c r="F23" s="11">
        <f t="shared" si="0"/>
        <v>0</v>
      </c>
    </row>
    <row r="24" spans="1:6" s="1" customFormat="1" ht="15">
      <c r="A24" s="7"/>
      <c r="B24" s="14" t="s">
        <v>26</v>
      </c>
      <c r="C24" s="13" t="s">
        <v>6</v>
      </c>
      <c r="D24" s="11"/>
      <c r="E24" s="9">
        <v>1</v>
      </c>
      <c r="F24" s="11">
        <f t="shared" si="0"/>
        <v>0</v>
      </c>
    </row>
    <row r="25" spans="1:6" s="1" customFormat="1" ht="15">
      <c r="A25" s="7"/>
      <c r="B25" s="14" t="s">
        <v>27</v>
      </c>
      <c r="C25" s="13" t="s">
        <v>6</v>
      </c>
      <c r="D25" s="11"/>
      <c r="E25" s="9">
        <v>1</v>
      </c>
      <c r="F25" s="11">
        <f t="shared" si="0"/>
        <v>0</v>
      </c>
    </row>
    <row r="26" spans="1:6" s="1" customFormat="1" ht="15">
      <c r="A26" s="7"/>
      <c r="B26" s="14" t="s">
        <v>28</v>
      </c>
      <c r="C26" s="13" t="s">
        <v>6</v>
      </c>
      <c r="D26" s="11"/>
      <c r="E26" s="9">
        <v>1</v>
      </c>
      <c r="F26" s="11">
        <f t="shared" si="0"/>
        <v>0</v>
      </c>
    </row>
    <row r="27" spans="1:6" s="1" customFormat="1" ht="15">
      <c r="A27" s="7"/>
      <c r="B27" s="14" t="s">
        <v>29</v>
      </c>
      <c r="C27" s="13" t="s">
        <v>6</v>
      </c>
      <c r="D27" s="11"/>
      <c r="E27" s="9">
        <v>1</v>
      </c>
      <c r="F27" s="11">
        <f t="shared" si="0"/>
        <v>0</v>
      </c>
    </row>
    <row r="28" spans="1:6" s="1" customFormat="1" ht="15">
      <c r="A28" s="7"/>
      <c r="B28" s="14" t="s">
        <v>30</v>
      </c>
      <c r="C28" s="13" t="s">
        <v>6</v>
      </c>
      <c r="D28" s="11"/>
      <c r="E28" s="9">
        <v>1</v>
      </c>
      <c r="F28" s="11">
        <f t="shared" si="0"/>
        <v>0</v>
      </c>
    </row>
    <row r="29" spans="1:6" s="1" customFormat="1" ht="15">
      <c r="A29" s="7"/>
      <c r="B29" s="14" t="s">
        <v>31</v>
      </c>
      <c r="C29" s="13" t="s">
        <v>6</v>
      </c>
      <c r="D29" s="11"/>
      <c r="E29" s="9">
        <v>1</v>
      </c>
      <c r="F29" s="11">
        <f t="shared" si="0"/>
        <v>0</v>
      </c>
    </row>
    <row r="30" spans="1:6" s="1" customFormat="1" ht="15">
      <c r="A30" s="7"/>
      <c r="B30" s="14"/>
      <c r="C30" s="13"/>
      <c r="D30" s="11"/>
      <c r="E30" s="9"/>
      <c r="F30" s="11">
        <f t="shared" si="0"/>
        <v>0</v>
      </c>
    </row>
    <row r="31" spans="1:6" s="1" customFormat="1" ht="15">
      <c r="A31" s="7"/>
      <c r="B31" s="14" t="s">
        <v>32</v>
      </c>
      <c r="C31" s="13" t="s">
        <v>6</v>
      </c>
      <c r="D31" s="11"/>
      <c r="E31" s="9">
        <v>4</v>
      </c>
      <c r="F31" s="11">
        <f t="shared" si="0"/>
        <v>0</v>
      </c>
    </row>
    <row r="32" spans="1:6" s="1" customFormat="1" ht="20.100000000000001" customHeight="1">
      <c r="A32" s="7"/>
      <c r="B32" s="14" t="s">
        <v>33</v>
      </c>
      <c r="C32" s="13" t="s">
        <v>6</v>
      </c>
      <c r="D32" s="11"/>
      <c r="E32" s="9">
        <v>4</v>
      </c>
      <c r="F32" s="11">
        <f t="shared" si="0"/>
        <v>0</v>
      </c>
    </row>
    <row r="33" spans="1:6" s="1" customFormat="1" ht="15">
      <c r="A33" s="7"/>
      <c r="B33" s="14" t="s">
        <v>34</v>
      </c>
      <c r="C33" s="13" t="s">
        <v>6</v>
      </c>
      <c r="D33" s="11"/>
      <c r="E33" s="9">
        <v>4</v>
      </c>
      <c r="F33" s="11">
        <f t="shared" si="0"/>
        <v>0</v>
      </c>
    </row>
    <row r="34" spans="1:6" s="1" customFormat="1" ht="105">
      <c r="A34" s="7"/>
      <c r="B34" s="14" t="s">
        <v>35</v>
      </c>
      <c r="C34" s="13" t="s">
        <v>6</v>
      </c>
      <c r="D34" s="11"/>
      <c r="E34" s="9">
        <v>4</v>
      </c>
      <c r="F34" s="11">
        <f t="shared" si="0"/>
        <v>0</v>
      </c>
    </row>
    <row r="35" spans="1:6" s="1" customFormat="1" ht="15">
      <c r="A35" s="7"/>
      <c r="B35" s="14" t="s">
        <v>37</v>
      </c>
      <c r="C35" s="13" t="s">
        <v>6</v>
      </c>
      <c r="D35" s="11"/>
      <c r="E35" s="9">
        <v>4</v>
      </c>
      <c r="F35" s="11">
        <f t="shared" si="0"/>
        <v>0</v>
      </c>
    </row>
    <row r="36" spans="1:6" s="1" customFormat="1" ht="15">
      <c r="A36" s="7"/>
      <c r="B36" s="14" t="s">
        <v>36</v>
      </c>
      <c r="C36" s="13" t="s">
        <v>6</v>
      </c>
      <c r="D36" s="11"/>
      <c r="E36" s="9">
        <v>4</v>
      </c>
      <c r="F36" s="11">
        <f t="shared" si="0"/>
        <v>0</v>
      </c>
    </row>
    <row r="37" spans="1:6" s="1" customFormat="1" ht="15">
      <c r="A37" s="7"/>
      <c r="B37" s="14" t="s">
        <v>38</v>
      </c>
      <c r="C37" s="13" t="s">
        <v>6</v>
      </c>
      <c r="D37" s="11"/>
      <c r="E37" s="9">
        <v>4</v>
      </c>
      <c r="F37" s="11">
        <f t="shared" si="0"/>
        <v>0</v>
      </c>
    </row>
    <row r="38" spans="1:6" s="1" customFormat="1" ht="15">
      <c r="A38" s="7"/>
      <c r="B38" s="14" t="s">
        <v>39</v>
      </c>
      <c r="C38" s="13" t="s">
        <v>6</v>
      </c>
      <c r="D38" s="11"/>
      <c r="E38" s="9">
        <v>4</v>
      </c>
      <c r="F38" s="11">
        <f t="shared" si="0"/>
        <v>0</v>
      </c>
    </row>
    <row r="39" spans="1:6" s="1" customFormat="1" ht="15">
      <c r="A39" s="7"/>
      <c r="B39" s="14"/>
      <c r="C39" s="13"/>
      <c r="D39" s="11"/>
      <c r="E39" s="9"/>
      <c r="F39" s="11">
        <f t="shared" si="0"/>
        <v>0</v>
      </c>
    </row>
    <row r="40" spans="1:6" s="1" customFormat="1" ht="15">
      <c r="A40" s="7"/>
      <c r="B40" s="18" t="str">
        <f>"S/T - "&amp;TEXT(A12,"0")&amp;" - "&amp;TEXT(B12,"0")</f>
        <v>S/T - 2 - Système d'extinction</v>
      </c>
      <c r="C40" s="6"/>
      <c r="D40" s="11"/>
      <c r="E40" s="9"/>
      <c r="F40" s="11">
        <f t="shared" si="0"/>
        <v>0</v>
      </c>
    </row>
    <row r="41" spans="1:6" s="1" customFormat="1" ht="15">
      <c r="A41" s="7"/>
      <c r="B41" s="18"/>
      <c r="C41" s="6"/>
      <c r="D41" s="11"/>
      <c r="E41" s="19"/>
      <c r="F41" s="11">
        <f t="shared" si="0"/>
        <v>0</v>
      </c>
    </row>
    <row r="42" spans="1:6" s="1" customFormat="1" ht="15">
      <c r="A42" s="6">
        <v>3</v>
      </c>
      <c r="B42" s="36" t="s">
        <v>14</v>
      </c>
      <c r="C42" s="7"/>
      <c r="D42" s="11"/>
      <c r="E42" s="9"/>
      <c r="F42" s="11">
        <f t="shared" si="0"/>
        <v>0</v>
      </c>
    </row>
    <row r="43" spans="1:6" s="1" customFormat="1" ht="15">
      <c r="A43" s="7"/>
      <c r="B43" s="16" t="s">
        <v>58</v>
      </c>
      <c r="C43" s="7" t="s">
        <v>6</v>
      </c>
      <c r="D43" s="11"/>
      <c r="E43" s="9">
        <v>1</v>
      </c>
      <c r="F43" s="11">
        <f t="shared" si="0"/>
        <v>0</v>
      </c>
    </row>
    <row r="44" spans="1:6" s="1" customFormat="1" ht="15">
      <c r="A44" s="7"/>
      <c r="B44" s="16" t="s">
        <v>59</v>
      </c>
      <c r="C44" s="7" t="s">
        <v>6</v>
      </c>
      <c r="D44" s="11"/>
      <c r="E44" s="9">
        <v>1</v>
      </c>
      <c r="F44" s="11">
        <f t="shared" si="0"/>
        <v>0</v>
      </c>
    </row>
    <row r="45" spans="1:6" s="1" customFormat="1" ht="15">
      <c r="A45" s="7"/>
      <c r="B45" s="16" t="s">
        <v>60</v>
      </c>
      <c r="C45" s="7" t="s">
        <v>6</v>
      </c>
      <c r="D45" s="11"/>
      <c r="E45" s="9">
        <v>1</v>
      </c>
      <c r="F45" s="11">
        <f t="shared" si="0"/>
        <v>0</v>
      </c>
    </row>
    <row r="46" spans="1:6" s="1" customFormat="1" ht="15">
      <c r="A46" s="7"/>
      <c r="B46" s="16" t="s">
        <v>61</v>
      </c>
      <c r="C46" s="7" t="s">
        <v>6</v>
      </c>
      <c r="D46" s="11"/>
      <c r="E46" s="9">
        <v>1</v>
      </c>
      <c r="F46" s="11">
        <f t="shared" si="0"/>
        <v>0</v>
      </c>
    </row>
    <row r="47" spans="1:6" s="1" customFormat="1" ht="15">
      <c r="A47" s="7"/>
      <c r="B47" s="16"/>
      <c r="C47" s="7"/>
      <c r="D47" s="11"/>
      <c r="E47" s="9"/>
      <c r="F47" s="11">
        <f t="shared" si="0"/>
        <v>0</v>
      </c>
    </row>
    <row r="48" spans="1:6" s="1" customFormat="1" ht="15">
      <c r="A48" s="7"/>
      <c r="B48" s="18" t="str">
        <f>"S/T - "&amp;TEXT(A42,"0")</f>
        <v>S/T - 3</v>
      </c>
      <c r="C48" s="6"/>
      <c r="D48" s="11"/>
      <c r="E48" s="9"/>
      <c r="F48" s="11">
        <f t="shared" si="0"/>
        <v>0</v>
      </c>
    </row>
    <row r="49" spans="1:6" s="1" customFormat="1" ht="15">
      <c r="A49" s="21"/>
      <c r="B49" s="27"/>
      <c r="C49" s="21"/>
      <c r="D49" s="17"/>
      <c r="E49" s="25"/>
      <c r="F49" s="11">
        <f t="shared" si="0"/>
        <v>0</v>
      </c>
    </row>
    <row r="50" spans="1:6" s="1" customFormat="1" ht="15">
      <c r="A50" s="7"/>
      <c r="B50" s="23"/>
      <c r="C50" s="7"/>
      <c r="D50" s="10"/>
      <c r="E50" s="9"/>
      <c r="F50" s="11">
        <f t="shared" si="0"/>
        <v>0</v>
      </c>
    </row>
    <row r="51" spans="1:6" s="1" customFormat="1" ht="15">
      <c r="A51" s="7"/>
      <c r="B51" s="35" t="s">
        <v>7</v>
      </c>
      <c r="C51" s="7"/>
      <c r="D51" s="10"/>
      <c r="E51" s="9"/>
      <c r="F51" s="11">
        <f t="shared" si="0"/>
        <v>0</v>
      </c>
    </row>
    <row r="52" spans="1:6" s="1" customFormat="1" ht="15">
      <c r="A52" s="7"/>
      <c r="B52" s="28"/>
      <c r="C52" s="7"/>
      <c r="D52" s="10"/>
      <c r="E52" s="9"/>
      <c r="F52" s="11">
        <f t="shared" si="0"/>
        <v>0</v>
      </c>
    </row>
    <row r="53" spans="1:6" s="1" customFormat="1" ht="15">
      <c r="A53" s="29"/>
      <c r="B53" s="42" t="s">
        <v>12</v>
      </c>
      <c r="C53" s="43"/>
      <c r="D53" s="46" t="s">
        <v>8</v>
      </c>
      <c r="E53" s="44"/>
      <c r="F53" s="11" t="e">
        <f t="shared" si="0"/>
        <v>#VALUE!</v>
      </c>
    </row>
    <row r="54" spans="1:6" s="1" customFormat="1" ht="15">
      <c r="A54" s="7"/>
      <c r="B54" s="28"/>
      <c r="C54" s="7"/>
      <c r="D54" s="10"/>
      <c r="E54" s="9"/>
      <c r="F54" s="11">
        <f t="shared" si="0"/>
        <v>0</v>
      </c>
    </row>
    <row r="55" spans="1:6" s="1" customFormat="1" ht="19.5" customHeight="1">
      <c r="A55" s="29"/>
      <c r="B55" s="42"/>
      <c r="C55" s="43"/>
      <c r="D55" s="46" t="s">
        <v>9</v>
      </c>
      <c r="E55" s="44"/>
      <c r="F55" s="11" t="e">
        <f t="shared" si="0"/>
        <v>#VALUE!</v>
      </c>
    </row>
    <row r="56" spans="1:6" s="1" customFormat="1" ht="15">
      <c r="A56" s="7"/>
      <c r="B56" s="28"/>
      <c r="C56" s="7"/>
      <c r="D56" s="10"/>
      <c r="E56" s="9"/>
      <c r="F56" s="11">
        <f t="shared" si="0"/>
        <v>0</v>
      </c>
    </row>
    <row r="57" spans="1:6" s="1" customFormat="1" ht="21.75" customHeight="1">
      <c r="A57" s="29"/>
      <c r="B57" s="42" t="s">
        <v>10</v>
      </c>
      <c r="C57" s="43"/>
      <c r="D57" s="46" t="s">
        <v>11</v>
      </c>
      <c r="E57" s="44"/>
      <c r="F57" s="11" t="e">
        <f t="shared" si="0"/>
        <v>#VALUE!</v>
      </c>
    </row>
    <row r="58" spans="1:6" s="1" customFormat="1" ht="15">
      <c r="A58" s="37"/>
      <c r="B58" s="38"/>
      <c r="C58" s="39"/>
      <c r="D58" s="41"/>
      <c r="E58" s="40"/>
      <c r="F58" s="26"/>
    </row>
    <row r="59" spans="1:6" s="1" customFormat="1" ht="21.75" customHeight="1">
      <c r="A59" s="30"/>
      <c r="C59" s="30"/>
      <c r="D59" s="32"/>
      <c r="E59" s="31"/>
      <c r="F59" s="33"/>
    </row>
  </sheetData>
  <mergeCells count="2">
    <mergeCell ref="A1:A3"/>
    <mergeCell ref="B1:F3"/>
  </mergeCells>
  <pageMargins left="0.7" right="0.7" top="0.75" bottom="0.75" header="0.3" footer="0.3"/>
  <pageSetup paperSize="9" scale="60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362CDE64FD9148862F1385F380A129" ma:contentTypeVersion="13" ma:contentTypeDescription="Crée un document." ma:contentTypeScope="" ma:versionID="3a32833eee0cf8bcc78b1750805c3f64">
  <xsd:schema xmlns:xsd="http://www.w3.org/2001/XMLSchema" xmlns:xs="http://www.w3.org/2001/XMLSchema" xmlns:p="http://schemas.microsoft.com/office/2006/metadata/properties" xmlns:ns2="a2fa1a06-22fb-4841-91f5-1f924bbb2daf" xmlns:ns3="9aa1a4cb-86d2-462d-896d-302910691513" targetNamespace="http://schemas.microsoft.com/office/2006/metadata/properties" ma:root="true" ma:fieldsID="4f46cb4e2aa4adfbde53dbe378006880" ns2:_="" ns3:_="">
    <xsd:import namespace="a2fa1a06-22fb-4841-91f5-1f924bbb2daf"/>
    <xsd:import namespace="9aa1a4cb-86d2-462d-896d-3029106915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fa1a06-22fb-4841-91f5-1f924bbb2d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d34074a3-6ea3-49d3-b2d2-9131a428cc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1a4cb-86d2-462d-896d-30291069151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752117-24fa-4007-a616-6f7f4360d4ae}" ma:internalName="TaxCatchAll" ma:showField="CatchAllData" ma:web="9aa1a4cb-86d2-462d-896d-3029106915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2fa1a06-22fb-4841-91f5-1f924bbb2daf">
      <Terms xmlns="http://schemas.microsoft.com/office/infopath/2007/PartnerControls"/>
    </lcf76f155ced4ddcb4097134ff3c332f>
    <TaxCatchAll xmlns="9aa1a4cb-86d2-462d-896d-302910691513" xsi:nil="true"/>
  </documentManagement>
</p:properties>
</file>

<file path=customXml/itemProps1.xml><?xml version="1.0" encoding="utf-8"?>
<ds:datastoreItem xmlns:ds="http://schemas.openxmlformats.org/officeDocument/2006/customXml" ds:itemID="{18AEA89D-C166-4503-BC07-C14D57B2B2E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CA08E0-1B4F-4D6E-8607-48582E0DF1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fa1a06-22fb-4841-91f5-1f924bbb2daf"/>
    <ds:schemaRef ds:uri="9aa1a4cb-86d2-462d-896d-3029106915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CBF0D5-C311-4CF6-8AE9-6DC52D16DB61}">
  <ds:schemaRefs>
    <ds:schemaRef ds:uri="http://purl.org/dc/elements/1.1/"/>
    <ds:schemaRef ds:uri="http://schemas.microsoft.com/office/2006/metadata/properties"/>
    <ds:schemaRef ds:uri="a2fa1a06-22fb-4841-91f5-1f924bbb2daf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9aa1a4cb-86d2-462d-896d-30291069151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TRANCHE FERME</vt:lpstr>
      <vt:lpstr>TRANCHE OPTIONELLE</vt:lpstr>
      <vt:lpstr>'TRANCHE FERME'!Zone_d_impression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GIRARD Jennifer</dc:creator>
  <cp:lastModifiedBy>REGNAULT Eve SA CN MINDEF</cp:lastModifiedBy>
  <cp:lastPrinted>2025-08-25T09:30:24Z</cp:lastPrinted>
  <dcterms:created xsi:type="dcterms:W3CDTF">2024-10-11T12:57:20Z</dcterms:created>
  <dcterms:modified xsi:type="dcterms:W3CDTF">2025-08-25T09:30:36Z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0x01010098362CDE64FD9148862F1385F380A129</vt:lpwstr>
  </property>
  <property fmtid="{D5CDD505-2E9C-101B-9397-08002B2CF9AE}" pid="3" name="MediaServiceImageTags">
    <vt:lpwstr/>
  </property>
</Properties>
</file>