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mc:AlternateContent xmlns:mc="http://schemas.openxmlformats.org/markup-compatibility/2006">
    <mc:Choice Requires="x15">
      <x15ac:absPath xmlns:x15ac="http://schemas.microsoft.com/office/spreadsheetml/2010/11/ac" url="U:\DCP\Commun\Marchés 2025\MAPA et AO 2025 T\MAPA\SALON_travaux_Climatisation\Salon_travaux_2025TRAV001MSP\DCE\Pièces écrites\"/>
    </mc:Choice>
  </mc:AlternateContent>
  <xr:revisionPtr revIDLastSave="0" documentId="8_{212E0BCF-0468-410C-941A-55789CB0EFBA}" xr6:coauthVersionLast="47" xr6:coauthVersionMax="47" xr10:uidLastSave="{00000000-0000-0000-0000-000000000000}"/>
  <bookViews>
    <workbookView xWindow="28680" yWindow="-120" windowWidth="29040" windowHeight="17640" xr2:uid="{00000000-000D-0000-FFFF-FFFF00000000}"/>
  </bookViews>
  <sheets>
    <sheet name="1" sheetId="2" r:id="rId1"/>
  </sheets>
  <definedNames>
    <definedName name="_xlnm.Print_Titles" localSheetId="0">'1'!$1:$8</definedName>
    <definedName name="_xlnm.Print_Area" localSheetId="0">'1'!$A$1:$F$236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2" i="2" l="1"/>
  <c r="B221" i="2"/>
  <c r="F221" i="2" l="1"/>
  <c r="F230" i="2" s="1"/>
  <c r="F231" i="2" s="1"/>
  <c r="F232" i="2" s="1"/>
  <c r="F170" i="2" l="1"/>
  <c r="F39" i="2"/>
  <c r="B132" i="2"/>
  <c r="B152" i="2"/>
  <c r="B170" i="2"/>
  <c r="B186" i="2"/>
  <c r="B39" i="2"/>
  <c r="F186" i="2" l="1"/>
  <c r="F132" i="2" l="1"/>
  <c r="F226" i="2" s="1"/>
  <c r="F234" i="2" s="1"/>
  <c r="F235" i="2" s="1"/>
  <c r="F236" i="2" s="1"/>
  <c r="F227" i="2" l="1"/>
  <c r="F228" i="2" s="1"/>
</calcChain>
</file>

<file path=xl/sharedStrings.xml><?xml version="1.0" encoding="utf-8"?>
<sst xmlns="http://schemas.openxmlformats.org/spreadsheetml/2006/main" count="302" uniqueCount="204">
  <si>
    <t>Mise en service</t>
  </si>
  <si>
    <t>Le présent cadre de Décomposition du Prix Global et Forfaitaire (DPGF) doit impérativement être respecté par les entreprises.
Les quantités MOE figurant dans cette décomposition sont données à titre indicatif en vue de faciliter l'étude du coût des travaux par les entreprises.
Il appartient aux entreprises de vérifier les quantités d'ouvrages nécessaires à l'exécution des travaux, telles qu'elles ressortent du dossier constitué par les plans, CCTP, études techniques et l’ensemble des documents formant le DCE, pour renseigner la DPGF sous la forme imposée.
En tout état de cause, le quantitatif n'aura aucun caractère contractuel, même dans le cas où il aurait été modifié par une entreprise.</t>
  </si>
  <si>
    <t>art.</t>
  </si>
  <si>
    <t>Prestations</t>
  </si>
  <si>
    <t>Unité</t>
  </si>
  <si>
    <t>PU €</t>
  </si>
  <si>
    <t>TOTAL €</t>
  </si>
  <si>
    <t>PM</t>
  </si>
  <si>
    <t>ens</t>
  </si>
  <si>
    <t>Cis</t>
  </si>
  <si>
    <t>ml</t>
  </si>
  <si>
    <t>u</t>
  </si>
  <si>
    <t>3.6</t>
  </si>
  <si>
    <t>TVA 20%</t>
  </si>
  <si>
    <t>3.3</t>
  </si>
  <si>
    <t>3.3.1</t>
  </si>
  <si>
    <t>3.3.2</t>
  </si>
  <si>
    <t>3.3.3</t>
  </si>
  <si>
    <t>3.3.4</t>
  </si>
  <si>
    <t>3.3.4.1</t>
  </si>
  <si>
    <t>3.2</t>
  </si>
  <si>
    <t>3.2.1</t>
  </si>
  <si>
    <t>3.2.2</t>
  </si>
  <si>
    <t>Généralités</t>
  </si>
  <si>
    <t>Repérage des installations</t>
  </si>
  <si>
    <t>CHAPITRE 3</t>
  </si>
  <si>
    <t>DESCRIPTION DES TRAVAUX</t>
  </si>
  <si>
    <t>3.1</t>
  </si>
  <si>
    <t>Consistante des travaux et principe</t>
  </si>
  <si>
    <t>Neutralisation, déposes et travaux sur existant</t>
  </si>
  <si>
    <t>Principe</t>
  </si>
  <si>
    <t>Déposes</t>
  </si>
  <si>
    <t>3.4</t>
  </si>
  <si>
    <t>3.4.1</t>
  </si>
  <si>
    <t>3.4.2</t>
  </si>
  <si>
    <t>3.5</t>
  </si>
  <si>
    <t>Electricité</t>
  </si>
  <si>
    <t>3.5.1</t>
  </si>
  <si>
    <t>Comptage</t>
  </si>
  <si>
    <t>Coupures de proximité</t>
  </si>
  <si>
    <t>Chemins de câbles et canalisations</t>
  </si>
  <si>
    <t>Régulation et analyses fonctionnelles</t>
  </si>
  <si>
    <t>3.6.1</t>
  </si>
  <si>
    <t>3.6.2</t>
  </si>
  <si>
    <t>3.7</t>
  </si>
  <si>
    <t>3.7.1</t>
  </si>
  <si>
    <t>3.7.2</t>
  </si>
  <si>
    <t>3.8</t>
  </si>
  <si>
    <t>3.8.1</t>
  </si>
  <si>
    <t>3.9</t>
  </si>
  <si>
    <t>GTC</t>
  </si>
  <si>
    <t>Divers</t>
  </si>
  <si>
    <t>Précautions de montage</t>
  </si>
  <si>
    <t>Essais</t>
  </si>
  <si>
    <t>DOE</t>
  </si>
  <si>
    <t>Qté</t>
  </si>
  <si>
    <t>Raccordements électriques</t>
  </si>
  <si>
    <t>SO</t>
  </si>
  <si>
    <t>3.2.3</t>
  </si>
  <si>
    <t>Intervention en milieu occupé</t>
  </si>
  <si>
    <t>Chauffage et rafraîchissement par VRV 2 tubes</t>
  </si>
  <si>
    <t>Hypothèses</t>
  </si>
  <si>
    <t>Bilan de puissance en phase études</t>
  </si>
  <si>
    <t>Unités extérieures VRV 2 tubes</t>
  </si>
  <si>
    <t>3.3.4.2</t>
  </si>
  <si>
    <t>Caractéristiques techniques des unités extérieures</t>
  </si>
  <si>
    <t>3.3.4.3</t>
  </si>
  <si>
    <t>Mise en œuvre</t>
  </si>
  <si>
    <t>3.3.5</t>
  </si>
  <si>
    <t>Unités intérieures VRV</t>
  </si>
  <si>
    <t>3.3.5.1</t>
  </si>
  <si>
    <t>Unités intérieures murales</t>
  </si>
  <si>
    <t>3.3.5.2</t>
  </si>
  <si>
    <t>Unités intérieures cassettes 4 voies</t>
  </si>
  <si>
    <t>3.3.5.3</t>
  </si>
  <si>
    <t>Unités intérieures plafonnier apparent</t>
  </si>
  <si>
    <t>3.3.6</t>
  </si>
  <si>
    <t>Liaisons frigorifiques</t>
  </si>
  <si>
    <t>3.3.6.1</t>
  </si>
  <si>
    <t>Règles d'installation frigorifique du système</t>
  </si>
  <si>
    <t>3.3.6.2</t>
  </si>
  <si>
    <t>Cheminements intérieurs et extérieurs</t>
  </si>
  <si>
    <t>3.3.6.3</t>
  </si>
  <si>
    <t>Longueurs des liaisons frigorifiques</t>
  </si>
  <si>
    <t>3.3.7</t>
  </si>
  <si>
    <t>Condensats</t>
  </si>
  <si>
    <t>3.3.8</t>
  </si>
  <si>
    <t>3.3.8.1</t>
  </si>
  <si>
    <t>Alimentation électrique des unités extérieures</t>
  </si>
  <si>
    <t>3.3.8.2</t>
  </si>
  <si>
    <t>Alimentation électrique des unités intérieures</t>
  </si>
  <si>
    <t>3.3.8.3</t>
  </si>
  <si>
    <t>Mise à la terre</t>
  </si>
  <si>
    <t>3.3.8.4</t>
  </si>
  <si>
    <t>Bus de communication</t>
  </si>
  <si>
    <t>3.3.9</t>
  </si>
  <si>
    <t>Régulation</t>
  </si>
  <si>
    <t>3.3.10</t>
  </si>
  <si>
    <t>3.3.10.1</t>
  </si>
  <si>
    <t>Opérations avant la mise en service</t>
  </si>
  <si>
    <t>3.3.10.2</t>
  </si>
  <si>
    <t>Réseaux aérauliques et accessoires</t>
  </si>
  <si>
    <t>A. F. pour la production par Pompe à Chaleur Air / Eau réversible</t>
  </si>
  <si>
    <t>Descriptif général</t>
  </si>
  <si>
    <t>Descriptif détaillé par fonctionnalité</t>
  </si>
  <si>
    <t>3.8.2</t>
  </si>
  <si>
    <t>3.8.3</t>
  </si>
  <si>
    <t>3.8.4</t>
  </si>
  <si>
    <t>ANNEXE</t>
  </si>
  <si>
    <t>UNIVERSITE GUSTAVE EIFFEL
304, chemin de la Croix Blanche, 13300 Salon de Provence</t>
  </si>
  <si>
    <t>Dépose ventilo-convecteurs cassettes</t>
  </si>
  <si>
    <t>Dépose clarificateur</t>
  </si>
  <si>
    <t>Mise en décharge</t>
  </si>
  <si>
    <t>Bouchage réseau condensats</t>
  </si>
  <si>
    <t>Bouchage réseaux hydraulique</t>
  </si>
  <si>
    <t>Unité extérieure RXYSQ 5T</t>
  </si>
  <si>
    <t>Unité extérieure RXYSQ 12T</t>
  </si>
  <si>
    <t>Supportages</t>
  </si>
  <si>
    <t>Ens</t>
  </si>
  <si>
    <t>FXAQ 15</t>
  </si>
  <si>
    <t>FXAQ 20</t>
  </si>
  <si>
    <t>FXAQ 25</t>
  </si>
  <si>
    <t>FXZQ 25</t>
  </si>
  <si>
    <t>FXZQ 32</t>
  </si>
  <si>
    <t>FXZQ 40</t>
  </si>
  <si>
    <t>FXHQ 32</t>
  </si>
  <si>
    <t>FXHQ 63</t>
  </si>
  <si>
    <t>FXHQ 100</t>
  </si>
  <si>
    <t>Tirage au vide</t>
  </si>
  <si>
    <t>Recherche de fuite</t>
  </si>
  <si>
    <t>Contrôle des circuits frigorifiques et électriques</t>
  </si>
  <si>
    <t>Complément de charge de fluide frigorigène</t>
  </si>
  <si>
    <t>Mise en route de l'installation</t>
  </si>
  <si>
    <t>Paramétrages</t>
  </si>
  <si>
    <t>Vérification du bon fonctionnement de l'ensemble</t>
  </si>
  <si>
    <t>CTA double flux à roue libre 1200m3/h</t>
  </si>
  <si>
    <t>Batterie de post chauffe 4Kw</t>
  </si>
  <si>
    <t>Plots antivibratils</t>
  </si>
  <si>
    <t>Supportage</t>
  </si>
  <si>
    <t>Manutention et remontage sur site</t>
  </si>
  <si>
    <t>Sonde CO2 en ambiance</t>
  </si>
  <si>
    <t>Jeux de filtres neufs pour la réception</t>
  </si>
  <si>
    <t>Manchettes souples de raccordement</t>
  </si>
  <si>
    <t>Commande de contrôle</t>
  </si>
  <si>
    <t>Raccordement électrique depuis TGBT</t>
  </si>
  <si>
    <t>Calorifuge laine minérale 50mm en local technique</t>
  </si>
  <si>
    <t>3.4.3</t>
  </si>
  <si>
    <t>Accessoires</t>
  </si>
  <si>
    <t>Compteur d'énergie thermique unités extérieures VRV</t>
  </si>
  <si>
    <t>Coupures de proximité unités extérieures VRV</t>
  </si>
  <si>
    <t>Configuration de base avec imagerie</t>
  </si>
  <si>
    <t>Configuration avec imagerie (par UI)</t>
  </si>
  <si>
    <t>Formation utilisateur DC+</t>
  </si>
  <si>
    <t>DC+ Contrôle et Surveillance 5 ans</t>
  </si>
  <si>
    <t>Boitier aveugle Edge DGE601A51</t>
  </si>
  <si>
    <t>Vidange réseau hydraulique, consignations électriques</t>
  </si>
  <si>
    <t>Consignations aérauliques</t>
  </si>
  <si>
    <t>Dépose extracteur</t>
  </si>
  <si>
    <t>Dépose CTA</t>
  </si>
  <si>
    <t>Dépose trisplit</t>
  </si>
  <si>
    <t>Dépose PAC et supportage y cis manutention à la grue</t>
  </si>
  <si>
    <t>Manutention par camion bras de grue</t>
  </si>
  <si>
    <t>Commandes filaires MADOKA blanches</t>
  </si>
  <si>
    <t>Façades 600x600</t>
  </si>
  <si>
    <t>Liaisons frigorifiques calorifugées</t>
  </si>
  <si>
    <t>Ensemble raccords et dérivations</t>
  </si>
  <si>
    <t>Bus de liaisons et alimentation électriques des unités intérieures</t>
  </si>
  <si>
    <t>évacuation de condensats par réseaux PVC</t>
  </si>
  <si>
    <t>Alimentations électrique des unités extérieures depuis TGBT</t>
  </si>
  <si>
    <t>Dalles de faux plafond</t>
  </si>
  <si>
    <t>Création de trappes d'accès et rebouchage dans les plafonds et encoffrements</t>
  </si>
  <si>
    <t>Percements et rebouchages en murs béton</t>
  </si>
  <si>
    <t>Protection du mobilier des bureaux</t>
  </si>
  <si>
    <t>Dépose et repose de l'isolation au passage des canalisations</t>
  </si>
  <si>
    <t>Bilan thermique et études d'exécution</t>
  </si>
  <si>
    <t>Pompes de relevage</t>
  </si>
  <si>
    <t>Raccordements électriques des unités intérieures depuis alimentations existantes</t>
  </si>
  <si>
    <t>Alimentation électrique des unités intérieures depuis tableau d'étage</t>
  </si>
  <si>
    <t>Mise à la terre de l'ensemble des circuits</t>
  </si>
  <si>
    <t>Pièges à sons</t>
  </si>
  <si>
    <t>Réseau de gaine tôle galvanisée Ø315</t>
  </si>
  <si>
    <t>m2</t>
  </si>
  <si>
    <t>Trappes de visites et accessoires réseau</t>
  </si>
  <si>
    <t>Coupures de proximité et disjoncteur d'armoire</t>
  </si>
  <si>
    <t>Coupure de proximité et disjoncteur d'armoire</t>
  </si>
  <si>
    <t>VRV</t>
  </si>
  <si>
    <t>CTA</t>
  </si>
  <si>
    <t>3.4.4</t>
  </si>
  <si>
    <t>3.7.3</t>
  </si>
  <si>
    <t>3.7.4</t>
  </si>
  <si>
    <t>3.7.5</t>
  </si>
  <si>
    <t>Option ventilation salle de réunion RDC</t>
  </si>
  <si>
    <t>CTA double-flux de la salle de réunion RDC</t>
  </si>
  <si>
    <t>Compteur d'énergie électrique CTA et module WAGO pour raccordement sur GTC</t>
  </si>
  <si>
    <t>Montant HT Travaux en base</t>
  </si>
  <si>
    <t>Montant TTC Travaux en base</t>
  </si>
  <si>
    <t>Alimentation électrique des unités extérieures VRV depuis TGBT</t>
  </si>
  <si>
    <t>Alimentation électrique des unités intérieures VRV depuis attentes des cassettes existantes</t>
  </si>
  <si>
    <t>Alimentation électrique des unités intérieures VRV depuis tableaux d'étages</t>
  </si>
  <si>
    <t>Montant HT Travaux en option</t>
  </si>
  <si>
    <t>Montant TTC Travaux en option</t>
  </si>
  <si>
    <t>Montant HT Global</t>
  </si>
  <si>
    <t>Montant TTC Global</t>
  </si>
  <si>
    <t>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</si>
</sst>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0\ &quot;€&quot;;\-#,##0\ &quot;€&quot;"/>
    <numFmt numFmtId="43" formatCode="_-* #,##0.00_-;\-* #,##0.00_-;_-* &quot;-&quot;??_-;_-@_-"/>
    <numFmt numFmtId="164" formatCode="_-* #,##0\ _€_-;\-* #,##0\ _€_-;_-* &quot;-&quot;??\ _€_-;_-@_-"/>
    <numFmt numFmtId="165" formatCode="_-* #,##0_-;\-* #,##0_-;_-* &quot;-&quot;??_-;_-@_-"/>
    <numFmt numFmtId="166" formatCode="_-* #,##0\ [$€-40C]_-;\-* #,##0\ [$€-40C]_-;_-* &quot;-&quot;??\ [$€-40C]_-;_-@_-"/>
    <numFmt numFmtId="167" formatCode="_-* #,##0.00\ _F_-;\-* #,##0.00\ _F_-;_-* &quot;-&quot;??\ _F_-;_-@_-"/>
    <numFmt numFmtId="168" formatCode="_-* #,##0.00\ [$€]_-;\-* #,##0.00\ [$€]_-;_-* &quot;-&quot;??\ [$€]_-;_-@_-"/>
  </numFmts>
  <fonts count="36" x14ac:knownFonts="1">
    <font>
      <sz val="11"/>
      <color theme="1"/>
      <name val="Calibri"/>
      <family val="2"/>
      <scheme val="minor"/>
    </font>
    <font>
      <sz val="11"/>
      <color theme="1"/>
      <name val="Calibri"/>
      <family val="2"/>
      <scheme val="minor"/>
    </font>
    <font>
      <sz val="10"/>
      <color theme="1"/>
      <name val="Segoe UI"/>
      <family val="2"/>
    </font>
    <font>
      <sz val="10"/>
      <name val="MS Sans Serif"/>
    </font>
    <font>
      <b/>
      <sz val="12"/>
      <name val="Segoe UI"/>
      <family val="2"/>
    </font>
    <font>
      <b/>
      <u/>
      <sz val="14"/>
      <name val="Segoe UI"/>
      <family val="2"/>
    </font>
    <font>
      <sz val="10"/>
      <name val="Segoe UI"/>
      <family val="2"/>
    </font>
    <font>
      <sz val="10"/>
      <name val="MS Sans Serif"/>
      <family val="2"/>
    </font>
    <font>
      <b/>
      <sz val="9"/>
      <color indexed="18"/>
      <name val="Segoe UI"/>
      <family val="2"/>
    </font>
    <font>
      <sz val="9"/>
      <color indexed="18"/>
      <name val="Segoe UI"/>
      <family val="2"/>
    </font>
    <font>
      <b/>
      <sz val="10"/>
      <name val="Segoe UI"/>
      <family val="2"/>
    </font>
    <font>
      <sz val="9"/>
      <name val="Segoe UI"/>
      <family val="2"/>
    </font>
    <font>
      <sz val="11"/>
      <color rgb="FF000000"/>
      <name val="Calibri"/>
      <family val="2"/>
      <charset val="1"/>
    </font>
    <font>
      <b/>
      <sz val="11"/>
      <color rgb="FF000000"/>
      <name val="Segoe UI"/>
      <family val="2"/>
    </font>
    <font>
      <b/>
      <sz val="10"/>
      <color rgb="FF000000"/>
      <name val="Segoe UI"/>
      <family val="2"/>
    </font>
    <font>
      <b/>
      <sz val="10"/>
      <color rgb="FF00617E"/>
      <name val="Segoe UI"/>
      <family val="1"/>
    </font>
    <font>
      <b/>
      <sz val="12"/>
      <color rgb="FF000000"/>
      <name val="Segoe UI"/>
      <family val="2"/>
    </font>
    <font>
      <i/>
      <sz val="10"/>
      <color theme="1"/>
      <name val="Segoe UI"/>
      <family val="2"/>
    </font>
    <font>
      <b/>
      <sz val="10"/>
      <color rgb="FF000000"/>
      <name val="Segoe UI"/>
      <family val="2"/>
      <charset val="1"/>
    </font>
    <font>
      <b/>
      <i/>
      <sz val="10"/>
      <name val="Segoe UI"/>
      <family val="2"/>
    </font>
    <font>
      <b/>
      <sz val="10"/>
      <color theme="1"/>
      <name val="Calibri"/>
      <family val="2"/>
      <scheme val="minor"/>
    </font>
    <font>
      <b/>
      <sz val="10"/>
      <color theme="1"/>
      <name val="Segoe UI"/>
      <family val="2"/>
    </font>
    <font>
      <sz val="10"/>
      <color rgb="FFFF0000"/>
      <name val="Segoe UI"/>
      <family val="2"/>
    </font>
    <font>
      <sz val="11"/>
      <color theme="1"/>
      <name val="Segoe UI"/>
      <family val="2"/>
    </font>
    <font>
      <sz val="11"/>
      <name val="Segoe UI"/>
      <family val="2"/>
    </font>
    <font>
      <b/>
      <sz val="11"/>
      <color theme="1"/>
      <name val="Segoe UI"/>
      <family val="2"/>
    </font>
    <font>
      <sz val="11"/>
      <color rgb="FF000000"/>
      <name val="Segoe UI"/>
      <family val="2"/>
    </font>
    <font>
      <sz val="10"/>
      <name val="Arial"/>
      <family val="2"/>
    </font>
    <font>
      <sz val="10"/>
      <name val="Arial"/>
      <family val="2"/>
    </font>
    <font>
      <sz val="9"/>
      <name val="Arial"/>
      <family val="2"/>
    </font>
    <font>
      <sz val="9"/>
      <color rgb="FF000000"/>
      <name val="Arial"/>
      <family val="2"/>
    </font>
    <font>
      <sz val="9"/>
      <color theme="1"/>
      <name val="Arial"/>
      <family val="2"/>
    </font>
    <font>
      <b/>
      <sz val="9"/>
      <color rgb="FF000000"/>
      <name val="Arial"/>
      <family val="2"/>
    </font>
    <font>
      <sz val="8"/>
      <name val="Calibri"/>
      <family val="2"/>
      <scheme val="minor"/>
    </font>
    <font>
      <b/>
      <sz val="16"/>
      <color theme="1"/>
      <name val="Segoe UI"/>
      <family val="2"/>
    </font>
    <font>
      <sz val="10"/>
      <color rgb="FF000000"/>
      <name val="Times New Roman"/>
      <family val="1"/>
    </font>
  </fonts>
  <fills count="9">
    <fill>
      <patternFill patternType="none"/>
    </fill>
    <fill>
      <patternFill patternType="gray125"/>
    </fill>
    <fill>
      <patternFill patternType="solid">
        <fgColor rgb="FFE2F0D9"/>
        <bgColor indexed="64"/>
      </patternFill>
    </fill>
    <fill>
      <patternFill patternType="solid">
        <fgColor rgb="FF70AD47"/>
        <bgColor rgb="FF92D050"/>
      </patternFill>
    </fill>
    <fill>
      <patternFill patternType="solid">
        <fgColor rgb="FFFFFFFF"/>
        <bgColor rgb="FFFFFFCC"/>
      </patternFill>
    </fill>
    <fill>
      <patternFill patternType="solid">
        <fgColor theme="0"/>
        <bgColor rgb="FFFFFFCC"/>
      </patternFill>
    </fill>
    <fill>
      <patternFill patternType="solid">
        <fgColor rgb="FF8FAADC"/>
        <bgColor rgb="FF9DC3E6"/>
      </patternFill>
    </fill>
    <fill>
      <patternFill patternType="solid">
        <fgColor theme="0"/>
        <bgColor rgb="FFC0C0C0"/>
      </patternFill>
    </fill>
    <fill>
      <patternFill patternType="solid">
        <fgColor theme="8" tint="0.79998168889431442"/>
        <bgColor rgb="FF9DC3E6"/>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hair">
        <color auto="1"/>
      </right>
      <top style="thin">
        <color auto="1"/>
      </top>
      <bottom style="thin">
        <color auto="1"/>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auto="1"/>
      </left>
      <right style="hair">
        <color auto="1"/>
      </right>
      <top/>
      <bottom/>
      <diagonal/>
    </border>
    <border>
      <left style="hair">
        <color indexed="64"/>
      </left>
      <right style="hair">
        <color indexed="64"/>
      </right>
      <top/>
      <bottom/>
      <diagonal/>
    </border>
    <border>
      <left style="medium">
        <color indexed="64"/>
      </left>
      <right style="hair">
        <color auto="1"/>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auto="1"/>
      </right>
      <top style="medium">
        <color auto="1"/>
      </top>
      <bottom style="medium">
        <color indexed="64"/>
      </bottom>
      <diagonal/>
    </border>
    <border>
      <left style="hair">
        <color indexed="64"/>
      </left>
      <right/>
      <top/>
      <bottom/>
      <diagonal/>
    </border>
    <border>
      <left style="hair">
        <color auto="1"/>
      </left>
      <right style="medium">
        <color auto="1"/>
      </right>
      <top/>
      <bottom/>
      <diagonal/>
    </border>
    <border>
      <left/>
      <right style="medium">
        <color indexed="64"/>
      </right>
      <top/>
      <bottom/>
      <diagonal/>
    </border>
    <border>
      <left style="medium">
        <color auto="1"/>
      </left>
      <right style="hair">
        <color auto="1"/>
      </right>
      <top/>
      <bottom style="medium">
        <color indexed="64"/>
      </bottom>
      <diagonal/>
    </border>
    <border>
      <left style="hair">
        <color auto="1"/>
      </left>
      <right style="hair">
        <color auto="1"/>
      </right>
      <top/>
      <bottom style="medium">
        <color indexed="64"/>
      </bottom>
      <diagonal/>
    </border>
    <border>
      <left style="hair">
        <color auto="1"/>
      </left>
      <right/>
      <top/>
      <bottom style="medium">
        <color indexed="64"/>
      </bottom>
      <diagonal/>
    </border>
    <border>
      <left style="hair">
        <color auto="1"/>
      </left>
      <right style="medium">
        <color auto="1"/>
      </right>
      <top/>
      <bottom style="medium">
        <color indexed="64"/>
      </bottom>
      <diagonal/>
    </border>
  </borders>
  <cellStyleXfs count="12">
    <xf numFmtId="0" fontId="0" fillId="0" borderId="0"/>
    <xf numFmtId="43" fontId="1" fillId="0" borderId="0" applyFont="0" applyFill="0" applyBorder="0" applyAlignment="0" applyProtection="0"/>
    <xf numFmtId="0" fontId="3" fillId="0" borderId="0"/>
    <xf numFmtId="0" fontId="7" fillId="0" borderId="0"/>
    <xf numFmtId="0" fontId="12" fillId="0" borderId="0">
      <alignment vertical="top"/>
    </xf>
    <xf numFmtId="0" fontId="15" fillId="0" borderId="0" applyFill="0">
      <alignment horizontal="left" vertical="top" wrapText="1"/>
    </xf>
    <xf numFmtId="0" fontId="1" fillId="0" borderId="0"/>
    <xf numFmtId="0" fontId="27" fillId="0" borderId="0"/>
    <xf numFmtId="168" fontId="28" fillId="0" borderId="0" applyFont="0" applyFill="0" applyBorder="0" applyAlignment="0" applyProtection="0"/>
    <xf numFmtId="167" fontId="28" fillId="0" borderId="0" applyFont="0" applyFill="0" applyBorder="0" applyAlignment="0" applyProtection="0"/>
    <xf numFmtId="0" fontId="28" fillId="0" borderId="0"/>
    <xf numFmtId="0" fontId="35" fillId="0" borderId="0"/>
  </cellStyleXfs>
  <cellXfs count="116">
    <xf numFmtId="0" fontId="0" fillId="0" borderId="0" xfId="0"/>
    <xf numFmtId="0" fontId="6" fillId="0" borderId="10" xfId="0" applyFont="1" applyBorder="1" applyAlignment="1" applyProtection="1">
      <alignment vertical="center"/>
      <protection locked="0"/>
    </xf>
    <xf numFmtId="164" fontId="9" fillId="0" borderId="0" xfId="1" applyNumberFormat="1" applyFont="1" applyFill="1" applyBorder="1" applyAlignment="1">
      <alignment horizontal="center" vertical="center" wrapText="1"/>
    </xf>
    <xf numFmtId="49" fontId="13" fillId="3" borderId="12" xfId="4" applyNumberFormat="1" applyFont="1" applyFill="1" applyBorder="1" applyAlignment="1">
      <alignment horizontal="center" vertical="center" wrapText="1"/>
    </xf>
    <xf numFmtId="0" fontId="13" fillId="3" borderId="12" xfId="4" applyFont="1" applyFill="1" applyBorder="1" applyAlignment="1">
      <alignment horizontal="center" vertical="center" wrapText="1"/>
    </xf>
    <xf numFmtId="165" fontId="14" fillId="3" borderId="13" xfId="4" applyNumberFormat="1" applyFont="1" applyFill="1" applyBorder="1" applyAlignment="1">
      <alignment horizontal="center" vertical="center" wrapText="1"/>
    </xf>
    <xf numFmtId="49" fontId="16" fillId="6" borderId="17" xfId="4" applyNumberFormat="1" applyFont="1" applyFill="1" applyBorder="1" applyAlignment="1">
      <alignment horizontal="left" vertical="center"/>
    </xf>
    <xf numFmtId="49" fontId="16" fillId="6" borderId="18" xfId="4" applyNumberFormat="1" applyFont="1" applyFill="1" applyBorder="1" applyAlignment="1">
      <alignment horizontal="left" vertical="center" wrapText="1"/>
    </xf>
    <xf numFmtId="49" fontId="14" fillId="8" borderId="17" xfId="4" applyNumberFormat="1" applyFont="1" applyFill="1" applyBorder="1" applyAlignment="1">
      <alignment horizontal="center" vertical="center"/>
    </xf>
    <xf numFmtId="49" fontId="14" fillId="8" borderId="19" xfId="4" applyNumberFormat="1" applyFont="1" applyFill="1" applyBorder="1" applyAlignment="1">
      <alignment horizontal="left" vertical="center" wrapText="1"/>
    </xf>
    <xf numFmtId="49" fontId="2" fillId="0" borderId="16" xfId="1" applyNumberFormat="1" applyFont="1" applyFill="1" applyBorder="1" applyAlignment="1" applyProtection="1">
      <alignment horizontal="center" vertical="center"/>
      <protection locked="0"/>
    </xf>
    <xf numFmtId="0" fontId="2" fillId="0" borderId="16" xfId="6" applyFont="1" applyBorder="1" applyAlignment="1">
      <alignment vertical="center" wrapText="1"/>
    </xf>
    <xf numFmtId="0" fontId="18" fillId="4" borderId="11" xfId="4" applyFont="1" applyFill="1" applyBorder="1" applyAlignment="1">
      <alignment horizontal="left" vertical="center" wrapText="1"/>
    </xf>
    <xf numFmtId="0" fontId="19" fillId="0" borderId="12" xfId="5" applyFont="1" applyBorder="1" applyAlignment="1">
      <alignment horizontal="right" vertical="top" wrapText="1"/>
    </xf>
    <xf numFmtId="0" fontId="20" fillId="4" borderId="12" xfId="4" applyFont="1" applyFill="1" applyBorder="1" applyAlignment="1" applyProtection="1">
      <alignment horizontal="center" vertical="center"/>
      <protection locked="0"/>
    </xf>
    <xf numFmtId="165" fontId="20" fillId="7" borderId="12" xfId="1" applyNumberFormat="1" applyFont="1" applyFill="1" applyBorder="1" applyAlignment="1" applyProtection="1">
      <alignment horizontal="center" vertical="center"/>
      <protection locked="0"/>
    </xf>
    <xf numFmtId="166" fontId="21" fillId="4" borderId="14" xfId="4" applyNumberFormat="1" applyFont="1" applyFill="1" applyBorder="1" applyAlignment="1" applyProtection="1">
      <alignment horizontal="right" vertical="center"/>
      <protection locked="0"/>
    </xf>
    <xf numFmtId="2" fontId="2" fillId="0" borderId="16" xfId="0" applyNumberFormat="1" applyFont="1" applyBorder="1" applyAlignment="1">
      <alignment horizontal="left" vertical="center"/>
    </xf>
    <xf numFmtId="2" fontId="17" fillId="0" borderId="16" xfId="0" applyNumberFormat="1" applyFont="1" applyBorder="1" applyAlignment="1">
      <alignment horizontal="left" vertical="center"/>
    </xf>
    <xf numFmtId="0" fontId="22" fillId="0" borderId="24" xfId="0" applyFont="1" applyBorder="1" applyAlignment="1" applyProtection="1">
      <alignment vertical="center"/>
      <protection locked="0"/>
    </xf>
    <xf numFmtId="2" fontId="21" fillId="0" borderId="25" xfId="0" applyNumberFormat="1" applyFont="1" applyBorder="1" applyAlignment="1">
      <alignment horizontal="left" vertical="center"/>
    </xf>
    <xf numFmtId="164" fontId="2" fillId="0" borderId="25" xfId="1" applyNumberFormat="1" applyFont="1" applyFill="1" applyBorder="1" applyAlignment="1">
      <alignment horizontal="center" vertical="center"/>
    </xf>
    <xf numFmtId="166" fontId="2" fillId="0" borderId="27" xfId="0" applyNumberFormat="1" applyFont="1" applyBorder="1" applyAlignment="1">
      <alignment horizontal="center" vertical="center"/>
    </xf>
    <xf numFmtId="0" fontId="6" fillId="4" borderId="10" xfId="4" applyFont="1" applyFill="1" applyBorder="1" applyAlignment="1">
      <alignment horizontal="left" vertical="top" wrapText="1"/>
    </xf>
    <xf numFmtId="166" fontId="24" fillId="4" borderId="23" xfId="4" applyNumberFormat="1" applyFont="1" applyFill="1" applyBorder="1" applyAlignment="1" applyProtection="1">
      <alignment horizontal="right" vertical="center"/>
      <protection locked="0"/>
    </xf>
    <xf numFmtId="49" fontId="23" fillId="0" borderId="1" xfId="4" applyNumberFormat="1" applyFont="1" applyBorder="1">
      <alignment vertical="top"/>
    </xf>
    <xf numFmtId="49" fontId="13" fillId="0" borderId="2" xfId="4" applyNumberFormat="1" applyFont="1" applyBorder="1">
      <alignment vertical="top"/>
    </xf>
    <xf numFmtId="165" fontId="13" fillId="0" borderId="2" xfId="4" applyNumberFormat="1" applyFont="1" applyBorder="1" applyAlignment="1">
      <alignment horizontal="center" vertical="center"/>
    </xf>
    <xf numFmtId="166" fontId="25" fillId="0" borderId="3" xfId="4" applyNumberFormat="1" applyFont="1" applyBorder="1">
      <alignment vertical="top"/>
    </xf>
    <xf numFmtId="49" fontId="23" fillId="0" borderId="10" xfId="4" applyNumberFormat="1" applyFont="1" applyBorder="1">
      <alignment vertical="top"/>
    </xf>
    <xf numFmtId="166" fontId="23" fillId="0" borderId="23" xfId="4" applyNumberFormat="1" applyFont="1" applyBorder="1" applyAlignment="1">
      <alignment horizontal="right" vertical="center"/>
    </xf>
    <xf numFmtId="49" fontId="23" fillId="0" borderId="4" xfId="4" applyNumberFormat="1" applyFont="1" applyBorder="1">
      <alignment vertical="top"/>
    </xf>
    <xf numFmtId="49" fontId="13" fillId="0" borderId="5" xfId="4" applyNumberFormat="1" applyFont="1" applyBorder="1">
      <alignment vertical="top"/>
    </xf>
    <xf numFmtId="165" fontId="13" fillId="0" borderId="5" xfId="4" applyNumberFormat="1" applyFont="1" applyBorder="1" applyAlignment="1">
      <alignment horizontal="center" vertical="center"/>
    </xf>
    <xf numFmtId="166" fontId="25" fillId="0" borderId="6" xfId="4" applyNumberFormat="1" applyFont="1" applyBorder="1" applyAlignment="1">
      <alignment horizontal="right" vertical="center"/>
    </xf>
    <xf numFmtId="49" fontId="13" fillId="0" borderId="15" xfId="4" applyNumberFormat="1" applyFont="1" applyBorder="1" applyAlignment="1">
      <alignment horizontal="center" vertical="center"/>
    </xf>
    <xf numFmtId="49" fontId="13" fillId="0" borderId="16" xfId="4" applyNumberFormat="1" applyFont="1" applyBorder="1" applyAlignment="1">
      <alignment horizontal="center" vertical="center" wrapText="1"/>
    </xf>
    <xf numFmtId="49" fontId="30" fillId="0" borderId="15" xfId="4" applyNumberFormat="1" applyFont="1" applyBorder="1" applyAlignment="1">
      <alignment horizontal="left" vertical="center"/>
    </xf>
    <xf numFmtId="49" fontId="30" fillId="0" borderId="16" xfId="4" applyNumberFormat="1" applyFont="1" applyBorder="1" applyAlignment="1">
      <alignment horizontal="left" vertical="center" wrapText="1"/>
    </xf>
    <xf numFmtId="49" fontId="30" fillId="0" borderId="15" xfId="4" applyNumberFormat="1" applyFont="1" applyBorder="1" applyAlignment="1">
      <alignment horizontal="right" vertical="center"/>
    </xf>
    <xf numFmtId="166" fontId="30" fillId="0" borderId="22" xfId="4" applyNumberFormat="1" applyFont="1" applyBorder="1" applyAlignment="1">
      <alignment vertical="center" wrapText="1"/>
    </xf>
    <xf numFmtId="49" fontId="30" fillId="0" borderId="16" xfId="4" applyNumberFormat="1" applyFont="1" applyBorder="1" applyAlignment="1">
      <alignment horizontal="center" vertical="center" wrapText="1"/>
    </xf>
    <xf numFmtId="0" fontId="30" fillId="0" borderId="16" xfId="4" applyFont="1" applyBorder="1" applyAlignment="1">
      <alignment horizontal="center" vertical="center" wrapText="1"/>
    </xf>
    <xf numFmtId="0" fontId="0" fillId="0" borderId="0" xfId="0" applyAlignment="1">
      <alignment horizontal="center"/>
    </xf>
    <xf numFmtId="2" fontId="21" fillId="0" borderId="25" xfId="0" applyNumberFormat="1" applyFont="1" applyBorder="1" applyAlignment="1">
      <alignment horizontal="center" vertical="center"/>
    </xf>
    <xf numFmtId="49" fontId="13" fillId="0" borderId="2" xfId="4" applyNumberFormat="1" applyFont="1" applyBorder="1" applyAlignment="1">
      <alignment horizontal="center" vertical="top"/>
    </xf>
    <xf numFmtId="49" fontId="13" fillId="0" borderId="5" xfId="4" applyNumberFormat="1" applyFont="1" applyBorder="1" applyAlignment="1">
      <alignment horizontal="center" vertical="top"/>
    </xf>
    <xf numFmtId="166" fontId="31" fillId="0" borderId="21" xfId="1" applyNumberFormat="1" applyFont="1" applyFill="1" applyBorder="1" applyAlignment="1" applyProtection="1">
      <alignment horizontal="right" vertical="center"/>
      <protection locked="0"/>
    </xf>
    <xf numFmtId="0" fontId="0" fillId="0" borderId="0" xfId="0" applyAlignment="1">
      <alignment horizontal="right"/>
    </xf>
    <xf numFmtId="166" fontId="20" fillId="7" borderId="13" xfId="1" applyNumberFormat="1" applyFont="1" applyFill="1" applyBorder="1" applyAlignment="1" applyProtection="1">
      <alignment horizontal="right" vertical="center"/>
      <protection locked="0"/>
    </xf>
    <xf numFmtId="166" fontId="21" fillId="0" borderId="26" xfId="0" applyNumberFormat="1" applyFont="1" applyBorder="1" applyAlignment="1">
      <alignment horizontal="right" vertical="center"/>
    </xf>
    <xf numFmtId="166" fontId="24" fillId="7" borderId="0" xfId="1" applyNumberFormat="1" applyFont="1" applyFill="1" applyBorder="1" applyAlignment="1" applyProtection="1">
      <alignment horizontal="right" vertical="center"/>
      <protection locked="0"/>
    </xf>
    <xf numFmtId="166" fontId="23" fillId="0" borderId="2" xfId="4" applyNumberFormat="1" applyFont="1" applyBorder="1" applyAlignment="1">
      <alignment horizontal="right" vertical="top"/>
    </xf>
    <xf numFmtId="166" fontId="23" fillId="0" borderId="5" xfId="4" applyNumberFormat="1" applyFont="1" applyBorder="1" applyAlignment="1">
      <alignment horizontal="right" vertical="top"/>
    </xf>
    <xf numFmtId="0" fontId="32" fillId="0" borderId="16" xfId="4" applyFont="1" applyBorder="1" applyAlignment="1">
      <alignment horizontal="center" vertical="center" wrapText="1"/>
    </xf>
    <xf numFmtId="165" fontId="32" fillId="0" borderId="21" xfId="4" applyNumberFormat="1" applyFont="1" applyBorder="1" applyAlignment="1">
      <alignment horizontal="center" vertical="center" wrapText="1"/>
    </xf>
    <xf numFmtId="164" fontId="32" fillId="0" borderId="21" xfId="4" applyNumberFormat="1" applyFont="1" applyBorder="1" applyAlignment="1">
      <alignment horizontal="right" vertical="center" wrapText="1"/>
    </xf>
    <xf numFmtId="164" fontId="32" fillId="0" borderId="22" xfId="4" applyNumberFormat="1" applyFont="1" applyBorder="1" applyAlignment="1">
      <alignment horizontal="center" vertical="center" wrapText="1"/>
    </xf>
    <xf numFmtId="49" fontId="32" fillId="6" borderId="18" xfId="4" applyNumberFormat="1" applyFont="1" applyFill="1" applyBorder="1" applyAlignment="1">
      <alignment horizontal="center" vertical="center" wrapText="1"/>
    </xf>
    <xf numFmtId="165" fontId="32" fillId="6" borderId="18" xfId="4" applyNumberFormat="1" applyFont="1" applyFill="1" applyBorder="1" applyAlignment="1">
      <alignment horizontal="center" vertical="center" wrapText="1"/>
    </xf>
    <xf numFmtId="166" fontId="32" fillId="6" borderId="19" xfId="4" applyNumberFormat="1" applyFont="1" applyFill="1" applyBorder="1" applyAlignment="1">
      <alignment horizontal="right" vertical="center" wrapText="1"/>
    </xf>
    <xf numFmtId="166" fontId="32" fillId="6" borderId="20" xfId="4" applyNumberFormat="1" applyFont="1" applyFill="1" applyBorder="1" applyAlignment="1">
      <alignment vertical="center" wrapText="1"/>
    </xf>
    <xf numFmtId="49" fontId="32" fillId="0" borderId="16" xfId="4" applyNumberFormat="1" applyFont="1" applyBorder="1" applyAlignment="1">
      <alignment horizontal="center" vertical="center" wrapText="1"/>
    </xf>
    <xf numFmtId="165" fontId="32" fillId="0" borderId="16" xfId="4" applyNumberFormat="1" applyFont="1" applyBorder="1" applyAlignment="1">
      <alignment horizontal="center" vertical="center" wrapText="1"/>
    </xf>
    <xf numFmtId="166" fontId="32" fillId="0" borderId="21" xfId="4" applyNumberFormat="1" applyFont="1" applyBorder="1" applyAlignment="1">
      <alignment horizontal="right" vertical="center" wrapText="1"/>
    </xf>
    <xf numFmtId="166" fontId="32" fillId="0" borderId="22" xfId="4" applyNumberFormat="1" applyFont="1" applyBorder="1" applyAlignment="1">
      <alignment vertical="center" wrapText="1"/>
    </xf>
    <xf numFmtId="49" fontId="32" fillId="8" borderId="8" xfId="4" applyNumberFormat="1" applyFont="1" applyFill="1" applyBorder="1" applyAlignment="1">
      <alignment horizontal="center" vertical="center" wrapText="1"/>
    </xf>
    <xf numFmtId="165" fontId="32" fillId="8" borderId="8" xfId="4" applyNumberFormat="1" applyFont="1" applyFill="1" applyBorder="1" applyAlignment="1">
      <alignment horizontal="center" vertical="center" wrapText="1"/>
    </xf>
    <xf numFmtId="49" fontId="32" fillId="8" borderId="8" xfId="4" applyNumberFormat="1" applyFont="1" applyFill="1" applyBorder="1" applyAlignment="1">
      <alignment horizontal="right" vertical="center" wrapText="1"/>
    </xf>
    <xf numFmtId="49" fontId="32" fillId="8" borderId="9" xfId="4" applyNumberFormat="1" applyFont="1" applyFill="1" applyBorder="1" applyAlignment="1">
      <alignment vertical="center" wrapText="1"/>
    </xf>
    <xf numFmtId="165" fontId="30" fillId="0" borderId="16" xfId="4" applyNumberFormat="1" applyFont="1" applyBorder="1" applyAlignment="1">
      <alignment horizontal="center" vertical="center" wrapText="1"/>
    </xf>
    <xf numFmtId="166" fontId="30" fillId="0" borderId="21" xfId="4" applyNumberFormat="1" applyFont="1" applyBorder="1" applyAlignment="1">
      <alignment horizontal="right" vertical="center" wrapText="1"/>
    </xf>
    <xf numFmtId="0" fontId="29" fillId="0" borderId="16" xfId="0" applyFont="1" applyBorder="1" applyAlignment="1">
      <alignment horizontal="center"/>
    </xf>
    <xf numFmtId="49" fontId="31" fillId="0" borderId="16" xfId="1" applyNumberFormat="1" applyFont="1" applyFill="1" applyBorder="1" applyAlignment="1" applyProtection="1">
      <alignment horizontal="center" vertical="center"/>
      <protection locked="0"/>
    </xf>
    <xf numFmtId="166" fontId="31" fillId="0" borderId="22" xfId="4" applyNumberFormat="1" applyFont="1" applyBorder="1" applyAlignment="1" applyProtection="1">
      <alignment horizontal="right" vertical="center"/>
      <protection locked="0"/>
    </xf>
    <xf numFmtId="49" fontId="29" fillId="0" borderId="16" xfId="1" applyNumberFormat="1" applyFont="1" applyFill="1" applyBorder="1" applyAlignment="1" applyProtection="1">
      <alignment horizontal="center" vertical="center"/>
      <protection locked="0"/>
    </xf>
    <xf numFmtId="5" fontId="31" fillId="0" borderId="21" xfId="1" applyNumberFormat="1" applyFont="1" applyFill="1" applyBorder="1" applyAlignment="1" applyProtection="1">
      <alignment horizontal="right" vertical="center"/>
      <protection locked="0"/>
    </xf>
    <xf numFmtId="5" fontId="31" fillId="0" borderId="22" xfId="4" applyNumberFormat="1" applyFont="1" applyBorder="1" applyAlignment="1" applyProtection="1">
      <alignment horizontal="right" vertical="center"/>
      <protection locked="0"/>
    </xf>
    <xf numFmtId="0" fontId="31" fillId="0" borderId="16" xfId="1" applyNumberFormat="1" applyFont="1" applyFill="1" applyBorder="1" applyAlignment="1" applyProtection="1">
      <alignment horizontal="center" vertical="center"/>
      <protection locked="0"/>
    </xf>
    <xf numFmtId="0" fontId="31" fillId="0" borderId="16" xfId="4" applyFont="1" applyBorder="1" applyAlignment="1" applyProtection="1">
      <alignment horizontal="center" vertical="center"/>
      <protection locked="0"/>
    </xf>
    <xf numFmtId="166" fontId="20" fillId="7" borderId="13" xfId="1" applyNumberFormat="1" applyFont="1" applyFill="1" applyBorder="1" applyAlignment="1" applyProtection="1">
      <alignment horizontal="center" vertical="center"/>
      <protection locked="0"/>
    </xf>
    <xf numFmtId="49" fontId="30" fillId="0" borderId="21" xfId="4" applyNumberFormat="1" applyFont="1" applyBorder="1" applyAlignment="1">
      <alignment horizontal="left" vertical="center" wrapText="1"/>
    </xf>
    <xf numFmtId="166" fontId="29" fillId="0" borderId="21" xfId="1" applyNumberFormat="1" applyFont="1" applyFill="1" applyBorder="1" applyAlignment="1" applyProtection="1">
      <alignment horizontal="right" vertical="center"/>
      <protection locked="0"/>
    </xf>
    <xf numFmtId="166" fontId="29" fillId="0" borderId="21" xfId="4" applyNumberFormat="1" applyFont="1" applyBorder="1" applyAlignment="1">
      <alignment horizontal="right" vertical="center" wrapText="1"/>
    </xf>
    <xf numFmtId="5" fontId="29" fillId="0" borderId="21" xfId="1" applyNumberFormat="1" applyFont="1" applyFill="1" applyBorder="1" applyAlignment="1" applyProtection="1">
      <alignment horizontal="right" vertical="center"/>
      <protection locked="0"/>
    </xf>
    <xf numFmtId="166" fontId="29" fillId="0" borderId="22" xfId="4" applyNumberFormat="1" applyFont="1" applyBorder="1" applyAlignment="1" applyProtection="1">
      <alignment horizontal="right" vertical="center"/>
      <protection locked="0"/>
    </xf>
    <xf numFmtId="0" fontId="0" fillId="0" borderId="10" xfId="0" applyBorder="1"/>
    <xf numFmtId="0" fontId="2" fillId="0" borderId="21" xfId="6" applyFont="1" applyBorder="1" applyAlignment="1">
      <alignment vertical="center" wrapText="1"/>
    </xf>
    <xf numFmtId="0" fontId="29" fillId="0" borderId="16" xfId="1" applyNumberFormat="1" applyFont="1" applyFill="1" applyBorder="1" applyAlignment="1" applyProtection="1">
      <alignment horizontal="center" vertical="center"/>
      <protection locked="0"/>
    </xf>
    <xf numFmtId="49" fontId="30" fillId="0" borderId="10" xfId="4" applyNumberFormat="1" applyFont="1" applyBorder="1" applyAlignment="1">
      <alignment horizontal="left" vertical="center"/>
    </xf>
    <xf numFmtId="0" fontId="8" fillId="0" borderId="0" xfId="3" applyFont="1" applyAlignment="1">
      <alignment vertical="center" wrapText="1"/>
    </xf>
    <xf numFmtId="0" fontId="8" fillId="0" borderId="0" xfId="3" applyFont="1" applyAlignment="1">
      <alignment horizontal="center" vertical="center" wrapText="1"/>
    </xf>
    <xf numFmtId="0" fontId="10" fillId="0" borderId="0" xfId="0" applyFont="1" applyAlignment="1" applyProtection="1">
      <alignment horizontal="right" vertical="center"/>
      <protection locked="0"/>
    </xf>
    <xf numFmtId="0" fontId="6" fillId="0" borderId="23" xfId="0" applyFont="1" applyBorder="1" applyAlignment="1" applyProtection="1">
      <alignment vertical="center"/>
      <protection locked="0"/>
    </xf>
    <xf numFmtId="49" fontId="13" fillId="3" borderId="11" xfId="4" applyNumberFormat="1" applyFont="1" applyFill="1" applyBorder="1" applyAlignment="1">
      <alignment horizontal="center" vertical="center" wrapText="1"/>
    </xf>
    <xf numFmtId="165" fontId="14" fillId="3" borderId="14" xfId="4" applyNumberFormat="1" applyFont="1" applyFill="1" applyBorder="1" applyAlignment="1">
      <alignment horizontal="center" vertical="center" wrapText="1"/>
    </xf>
    <xf numFmtId="0" fontId="2" fillId="0" borderId="0" xfId="6" applyFont="1" applyAlignment="1">
      <alignment vertical="center" wrapText="1"/>
    </xf>
    <xf numFmtId="0" fontId="6" fillId="0" borderId="0" xfId="5" applyFont="1">
      <alignment horizontal="left" vertical="top" wrapText="1"/>
    </xf>
    <xf numFmtId="0" fontId="23" fillId="4" borderId="0" xfId="4" applyFont="1" applyFill="1" applyAlignment="1" applyProtection="1">
      <alignment horizontal="center" vertical="center"/>
      <protection locked="0"/>
    </xf>
    <xf numFmtId="165" fontId="23" fillId="5" borderId="0" xfId="4" applyNumberFormat="1" applyFont="1" applyFill="1" applyAlignment="1" applyProtection="1">
      <alignment horizontal="center" vertical="center"/>
      <protection locked="0"/>
    </xf>
    <xf numFmtId="0" fontId="26" fillId="0" borderId="0" xfId="4" applyFont="1" applyAlignment="1">
      <alignment vertical="top" wrapText="1"/>
    </xf>
    <xf numFmtId="0" fontId="13" fillId="0" borderId="0" xfId="4" applyFont="1" applyAlignment="1">
      <alignment horizontal="center" vertical="top"/>
    </xf>
    <xf numFmtId="165" fontId="13" fillId="0" borderId="0" xfId="4" applyNumberFormat="1" applyFont="1" applyAlignment="1">
      <alignment horizontal="center" vertical="center"/>
    </xf>
    <xf numFmtId="166" fontId="23" fillId="0" borderId="0" xfId="4" applyNumberFormat="1" applyFont="1" applyAlignment="1">
      <alignment horizontal="right" vertical="top"/>
    </xf>
    <xf numFmtId="0" fontId="34" fillId="2" borderId="1" xfId="0" applyFont="1" applyFill="1" applyBorder="1" applyAlignment="1">
      <alignment horizontal="center" vertical="center" wrapText="1"/>
    </xf>
    <xf numFmtId="0" fontId="34" fillId="2" borderId="2" xfId="0" applyFont="1" applyFill="1" applyBorder="1" applyAlignment="1">
      <alignment horizontal="center" vertical="center"/>
    </xf>
    <xf numFmtId="0" fontId="34" fillId="2" borderId="3" xfId="0" applyFont="1" applyFill="1" applyBorder="1" applyAlignment="1">
      <alignment horizontal="center" vertical="center"/>
    </xf>
    <xf numFmtId="0" fontId="4" fillId="2" borderId="4" xfId="2" applyFont="1" applyFill="1" applyBorder="1" applyAlignment="1">
      <alignment horizontal="center" vertical="center" wrapText="1"/>
    </xf>
    <xf numFmtId="0" fontId="4" fillId="2" borderId="5" xfId="2" applyFont="1" applyFill="1" applyBorder="1" applyAlignment="1">
      <alignment horizontal="center" vertical="center" wrapText="1"/>
    </xf>
    <xf numFmtId="0" fontId="4" fillId="2" borderId="6" xfId="2" applyFont="1" applyFill="1" applyBorder="1" applyAlignment="1">
      <alignment horizontal="center" vertical="center" wrapText="1"/>
    </xf>
    <xf numFmtId="0" fontId="5"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11" fillId="0" borderId="7" xfId="0" applyFont="1" applyBorder="1" applyAlignment="1" applyProtection="1">
      <alignment horizontal="left" vertical="center" wrapText="1"/>
      <protection locked="0"/>
    </xf>
    <xf numFmtId="0" fontId="11" fillId="0" borderId="8" xfId="0" applyFont="1" applyBorder="1" applyAlignment="1" applyProtection="1">
      <alignment horizontal="left" vertical="center" wrapText="1"/>
      <protection locked="0"/>
    </xf>
    <xf numFmtId="0" fontId="11" fillId="0" borderId="9" xfId="0" applyFont="1" applyBorder="1" applyAlignment="1" applyProtection="1">
      <alignment horizontal="left" vertical="center" wrapText="1"/>
      <protection locked="0"/>
    </xf>
  </cellXfs>
  <cellStyles count="12">
    <cellStyle name="ChapTitre2" xfId="5" xr:uid="{75B552F6-C9D5-4C87-BA02-EEB85924E9FF}"/>
    <cellStyle name="Euro" xfId="8" xr:uid="{02D187FD-D042-4974-9E56-812230F8FA0F}"/>
    <cellStyle name="Euro 2 2 2 5 2 3" xfId="4" xr:uid="{B5A2376B-9E80-4642-A047-A72B4B61D30A}"/>
    <cellStyle name="Milliers" xfId="1" builtinId="3"/>
    <cellStyle name="Milliers 2" xfId="9" xr:uid="{29FEB1F4-82C2-4EDB-ABB8-B50262F579CD}"/>
    <cellStyle name="Normal" xfId="0" builtinId="0"/>
    <cellStyle name="Normal 2" xfId="6" xr:uid="{436DE05C-809D-4A8C-8EA3-2925DE42EE3E}"/>
    <cellStyle name="Normal 2 2" xfId="10" xr:uid="{9898F8B4-E96B-4551-B43F-95466B0FA803}"/>
    <cellStyle name="Normal 3" xfId="7" xr:uid="{0F44EA59-5DD7-4342-AF87-A137CD7CB835}"/>
    <cellStyle name="Normal 4" xfId="2" xr:uid="{1CCFB7BE-E71D-46D3-8EDD-41E88E4CA076}"/>
    <cellStyle name="Normal 5" xfId="11" xr:uid="{BF1A595A-7861-4CA7-A02A-C3FF0E286709}"/>
    <cellStyle name="Normal_QUANTITA" xfId="3" xr:uid="{0D820169-2DB9-449D-A38B-4D3CA0E378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229</xdr:row>
      <xdr:rowOff>0</xdr:rowOff>
    </xdr:from>
    <xdr:to>
      <xdr:col>1</xdr:col>
      <xdr:colOff>76200</xdr:colOff>
      <xdr:row>230</xdr:row>
      <xdr:rowOff>67152</xdr:rowOff>
    </xdr:to>
    <xdr:sp macro="" textlink="">
      <xdr:nvSpPr>
        <xdr:cNvPr id="107" name="Text Box 45">
          <a:extLst>
            <a:ext uri="{FF2B5EF4-FFF2-40B4-BE49-F238E27FC236}">
              <a16:creationId xmlns:a16="http://schemas.microsoft.com/office/drawing/2014/main" id="{7982C055-C052-437F-9FEB-EAF4B36BA6F5}"/>
            </a:ext>
          </a:extLst>
        </xdr:cNvPr>
        <xdr:cNvSpPr txBox="1">
          <a:spLocks noChangeArrowheads="1"/>
        </xdr:cNvSpPr>
      </xdr:nvSpPr>
      <xdr:spPr bwMode="auto">
        <a:xfrm>
          <a:off x="638175" y="24936450"/>
          <a:ext cx="76200" cy="2259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229</xdr:row>
      <xdr:rowOff>0</xdr:rowOff>
    </xdr:from>
    <xdr:to>
      <xdr:col>1</xdr:col>
      <xdr:colOff>76200</xdr:colOff>
      <xdr:row>230</xdr:row>
      <xdr:rowOff>67152</xdr:rowOff>
    </xdr:to>
    <xdr:sp macro="" textlink="">
      <xdr:nvSpPr>
        <xdr:cNvPr id="108" name="Text Box 45">
          <a:extLst>
            <a:ext uri="{FF2B5EF4-FFF2-40B4-BE49-F238E27FC236}">
              <a16:creationId xmlns:a16="http://schemas.microsoft.com/office/drawing/2014/main" id="{D7BFF4E9-318F-4ED0-A039-E9EE7B79B21C}"/>
            </a:ext>
          </a:extLst>
        </xdr:cNvPr>
        <xdr:cNvSpPr txBox="1">
          <a:spLocks noChangeArrowheads="1"/>
        </xdr:cNvSpPr>
      </xdr:nvSpPr>
      <xdr:spPr bwMode="auto">
        <a:xfrm>
          <a:off x="638175" y="24936450"/>
          <a:ext cx="76200" cy="2259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229</xdr:row>
      <xdr:rowOff>0</xdr:rowOff>
    </xdr:from>
    <xdr:to>
      <xdr:col>1</xdr:col>
      <xdr:colOff>76200</xdr:colOff>
      <xdr:row>230</xdr:row>
      <xdr:rowOff>67152</xdr:rowOff>
    </xdr:to>
    <xdr:sp macro="" textlink="">
      <xdr:nvSpPr>
        <xdr:cNvPr id="109" name="Text Box 45">
          <a:extLst>
            <a:ext uri="{FF2B5EF4-FFF2-40B4-BE49-F238E27FC236}">
              <a16:creationId xmlns:a16="http://schemas.microsoft.com/office/drawing/2014/main" id="{F49418D6-0AD5-4030-A34A-DB5DA7FA8739}"/>
            </a:ext>
          </a:extLst>
        </xdr:cNvPr>
        <xdr:cNvSpPr txBox="1">
          <a:spLocks noChangeArrowheads="1"/>
        </xdr:cNvSpPr>
      </xdr:nvSpPr>
      <xdr:spPr bwMode="auto">
        <a:xfrm>
          <a:off x="638175" y="24936450"/>
          <a:ext cx="76200" cy="2259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229</xdr:row>
      <xdr:rowOff>0</xdr:rowOff>
    </xdr:from>
    <xdr:to>
      <xdr:col>1</xdr:col>
      <xdr:colOff>76200</xdr:colOff>
      <xdr:row>230</xdr:row>
      <xdr:rowOff>67152</xdr:rowOff>
    </xdr:to>
    <xdr:sp macro="" textlink="">
      <xdr:nvSpPr>
        <xdr:cNvPr id="110" name="Text Box 45">
          <a:extLst>
            <a:ext uri="{FF2B5EF4-FFF2-40B4-BE49-F238E27FC236}">
              <a16:creationId xmlns:a16="http://schemas.microsoft.com/office/drawing/2014/main" id="{9D1666D8-5BC2-4070-9E44-446DD3086C38}"/>
            </a:ext>
          </a:extLst>
        </xdr:cNvPr>
        <xdr:cNvSpPr txBox="1">
          <a:spLocks noChangeArrowheads="1"/>
        </xdr:cNvSpPr>
      </xdr:nvSpPr>
      <xdr:spPr bwMode="auto">
        <a:xfrm>
          <a:off x="638175" y="24936450"/>
          <a:ext cx="76200" cy="2259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229</xdr:row>
      <xdr:rowOff>0</xdr:rowOff>
    </xdr:from>
    <xdr:to>
      <xdr:col>1</xdr:col>
      <xdr:colOff>76200</xdr:colOff>
      <xdr:row>230</xdr:row>
      <xdr:rowOff>67152</xdr:rowOff>
    </xdr:to>
    <xdr:sp macro="" textlink="">
      <xdr:nvSpPr>
        <xdr:cNvPr id="111" name="Text Box 45">
          <a:extLst>
            <a:ext uri="{FF2B5EF4-FFF2-40B4-BE49-F238E27FC236}">
              <a16:creationId xmlns:a16="http://schemas.microsoft.com/office/drawing/2014/main" id="{C6840A8B-B94C-468C-86E7-42C0B523DB3E}"/>
            </a:ext>
          </a:extLst>
        </xdr:cNvPr>
        <xdr:cNvSpPr txBox="1">
          <a:spLocks noChangeArrowheads="1"/>
        </xdr:cNvSpPr>
      </xdr:nvSpPr>
      <xdr:spPr bwMode="auto">
        <a:xfrm>
          <a:off x="638175" y="24936450"/>
          <a:ext cx="76200" cy="2259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229</xdr:row>
      <xdr:rowOff>0</xdr:rowOff>
    </xdr:from>
    <xdr:to>
      <xdr:col>1</xdr:col>
      <xdr:colOff>76200</xdr:colOff>
      <xdr:row>230</xdr:row>
      <xdr:rowOff>67152</xdr:rowOff>
    </xdr:to>
    <xdr:sp macro="" textlink="">
      <xdr:nvSpPr>
        <xdr:cNvPr id="112" name="Text Box 45">
          <a:extLst>
            <a:ext uri="{FF2B5EF4-FFF2-40B4-BE49-F238E27FC236}">
              <a16:creationId xmlns:a16="http://schemas.microsoft.com/office/drawing/2014/main" id="{24EB4B8E-68D5-4879-BE89-F4BF1BD9ADDF}"/>
            </a:ext>
          </a:extLst>
        </xdr:cNvPr>
        <xdr:cNvSpPr txBox="1">
          <a:spLocks noChangeArrowheads="1"/>
        </xdr:cNvSpPr>
      </xdr:nvSpPr>
      <xdr:spPr bwMode="auto">
        <a:xfrm>
          <a:off x="638175" y="24936450"/>
          <a:ext cx="76200" cy="2259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229</xdr:row>
      <xdr:rowOff>0</xdr:rowOff>
    </xdr:from>
    <xdr:to>
      <xdr:col>1</xdr:col>
      <xdr:colOff>76200</xdr:colOff>
      <xdr:row>230</xdr:row>
      <xdr:rowOff>67152</xdr:rowOff>
    </xdr:to>
    <xdr:sp macro="" textlink="">
      <xdr:nvSpPr>
        <xdr:cNvPr id="113" name="Text Box 45">
          <a:extLst>
            <a:ext uri="{FF2B5EF4-FFF2-40B4-BE49-F238E27FC236}">
              <a16:creationId xmlns:a16="http://schemas.microsoft.com/office/drawing/2014/main" id="{607AD6E3-BD7E-4285-AC5A-9F5879DB1BE3}"/>
            </a:ext>
          </a:extLst>
        </xdr:cNvPr>
        <xdr:cNvSpPr txBox="1">
          <a:spLocks noChangeArrowheads="1"/>
        </xdr:cNvSpPr>
      </xdr:nvSpPr>
      <xdr:spPr bwMode="auto">
        <a:xfrm>
          <a:off x="638175" y="24936450"/>
          <a:ext cx="76200" cy="2259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0</xdr:colOff>
      <xdr:row>229</xdr:row>
      <xdr:rowOff>0</xdr:rowOff>
    </xdr:from>
    <xdr:ext cx="76200" cy="190500"/>
    <xdr:sp macro="" textlink="">
      <xdr:nvSpPr>
        <xdr:cNvPr id="114" name="Text Box 45">
          <a:extLst>
            <a:ext uri="{FF2B5EF4-FFF2-40B4-BE49-F238E27FC236}">
              <a16:creationId xmlns:a16="http://schemas.microsoft.com/office/drawing/2014/main" id="{1564BE23-8DD0-4116-90C3-D241A0E57B5C}"/>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15" name="Text Box 45">
          <a:extLst>
            <a:ext uri="{FF2B5EF4-FFF2-40B4-BE49-F238E27FC236}">
              <a16:creationId xmlns:a16="http://schemas.microsoft.com/office/drawing/2014/main" id="{845A4929-C217-45B6-BD52-ACA642B50047}"/>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16" name="Text Box 45">
          <a:extLst>
            <a:ext uri="{FF2B5EF4-FFF2-40B4-BE49-F238E27FC236}">
              <a16:creationId xmlns:a16="http://schemas.microsoft.com/office/drawing/2014/main" id="{5A9D0292-0B85-4D7F-A3F5-FE391BB4E826}"/>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17" name="Text Box 45">
          <a:extLst>
            <a:ext uri="{FF2B5EF4-FFF2-40B4-BE49-F238E27FC236}">
              <a16:creationId xmlns:a16="http://schemas.microsoft.com/office/drawing/2014/main" id="{B0D90DFD-EC0C-4442-A1D9-10B634431E17}"/>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18" name="Text Box 45">
          <a:extLst>
            <a:ext uri="{FF2B5EF4-FFF2-40B4-BE49-F238E27FC236}">
              <a16:creationId xmlns:a16="http://schemas.microsoft.com/office/drawing/2014/main" id="{1F0F5317-76C9-46C6-AC04-75A0D6C907C9}"/>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19" name="Text Box 45">
          <a:extLst>
            <a:ext uri="{FF2B5EF4-FFF2-40B4-BE49-F238E27FC236}">
              <a16:creationId xmlns:a16="http://schemas.microsoft.com/office/drawing/2014/main" id="{1237E6E4-4DDC-4884-A3A2-42973491511E}"/>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20" name="Text Box 45">
          <a:extLst>
            <a:ext uri="{FF2B5EF4-FFF2-40B4-BE49-F238E27FC236}">
              <a16:creationId xmlns:a16="http://schemas.microsoft.com/office/drawing/2014/main" id="{A7C00C73-4F14-490E-B7C1-E68D556A7B2E}"/>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21" name="Text Box 45">
          <a:extLst>
            <a:ext uri="{FF2B5EF4-FFF2-40B4-BE49-F238E27FC236}">
              <a16:creationId xmlns:a16="http://schemas.microsoft.com/office/drawing/2014/main" id="{EF0C4DFF-FF4C-44B3-8882-5DBF6D8B78D8}"/>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22" name="Text Box 45">
          <a:extLst>
            <a:ext uri="{FF2B5EF4-FFF2-40B4-BE49-F238E27FC236}">
              <a16:creationId xmlns:a16="http://schemas.microsoft.com/office/drawing/2014/main" id="{3896E073-E208-4AF0-96FA-6E05CEA5CE30}"/>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23" name="Text Box 45">
          <a:extLst>
            <a:ext uri="{FF2B5EF4-FFF2-40B4-BE49-F238E27FC236}">
              <a16:creationId xmlns:a16="http://schemas.microsoft.com/office/drawing/2014/main" id="{BC4B1E76-FCAE-4EB8-81CD-127F5B7803BB}"/>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24" name="Text Box 45">
          <a:extLst>
            <a:ext uri="{FF2B5EF4-FFF2-40B4-BE49-F238E27FC236}">
              <a16:creationId xmlns:a16="http://schemas.microsoft.com/office/drawing/2014/main" id="{484E18E2-8ABB-4137-9D41-BAB6BD43ED7E}"/>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25" name="Text Box 45">
          <a:extLst>
            <a:ext uri="{FF2B5EF4-FFF2-40B4-BE49-F238E27FC236}">
              <a16:creationId xmlns:a16="http://schemas.microsoft.com/office/drawing/2014/main" id="{6AE49FF3-E166-4A8E-9060-10915E09806E}"/>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26" name="Text Box 45">
          <a:extLst>
            <a:ext uri="{FF2B5EF4-FFF2-40B4-BE49-F238E27FC236}">
              <a16:creationId xmlns:a16="http://schemas.microsoft.com/office/drawing/2014/main" id="{2B270ABE-0427-4821-8B15-2142DC3A1C6B}"/>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27" name="Text Box 45">
          <a:extLst>
            <a:ext uri="{FF2B5EF4-FFF2-40B4-BE49-F238E27FC236}">
              <a16:creationId xmlns:a16="http://schemas.microsoft.com/office/drawing/2014/main" id="{97B0BE38-89C7-48EA-9260-39F4A3957A04}"/>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28" name="Text Box 45">
          <a:extLst>
            <a:ext uri="{FF2B5EF4-FFF2-40B4-BE49-F238E27FC236}">
              <a16:creationId xmlns:a16="http://schemas.microsoft.com/office/drawing/2014/main" id="{67A062A8-D34B-4DD8-B66F-7679C49805DE}"/>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29" name="Text Box 45">
          <a:extLst>
            <a:ext uri="{FF2B5EF4-FFF2-40B4-BE49-F238E27FC236}">
              <a16:creationId xmlns:a16="http://schemas.microsoft.com/office/drawing/2014/main" id="{DF5E26EB-3433-4FE2-B0AF-4CBD4ADBD82E}"/>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30" name="Text Box 45">
          <a:extLst>
            <a:ext uri="{FF2B5EF4-FFF2-40B4-BE49-F238E27FC236}">
              <a16:creationId xmlns:a16="http://schemas.microsoft.com/office/drawing/2014/main" id="{092BD770-BC71-44F7-B5D2-16CD4649C329}"/>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31" name="Text Box 45">
          <a:extLst>
            <a:ext uri="{FF2B5EF4-FFF2-40B4-BE49-F238E27FC236}">
              <a16:creationId xmlns:a16="http://schemas.microsoft.com/office/drawing/2014/main" id="{9E7F8F50-E528-4F8A-8B3A-14FE91324A54}"/>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32" name="Text Box 45">
          <a:extLst>
            <a:ext uri="{FF2B5EF4-FFF2-40B4-BE49-F238E27FC236}">
              <a16:creationId xmlns:a16="http://schemas.microsoft.com/office/drawing/2014/main" id="{5934FBE0-0B62-4433-AD39-A57154767B84}"/>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33" name="Text Box 45">
          <a:extLst>
            <a:ext uri="{FF2B5EF4-FFF2-40B4-BE49-F238E27FC236}">
              <a16:creationId xmlns:a16="http://schemas.microsoft.com/office/drawing/2014/main" id="{46512B75-89DD-4FBC-BC6F-D77578D58785}"/>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34" name="Text Box 45">
          <a:extLst>
            <a:ext uri="{FF2B5EF4-FFF2-40B4-BE49-F238E27FC236}">
              <a16:creationId xmlns:a16="http://schemas.microsoft.com/office/drawing/2014/main" id="{475F946A-DFBA-48F7-9616-1C1C4EFAAD78}"/>
            </a:ext>
          </a:extLst>
        </xdr:cNvPr>
        <xdr:cNvSpPr txBox="1">
          <a:spLocks noChangeArrowheads="1"/>
        </xdr:cNvSpPr>
      </xdr:nvSpPr>
      <xdr:spPr bwMode="auto">
        <a:xfrm>
          <a:off x="638175" y="2493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35" name="Text Box 45">
          <a:extLst>
            <a:ext uri="{FF2B5EF4-FFF2-40B4-BE49-F238E27FC236}">
              <a16:creationId xmlns:a16="http://schemas.microsoft.com/office/drawing/2014/main" id="{940A22BC-B51B-4B0D-89ED-CA503F360C2B}"/>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36" name="Text Box 45">
          <a:extLst>
            <a:ext uri="{FF2B5EF4-FFF2-40B4-BE49-F238E27FC236}">
              <a16:creationId xmlns:a16="http://schemas.microsoft.com/office/drawing/2014/main" id="{1E2B4A38-7AF3-4B55-836A-5789C5CC0278}"/>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37" name="Text Box 45">
          <a:extLst>
            <a:ext uri="{FF2B5EF4-FFF2-40B4-BE49-F238E27FC236}">
              <a16:creationId xmlns:a16="http://schemas.microsoft.com/office/drawing/2014/main" id="{BD343120-00A6-4C0B-A014-1E88543AB10F}"/>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38" name="Text Box 45">
          <a:extLst>
            <a:ext uri="{FF2B5EF4-FFF2-40B4-BE49-F238E27FC236}">
              <a16:creationId xmlns:a16="http://schemas.microsoft.com/office/drawing/2014/main" id="{93F029EC-5F57-4886-8B9D-B73344D953F3}"/>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39" name="Text Box 45">
          <a:extLst>
            <a:ext uri="{FF2B5EF4-FFF2-40B4-BE49-F238E27FC236}">
              <a16:creationId xmlns:a16="http://schemas.microsoft.com/office/drawing/2014/main" id="{A934F516-2613-492A-8380-F30E4C51EA95}"/>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40" name="Text Box 45">
          <a:extLst>
            <a:ext uri="{FF2B5EF4-FFF2-40B4-BE49-F238E27FC236}">
              <a16:creationId xmlns:a16="http://schemas.microsoft.com/office/drawing/2014/main" id="{A4A8B266-7C40-4B16-A8B4-37403273AA68}"/>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41" name="Text Box 45">
          <a:extLst>
            <a:ext uri="{FF2B5EF4-FFF2-40B4-BE49-F238E27FC236}">
              <a16:creationId xmlns:a16="http://schemas.microsoft.com/office/drawing/2014/main" id="{CB3FB9AC-CCFE-4968-B292-4017F4F7A658}"/>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42" name="Text Box 45">
          <a:extLst>
            <a:ext uri="{FF2B5EF4-FFF2-40B4-BE49-F238E27FC236}">
              <a16:creationId xmlns:a16="http://schemas.microsoft.com/office/drawing/2014/main" id="{A68E9195-1B49-4653-BBD3-A3D85C5609A7}"/>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43" name="Text Box 45">
          <a:extLst>
            <a:ext uri="{FF2B5EF4-FFF2-40B4-BE49-F238E27FC236}">
              <a16:creationId xmlns:a16="http://schemas.microsoft.com/office/drawing/2014/main" id="{BBDC2843-6D26-43F9-B3C4-02A6E430790F}"/>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44" name="Text Box 45">
          <a:extLst>
            <a:ext uri="{FF2B5EF4-FFF2-40B4-BE49-F238E27FC236}">
              <a16:creationId xmlns:a16="http://schemas.microsoft.com/office/drawing/2014/main" id="{AA5DB21B-191A-42B7-B06A-ED2B2781C2F9}"/>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45" name="Text Box 45">
          <a:extLst>
            <a:ext uri="{FF2B5EF4-FFF2-40B4-BE49-F238E27FC236}">
              <a16:creationId xmlns:a16="http://schemas.microsoft.com/office/drawing/2014/main" id="{87941D68-778A-4414-B527-121209517CA7}"/>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46" name="Text Box 45">
          <a:extLst>
            <a:ext uri="{FF2B5EF4-FFF2-40B4-BE49-F238E27FC236}">
              <a16:creationId xmlns:a16="http://schemas.microsoft.com/office/drawing/2014/main" id="{FD95E2B0-7ACB-48B5-8B47-45F3C98357B0}"/>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47" name="Text Box 45">
          <a:extLst>
            <a:ext uri="{FF2B5EF4-FFF2-40B4-BE49-F238E27FC236}">
              <a16:creationId xmlns:a16="http://schemas.microsoft.com/office/drawing/2014/main" id="{B8F270EA-8318-4180-B121-89C4B7DADA44}"/>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48" name="Text Box 45">
          <a:extLst>
            <a:ext uri="{FF2B5EF4-FFF2-40B4-BE49-F238E27FC236}">
              <a16:creationId xmlns:a16="http://schemas.microsoft.com/office/drawing/2014/main" id="{988DE12C-42EB-42E6-BE7B-5F4E33367CAB}"/>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49" name="Text Box 45">
          <a:extLst>
            <a:ext uri="{FF2B5EF4-FFF2-40B4-BE49-F238E27FC236}">
              <a16:creationId xmlns:a16="http://schemas.microsoft.com/office/drawing/2014/main" id="{073D1308-861F-4340-97CE-60205ADFE2C4}"/>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50" name="Text Box 45">
          <a:extLst>
            <a:ext uri="{FF2B5EF4-FFF2-40B4-BE49-F238E27FC236}">
              <a16:creationId xmlns:a16="http://schemas.microsoft.com/office/drawing/2014/main" id="{62B6C8E1-FC95-43AC-985A-192B673EDA71}"/>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51" name="Text Box 45">
          <a:extLst>
            <a:ext uri="{FF2B5EF4-FFF2-40B4-BE49-F238E27FC236}">
              <a16:creationId xmlns:a16="http://schemas.microsoft.com/office/drawing/2014/main" id="{9662B96D-C2D5-40C2-819F-6DE7080E592A}"/>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52" name="Text Box 45">
          <a:extLst>
            <a:ext uri="{FF2B5EF4-FFF2-40B4-BE49-F238E27FC236}">
              <a16:creationId xmlns:a16="http://schemas.microsoft.com/office/drawing/2014/main" id="{D563E04C-9AC7-4F3E-999E-B5400A57156B}"/>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53" name="Text Box 45">
          <a:extLst>
            <a:ext uri="{FF2B5EF4-FFF2-40B4-BE49-F238E27FC236}">
              <a16:creationId xmlns:a16="http://schemas.microsoft.com/office/drawing/2014/main" id="{599D8113-40D4-462C-A826-74DB4CF324C4}"/>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54" name="Text Box 45">
          <a:extLst>
            <a:ext uri="{FF2B5EF4-FFF2-40B4-BE49-F238E27FC236}">
              <a16:creationId xmlns:a16="http://schemas.microsoft.com/office/drawing/2014/main" id="{8B2C0906-655A-4197-8916-DEDDCC63D0C2}"/>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55" name="Text Box 45">
          <a:extLst>
            <a:ext uri="{FF2B5EF4-FFF2-40B4-BE49-F238E27FC236}">
              <a16:creationId xmlns:a16="http://schemas.microsoft.com/office/drawing/2014/main" id="{CB665AB6-7FCF-41A1-92B3-00549A1BE9CE}"/>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56" name="Text Box 45">
          <a:extLst>
            <a:ext uri="{FF2B5EF4-FFF2-40B4-BE49-F238E27FC236}">
              <a16:creationId xmlns:a16="http://schemas.microsoft.com/office/drawing/2014/main" id="{0FA9474F-56EC-4CE7-B346-4643E698AC07}"/>
            </a:ext>
          </a:extLst>
        </xdr:cNvPr>
        <xdr:cNvSpPr txBox="1">
          <a:spLocks noChangeArrowheads="1"/>
        </xdr:cNvSpPr>
      </xdr:nvSpPr>
      <xdr:spPr bwMode="auto">
        <a:xfrm>
          <a:off x="638175" y="24488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57" name="Text Box 45">
          <a:extLst>
            <a:ext uri="{FF2B5EF4-FFF2-40B4-BE49-F238E27FC236}">
              <a16:creationId xmlns:a16="http://schemas.microsoft.com/office/drawing/2014/main" id="{96EF7AEB-6026-45E3-B218-7078E8550D0F}"/>
            </a:ext>
          </a:extLst>
        </xdr:cNvPr>
        <xdr:cNvSpPr txBox="1">
          <a:spLocks noChangeArrowheads="1"/>
        </xdr:cNvSpPr>
      </xdr:nvSpPr>
      <xdr:spPr bwMode="auto">
        <a:xfrm>
          <a:off x="638175" y="24488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58" name="Text Box 45">
          <a:extLst>
            <a:ext uri="{FF2B5EF4-FFF2-40B4-BE49-F238E27FC236}">
              <a16:creationId xmlns:a16="http://schemas.microsoft.com/office/drawing/2014/main" id="{B23B1745-D4F2-4A42-8C63-6026FBE397F9}"/>
            </a:ext>
          </a:extLst>
        </xdr:cNvPr>
        <xdr:cNvSpPr txBox="1">
          <a:spLocks noChangeArrowheads="1"/>
        </xdr:cNvSpPr>
      </xdr:nvSpPr>
      <xdr:spPr bwMode="auto">
        <a:xfrm>
          <a:off x="638175" y="24488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59" name="Text Box 45">
          <a:extLst>
            <a:ext uri="{FF2B5EF4-FFF2-40B4-BE49-F238E27FC236}">
              <a16:creationId xmlns:a16="http://schemas.microsoft.com/office/drawing/2014/main" id="{8D775238-FAA0-4B76-8295-90D8A7E2ADE9}"/>
            </a:ext>
          </a:extLst>
        </xdr:cNvPr>
        <xdr:cNvSpPr txBox="1">
          <a:spLocks noChangeArrowheads="1"/>
        </xdr:cNvSpPr>
      </xdr:nvSpPr>
      <xdr:spPr bwMode="auto">
        <a:xfrm>
          <a:off x="638175" y="24488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60" name="Text Box 45">
          <a:extLst>
            <a:ext uri="{FF2B5EF4-FFF2-40B4-BE49-F238E27FC236}">
              <a16:creationId xmlns:a16="http://schemas.microsoft.com/office/drawing/2014/main" id="{10B98558-3E3C-43A8-9696-6D497711876E}"/>
            </a:ext>
          </a:extLst>
        </xdr:cNvPr>
        <xdr:cNvSpPr txBox="1">
          <a:spLocks noChangeArrowheads="1"/>
        </xdr:cNvSpPr>
      </xdr:nvSpPr>
      <xdr:spPr bwMode="auto">
        <a:xfrm>
          <a:off x="638175" y="24488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61" name="Text Box 45">
          <a:extLst>
            <a:ext uri="{FF2B5EF4-FFF2-40B4-BE49-F238E27FC236}">
              <a16:creationId xmlns:a16="http://schemas.microsoft.com/office/drawing/2014/main" id="{1F8E10A5-FE2C-443B-8766-F8D3E7775717}"/>
            </a:ext>
          </a:extLst>
        </xdr:cNvPr>
        <xdr:cNvSpPr txBox="1">
          <a:spLocks noChangeArrowheads="1"/>
        </xdr:cNvSpPr>
      </xdr:nvSpPr>
      <xdr:spPr bwMode="auto">
        <a:xfrm>
          <a:off x="638175" y="24488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62" name="Text Box 45">
          <a:extLst>
            <a:ext uri="{FF2B5EF4-FFF2-40B4-BE49-F238E27FC236}">
              <a16:creationId xmlns:a16="http://schemas.microsoft.com/office/drawing/2014/main" id="{ACA680C5-73BD-456D-9911-E221698B5F1C}"/>
            </a:ext>
          </a:extLst>
        </xdr:cNvPr>
        <xdr:cNvSpPr txBox="1">
          <a:spLocks noChangeArrowheads="1"/>
        </xdr:cNvSpPr>
      </xdr:nvSpPr>
      <xdr:spPr bwMode="auto">
        <a:xfrm>
          <a:off x="638175" y="24488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63" name="Text Box 45">
          <a:extLst>
            <a:ext uri="{FF2B5EF4-FFF2-40B4-BE49-F238E27FC236}">
              <a16:creationId xmlns:a16="http://schemas.microsoft.com/office/drawing/2014/main" id="{C0B36ACE-E331-4B6D-BDB0-6089FC75A943}"/>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64" name="Text Box 45">
          <a:extLst>
            <a:ext uri="{FF2B5EF4-FFF2-40B4-BE49-F238E27FC236}">
              <a16:creationId xmlns:a16="http://schemas.microsoft.com/office/drawing/2014/main" id="{783C8858-E9E9-4429-9759-48A5CBA4CA37}"/>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65" name="Text Box 45">
          <a:extLst>
            <a:ext uri="{FF2B5EF4-FFF2-40B4-BE49-F238E27FC236}">
              <a16:creationId xmlns:a16="http://schemas.microsoft.com/office/drawing/2014/main" id="{5350DB45-061A-4848-8762-808D50D30C83}"/>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66" name="Text Box 45">
          <a:extLst>
            <a:ext uri="{FF2B5EF4-FFF2-40B4-BE49-F238E27FC236}">
              <a16:creationId xmlns:a16="http://schemas.microsoft.com/office/drawing/2014/main" id="{0ABA38BD-928B-4748-B69B-C22AD6105F0C}"/>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67" name="Text Box 45">
          <a:extLst>
            <a:ext uri="{FF2B5EF4-FFF2-40B4-BE49-F238E27FC236}">
              <a16:creationId xmlns:a16="http://schemas.microsoft.com/office/drawing/2014/main" id="{D4A1EFC7-93A7-4069-B69E-58193C598F6B}"/>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68" name="Text Box 45">
          <a:extLst>
            <a:ext uri="{FF2B5EF4-FFF2-40B4-BE49-F238E27FC236}">
              <a16:creationId xmlns:a16="http://schemas.microsoft.com/office/drawing/2014/main" id="{155A3DE1-E556-4E5D-9E0C-69982907899F}"/>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69" name="Text Box 45">
          <a:extLst>
            <a:ext uri="{FF2B5EF4-FFF2-40B4-BE49-F238E27FC236}">
              <a16:creationId xmlns:a16="http://schemas.microsoft.com/office/drawing/2014/main" id="{ECAA4A79-8BB8-42AF-8349-F4944B088839}"/>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70" name="Text Box 45">
          <a:extLst>
            <a:ext uri="{FF2B5EF4-FFF2-40B4-BE49-F238E27FC236}">
              <a16:creationId xmlns:a16="http://schemas.microsoft.com/office/drawing/2014/main" id="{826C12A5-8E06-4420-86E3-DC0F82297468}"/>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71" name="Text Box 45">
          <a:extLst>
            <a:ext uri="{FF2B5EF4-FFF2-40B4-BE49-F238E27FC236}">
              <a16:creationId xmlns:a16="http://schemas.microsoft.com/office/drawing/2014/main" id="{7BD11D78-5254-4870-9280-E84E83258F16}"/>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72" name="Text Box 45">
          <a:extLst>
            <a:ext uri="{FF2B5EF4-FFF2-40B4-BE49-F238E27FC236}">
              <a16:creationId xmlns:a16="http://schemas.microsoft.com/office/drawing/2014/main" id="{6C008168-5532-4F46-8BE6-D008D780A189}"/>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73" name="Text Box 45">
          <a:extLst>
            <a:ext uri="{FF2B5EF4-FFF2-40B4-BE49-F238E27FC236}">
              <a16:creationId xmlns:a16="http://schemas.microsoft.com/office/drawing/2014/main" id="{3ABA4D8C-8FCB-4237-B88C-792D78565DFF}"/>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74" name="Text Box 45">
          <a:extLst>
            <a:ext uri="{FF2B5EF4-FFF2-40B4-BE49-F238E27FC236}">
              <a16:creationId xmlns:a16="http://schemas.microsoft.com/office/drawing/2014/main" id="{906D0C0D-11DF-4D75-A3F7-DB770B8ABD00}"/>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75" name="Text Box 45">
          <a:extLst>
            <a:ext uri="{FF2B5EF4-FFF2-40B4-BE49-F238E27FC236}">
              <a16:creationId xmlns:a16="http://schemas.microsoft.com/office/drawing/2014/main" id="{563CB211-6DA8-4ADA-AD6E-537BC2E919C7}"/>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76" name="Text Box 45">
          <a:extLst>
            <a:ext uri="{FF2B5EF4-FFF2-40B4-BE49-F238E27FC236}">
              <a16:creationId xmlns:a16="http://schemas.microsoft.com/office/drawing/2014/main" id="{EC81E1E1-4340-42AB-AF1D-E20AE7DEC758}"/>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77" name="Text Box 45">
          <a:extLst>
            <a:ext uri="{FF2B5EF4-FFF2-40B4-BE49-F238E27FC236}">
              <a16:creationId xmlns:a16="http://schemas.microsoft.com/office/drawing/2014/main" id="{1AD8ADD5-C340-4DAC-BC48-AF0218913951}"/>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78" name="Text Box 45">
          <a:extLst>
            <a:ext uri="{FF2B5EF4-FFF2-40B4-BE49-F238E27FC236}">
              <a16:creationId xmlns:a16="http://schemas.microsoft.com/office/drawing/2014/main" id="{7ED0FFA7-503F-48D3-8D3B-9BD398C9D5D3}"/>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79" name="Text Box 45">
          <a:extLst>
            <a:ext uri="{FF2B5EF4-FFF2-40B4-BE49-F238E27FC236}">
              <a16:creationId xmlns:a16="http://schemas.microsoft.com/office/drawing/2014/main" id="{98E6AD61-2096-4826-86C9-44FAEF3DFA5C}"/>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80" name="Text Box 45">
          <a:extLst>
            <a:ext uri="{FF2B5EF4-FFF2-40B4-BE49-F238E27FC236}">
              <a16:creationId xmlns:a16="http://schemas.microsoft.com/office/drawing/2014/main" id="{D676A0EF-6EF8-4875-A2F8-E9724CCBF926}"/>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81" name="Text Box 45">
          <a:extLst>
            <a:ext uri="{FF2B5EF4-FFF2-40B4-BE49-F238E27FC236}">
              <a16:creationId xmlns:a16="http://schemas.microsoft.com/office/drawing/2014/main" id="{C16AD148-27C2-42A1-9A99-38CA60D140CD}"/>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82" name="Text Box 45">
          <a:extLst>
            <a:ext uri="{FF2B5EF4-FFF2-40B4-BE49-F238E27FC236}">
              <a16:creationId xmlns:a16="http://schemas.microsoft.com/office/drawing/2014/main" id="{2136CB0D-59C8-47E7-89C7-237CB8F68944}"/>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83" name="Text Box 45">
          <a:extLst>
            <a:ext uri="{FF2B5EF4-FFF2-40B4-BE49-F238E27FC236}">
              <a16:creationId xmlns:a16="http://schemas.microsoft.com/office/drawing/2014/main" id="{1449F5BB-B49B-48F8-8E73-0B13EE5C2123}"/>
            </a:ext>
          </a:extLst>
        </xdr:cNvPr>
        <xdr:cNvSpPr txBox="1">
          <a:spLocks noChangeArrowheads="1"/>
        </xdr:cNvSpPr>
      </xdr:nvSpPr>
      <xdr:spPr bwMode="auto">
        <a:xfrm>
          <a:off x="638175" y="24269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84" name="Text Box 45">
          <a:extLst>
            <a:ext uri="{FF2B5EF4-FFF2-40B4-BE49-F238E27FC236}">
              <a16:creationId xmlns:a16="http://schemas.microsoft.com/office/drawing/2014/main" id="{F484098E-7823-41EF-A6E9-3EC328B81F1B}"/>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85" name="Text Box 45">
          <a:extLst>
            <a:ext uri="{FF2B5EF4-FFF2-40B4-BE49-F238E27FC236}">
              <a16:creationId xmlns:a16="http://schemas.microsoft.com/office/drawing/2014/main" id="{CE054D8C-790D-4A9C-AFBC-49CBE9799531}"/>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86" name="Text Box 45">
          <a:extLst>
            <a:ext uri="{FF2B5EF4-FFF2-40B4-BE49-F238E27FC236}">
              <a16:creationId xmlns:a16="http://schemas.microsoft.com/office/drawing/2014/main" id="{181A7352-36C0-460B-B307-F56FA03FDE4D}"/>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87" name="Text Box 45">
          <a:extLst>
            <a:ext uri="{FF2B5EF4-FFF2-40B4-BE49-F238E27FC236}">
              <a16:creationId xmlns:a16="http://schemas.microsoft.com/office/drawing/2014/main" id="{867D9382-4167-4B83-B79E-51586F8F6E18}"/>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88" name="Text Box 45">
          <a:extLst>
            <a:ext uri="{FF2B5EF4-FFF2-40B4-BE49-F238E27FC236}">
              <a16:creationId xmlns:a16="http://schemas.microsoft.com/office/drawing/2014/main" id="{0A40DAA0-01A7-436D-A586-66066FFFCF7C}"/>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89" name="Text Box 45">
          <a:extLst>
            <a:ext uri="{FF2B5EF4-FFF2-40B4-BE49-F238E27FC236}">
              <a16:creationId xmlns:a16="http://schemas.microsoft.com/office/drawing/2014/main" id="{CFB138DA-6422-47E3-A0B7-775B65B1E8D9}"/>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90" name="Text Box 45">
          <a:extLst>
            <a:ext uri="{FF2B5EF4-FFF2-40B4-BE49-F238E27FC236}">
              <a16:creationId xmlns:a16="http://schemas.microsoft.com/office/drawing/2014/main" id="{EF373F14-CB14-4100-987B-7D6E8C19CA41}"/>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91" name="Text Box 45">
          <a:extLst>
            <a:ext uri="{FF2B5EF4-FFF2-40B4-BE49-F238E27FC236}">
              <a16:creationId xmlns:a16="http://schemas.microsoft.com/office/drawing/2014/main" id="{2FAC8CD6-CB4E-4BA7-8393-7989B568A4C5}"/>
            </a:ext>
          </a:extLst>
        </xdr:cNvPr>
        <xdr:cNvSpPr txBox="1">
          <a:spLocks noChangeArrowheads="1"/>
        </xdr:cNvSpPr>
      </xdr:nvSpPr>
      <xdr:spPr bwMode="auto">
        <a:xfrm>
          <a:off x="638175" y="2537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92" name="Text Box 45">
          <a:extLst>
            <a:ext uri="{FF2B5EF4-FFF2-40B4-BE49-F238E27FC236}">
              <a16:creationId xmlns:a16="http://schemas.microsoft.com/office/drawing/2014/main" id="{0671E6AF-6136-4FBE-9709-F740600031B3}"/>
            </a:ext>
          </a:extLst>
        </xdr:cNvPr>
        <xdr:cNvSpPr txBox="1">
          <a:spLocks noChangeArrowheads="1"/>
        </xdr:cNvSpPr>
      </xdr:nvSpPr>
      <xdr:spPr bwMode="auto">
        <a:xfrm>
          <a:off x="638175" y="2537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93" name="Text Box 45">
          <a:extLst>
            <a:ext uri="{FF2B5EF4-FFF2-40B4-BE49-F238E27FC236}">
              <a16:creationId xmlns:a16="http://schemas.microsoft.com/office/drawing/2014/main" id="{5A74B139-9622-414C-BBA1-6802C6C0325F}"/>
            </a:ext>
          </a:extLst>
        </xdr:cNvPr>
        <xdr:cNvSpPr txBox="1">
          <a:spLocks noChangeArrowheads="1"/>
        </xdr:cNvSpPr>
      </xdr:nvSpPr>
      <xdr:spPr bwMode="auto">
        <a:xfrm>
          <a:off x="638175" y="2537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94" name="Text Box 45">
          <a:extLst>
            <a:ext uri="{FF2B5EF4-FFF2-40B4-BE49-F238E27FC236}">
              <a16:creationId xmlns:a16="http://schemas.microsoft.com/office/drawing/2014/main" id="{F834DB13-2606-449B-A73F-53420376BD16}"/>
            </a:ext>
          </a:extLst>
        </xdr:cNvPr>
        <xdr:cNvSpPr txBox="1">
          <a:spLocks noChangeArrowheads="1"/>
        </xdr:cNvSpPr>
      </xdr:nvSpPr>
      <xdr:spPr bwMode="auto">
        <a:xfrm>
          <a:off x="638175" y="2537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95" name="Text Box 45">
          <a:extLst>
            <a:ext uri="{FF2B5EF4-FFF2-40B4-BE49-F238E27FC236}">
              <a16:creationId xmlns:a16="http://schemas.microsoft.com/office/drawing/2014/main" id="{128B2A0E-77B1-4D21-B8CD-3F60146730AB}"/>
            </a:ext>
          </a:extLst>
        </xdr:cNvPr>
        <xdr:cNvSpPr txBox="1">
          <a:spLocks noChangeArrowheads="1"/>
        </xdr:cNvSpPr>
      </xdr:nvSpPr>
      <xdr:spPr bwMode="auto">
        <a:xfrm>
          <a:off x="638175" y="2537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96" name="Text Box 45">
          <a:extLst>
            <a:ext uri="{FF2B5EF4-FFF2-40B4-BE49-F238E27FC236}">
              <a16:creationId xmlns:a16="http://schemas.microsoft.com/office/drawing/2014/main" id="{AF6C30A0-EC7F-4929-A232-968FAEEF499B}"/>
            </a:ext>
          </a:extLst>
        </xdr:cNvPr>
        <xdr:cNvSpPr txBox="1">
          <a:spLocks noChangeArrowheads="1"/>
        </xdr:cNvSpPr>
      </xdr:nvSpPr>
      <xdr:spPr bwMode="auto">
        <a:xfrm>
          <a:off x="638175" y="2537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97" name="Text Box 45">
          <a:extLst>
            <a:ext uri="{FF2B5EF4-FFF2-40B4-BE49-F238E27FC236}">
              <a16:creationId xmlns:a16="http://schemas.microsoft.com/office/drawing/2014/main" id="{CA013B11-6BAB-4980-87A0-ED7D54C5B165}"/>
            </a:ext>
          </a:extLst>
        </xdr:cNvPr>
        <xdr:cNvSpPr txBox="1">
          <a:spLocks noChangeArrowheads="1"/>
        </xdr:cNvSpPr>
      </xdr:nvSpPr>
      <xdr:spPr bwMode="auto">
        <a:xfrm>
          <a:off x="638175" y="2537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98" name="Text Box 45">
          <a:extLst>
            <a:ext uri="{FF2B5EF4-FFF2-40B4-BE49-F238E27FC236}">
              <a16:creationId xmlns:a16="http://schemas.microsoft.com/office/drawing/2014/main" id="{D3647C6D-6DE0-4922-B18F-553C26FDA209}"/>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199" name="Text Box 45">
          <a:extLst>
            <a:ext uri="{FF2B5EF4-FFF2-40B4-BE49-F238E27FC236}">
              <a16:creationId xmlns:a16="http://schemas.microsoft.com/office/drawing/2014/main" id="{00461713-AA10-4FA2-A0B0-96AF443612EC}"/>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200" name="Text Box 45">
          <a:extLst>
            <a:ext uri="{FF2B5EF4-FFF2-40B4-BE49-F238E27FC236}">
              <a16:creationId xmlns:a16="http://schemas.microsoft.com/office/drawing/2014/main" id="{B8D5FAB5-BEFF-4333-B6AE-5165A684646B}"/>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201" name="Text Box 45">
          <a:extLst>
            <a:ext uri="{FF2B5EF4-FFF2-40B4-BE49-F238E27FC236}">
              <a16:creationId xmlns:a16="http://schemas.microsoft.com/office/drawing/2014/main" id="{1786929E-90F3-4514-907A-2F9AB16F425D}"/>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202" name="Text Box 45">
          <a:extLst>
            <a:ext uri="{FF2B5EF4-FFF2-40B4-BE49-F238E27FC236}">
              <a16:creationId xmlns:a16="http://schemas.microsoft.com/office/drawing/2014/main" id="{48C2166E-3669-4775-B1BD-0E482BFCADFA}"/>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203" name="Text Box 45">
          <a:extLst>
            <a:ext uri="{FF2B5EF4-FFF2-40B4-BE49-F238E27FC236}">
              <a16:creationId xmlns:a16="http://schemas.microsoft.com/office/drawing/2014/main" id="{48FB7BC1-90ED-42EE-BC34-2C20E69A6CC2}"/>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204" name="Text Box 45">
          <a:extLst>
            <a:ext uri="{FF2B5EF4-FFF2-40B4-BE49-F238E27FC236}">
              <a16:creationId xmlns:a16="http://schemas.microsoft.com/office/drawing/2014/main" id="{19E7F48E-929A-4B03-ABEC-DFF5C76E6456}"/>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205" name="Text Box 45">
          <a:extLst>
            <a:ext uri="{FF2B5EF4-FFF2-40B4-BE49-F238E27FC236}">
              <a16:creationId xmlns:a16="http://schemas.microsoft.com/office/drawing/2014/main" id="{47E03213-4FD1-4AAC-AE4F-7745C1B346A0}"/>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206" name="Text Box 45">
          <a:extLst>
            <a:ext uri="{FF2B5EF4-FFF2-40B4-BE49-F238E27FC236}">
              <a16:creationId xmlns:a16="http://schemas.microsoft.com/office/drawing/2014/main" id="{74048595-9B28-46ED-992D-96B6102713F1}"/>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207" name="Text Box 45">
          <a:extLst>
            <a:ext uri="{FF2B5EF4-FFF2-40B4-BE49-F238E27FC236}">
              <a16:creationId xmlns:a16="http://schemas.microsoft.com/office/drawing/2014/main" id="{267309D8-8813-425D-BB39-C6567CB0143C}"/>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208" name="Text Box 45">
          <a:extLst>
            <a:ext uri="{FF2B5EF4-FFF2-40B4-BE49-F238E27FC236}">
              <a16:creationId xmlns:a16="http://schemas.microsoft.com/office/drawing/2014/main" id="{5C5DD048-D591-4FA2-B3C6-1FAB3BD2ED42}"/>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209" name="Text Box 45">
          <a:extLst>
            <a:ext uri="{FF2B5EF4-FFF2-40B4-BE49-F238E27FC236}">
              <a16:creationId xmlns:a16="http://schemas.microsoft.com/office/drawing/2014/main" id="{ED5C91D7-067E-4B3B-B8EE-056676369D45}"/>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210" name="Text Box 45">
          <a:extLst>
            <a:ext uri="{FF2B5EF4-FFF2-40B4-BE49-F238E27FC236}">
              <a16:creationId xmlns:a16="http://schemas.microsoft.com/office/drawing/2014/main" id="{7FE96798-CC2E-4BCF-9384-510F8A458E82}"/>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229</xdr:row>
      <xdr:rowOff>0</xdr:rowOff>
    </xdr:from>
    <xdr:ext cx="76200" cy="190500"/>
    <xdr:sp macro="" textlink="">
      <xdr:nvSpPr>
        <xdr:cNvPr id="211" name="Text Box 45">
          <a:extLst>
            <a:ext uri="{FF2B5EF4-FFF2-40B4-BE49-F238E27FC236}">
              <a16:creationId xmlns:a16="http://schemas.microsoft.com/office/drawing/2014/main" id="{E76F2920-5271-49C8-9FD4-428EF974B1AC}"/>
            </a:ext>
          </a:extLst>
        </xdr:cNvPr>
        <xdr:cNvSpPr txBox="1">
          <a:spLocks noChangeArrowheads="1"/>
        </xdr:cNvSpPr>
      </xdr:nvSpPr>
      <xdr:spPr bwMode="auto">
        <a:xfrm>
          <a:off x="638175" y="25155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276702"/>
    <xdr:sp macro="" textlink="">
      <xdr:nvSpPr>
        <xdr:cNvPr id="2" name="Text Box 45">
          <a:extLst>
            <a:ext uri="{FF2B5EF4-FFF2-40B4-BE49-F238E27FC236}">
              <a16:creationId xmlns:a16="http://schemas.microsoft.com/office/drawing/2014/main" id="{D85A5C72-7270-4A21-BB65-51AA478F0021}"/>
            </a:ext>
          </a:extLst>
        </xdr:cNvPr>
        <xdr:cNvSpPr txBox="1">
          <a:spLocks noChangeArrowheads="1"/>
        </xdr:cNvSpPr>
      </xdr:nvSpPr>
      <xdr:spPr bwMode="auto">
        <a:xfrm>
          <a:off x="895350" y="44224575"/>
          <a:ext cx="76200" cy="2767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276702"/>
    <xdr:sp macro="" textlink="">
      <xdr:nvSpPr>
        <xdr:cNvPr id="4" name="Text Box 45">
          <a:extLst>
            <a:ext uri="{FF2B5EF4-FFF2-40B4-BE49-F238E27FC236}">
              <a16:creationId xmlns:a16="http://schemas.microsoft.com/office/drawing/2014/main" id="{2A97570B-915C-406B-9D78-6F0CB818DBEA}"/>
            </a:ext>
          </a:extLst>
        </xdr:cNvPr>
        <xdr:cNvSpPr txBox="1">
          <a:spLocks noChangeArrowheads="1"/>
        </xdr:cNvSpPr>
      </xdr:nvSpPr>
      <xdr:spPr bwMode="auto">
        <a:xfrm>
          <a:off x="895350" y="44224575"/>
          <a:ext cx="76200" cy="2767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276702"/>
    <xdr:sp macro="" textlink="">
      <xdr:nvSpPr>
        <xdr:cNvPr id="5" name="Text Box 45">
          <a:extLst>
            <a:ext uri="{FF2B5EF4-FFF2-40B4-BE49-F238E27FC236}">
              <a16:creationId xmlns:a16="http://schemas.microsoft.com/office/drawing/2014/main" id="{07A2C1CB-3892-481B-9426-AFCC9BD936E9}"/>
            </a:ext>
          </a:extLst>
        </xdr:cNvPr>
        <xdr:cNvSpPr txBox="1">
          <a:spLocks noChangeArrowheads="1"/>
        </xdr:cNvSpPr>
      </xdr:nvSpPr>
      <xdr:spPr bwMode="auto">
        <a:xfrm>
          <a:off x="895350" y="44224575"/>
          <a:ext cx="76200" cy="2767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276702"/>
    <xdr:sp macro="" textlink="">
      <xdr:nvSpPr>
        <xdr:cNvPr id="6" name="Text Box 45">
          <a:extLst>
            <a:ext uri="{FF2B5EF4-FFF2-40B4-BE49-F238E27FC236}">
              <a16:creationId xmlns:a16="http://schemas.microsoft.com/office/drawing/2014/main" id="{4AE448A8-868B-44CB-AEBB-2A28717B4200}"/>
            </a:ext>
          </a:extLst>
        </xdr:cNvPr>
        <xdr:cNvSpPr txBox="1">
          <a:spLocks noChangeArrowheads="1"/>
        </xdr:cNvSpPr>
      </xdr:nvSpPr>
      <xdr:spPr bwMode="auto">
        <a:xfrm>
          <a:off x="895350" y="44224575"/>
          <a:ext cx="76200" cy="2767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276702"/>
    <xdr:sp macro="" textlink="">
      <xdr:nvSpPr>
        <xdr:cNvPr id="7" name="Text Box 45">
          <a:extLst>
            <a:ext uri="{FF2B5EF4-FFF2-40B4-BE49-F238E27FC236}">
              <a16:creationId xmlns:a16="http://schemas.microsoft.com/office/drawing/2014/main" id="{0AEA0A27-B2EE-49EA-8C15-9AAFECA5EDF1}"/>
            </a:ext>
          </a:extLst>
        </xdr:cNvPr>
        <xdr:cNvSpPr txBox="1">
          <a:spLocks noChangeArrowheads="1"/>
        </xdr:cNvSpPr>
      </xdr:nvSpPr>
      <xdr:spPr bwMode="auto">
        <a:xfrm>
          <a:off x="895350" y="44224575"/>
          <a:ext cx="76200" cy="2767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276702"/>
    <xdr:sp macro="" textlink="">
      <xdr:nvSpPr>
        <xdr:cNvPr id="8" name="Text Box 45">
          <a:extLst>
            <a:ext uri="{FF2B5EF4-FFF2-40B4-BE49-F238E27FC236}">
              <a16:creationId xmlns:a16="http://schemas.microsoft.com/office/drawing/2014/main" id="{03F49A7A-44C6-4519-9375-A17DF7AE78B4}"/>
            </a:ext>
          </a:extLst>
        </xdr:cNvPr>
        <xdr:cNvSpPr txBox="1">
          <a:spLocks noChangeArrowheads="1"/>
        </xdr:cNvSpPr>
      </xdr:nvSpPr>
      <xdr:spPr bwMode="auto">
        <a:xfrm>
          <a:off x="895350" y="44224575"/>
          <a:ext cx="76200" cy="2767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276702"/>
    <xdr:sp macro="" textlink="">
      <xdr:nvSpPr>
        <xdr:cNvPr id="9" name="Text Box 45">
          <a:extLst>
            <a:ext uri="{FF2B5EF4-FFF2-40B4-BE49-F238E27FC236}">
              <a16:creationId xmlns:a16="http://schemas.microsoft.com/office/drawing/2014/main" id="{AE2DB3D2-0620-484C-B432-68F3F608110B}"/>
            </a:ext>
          </a:extLst>
        </xdr:cNvPr>
        <xdr:cNvSpPr txBox="1">
          <a:spLocks noChangeArrowheads="1"/>
        </xdr:cNvSpPr>
      </xdr:nvSpPr>
      <xdr:spPr bwMode="auto">
        <a:xfrm>
          <a:off x="895350" y="44224575"/>
          <a:ext cx="76200" cy="2767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0" name="Text Box 45">
          <a:extLst>
            <a:ext uri="{FF2B5EF4-FFF2-40B4-BE49-F238E27FC236}">
              <a16:creationId xmlns:a16="http://schemas.microsoft.com/office/drawing/2014/main" id="{14629079-38CB-44C1-AE7F-594050A6B871}"/>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1" name="Text Box 45">
          <a:extLst>
            <a:ext uri="{FF2B5EF4-FFF2-40B4-BE49-F238E27FC236}">
              <a16:creationId xmlns:a16="http://schemas.microsoft.com/office/drawing/2014/main" id="{408EE33D-ADFC-499E-8908-12A011945499}"/>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2" name="Text Box 45">
          <a:extLst>
            <a:ext uri="{FF2B5EF4-FFF2-40B4-BE49-F238E27FC236}">
              <a16:creationId xmlns:a16="http://schemas.microsoft.com/office/drawing/2014/main" id="{43D54FF4-BDB1-44E4-87E9-9043163D15CA}"/>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3" name="Text Box 45">
          <a:extLst>
            <a:ext uri="{FF2B5EF4-FFF2-40B4-BE49-F238E27FC236}">
              <a16:creationId xmlns:a16="http://schemas.microsoft.com/office/drawing/2014/main" id="{CE761893-B8F0-4242-BF8B-5EDE5AF7ADBE}"/>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4" name="Text Box 45">
          <a:extLst>
            <a:ext uri="{FF2B5EF4-FFF2-40B4-BE49-F238E27FC236}">
              <a16:creationId xmlns:a16="http://schemas.microsoft.com/office/drawing/2014/main" id="{D2A7FB08-7264-4311-8E2F-2AEFF3C4873E}"/>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5" name="Text Box 45">
          <a:extLst>
            <a:ext uri="{FF2B5EF4-FFF2-40B4-BE49-F238E27FC236}">
              <a16:creationId xmlns:a16="http://schemas.microsoft.com/office/drawing/2014/main" id="{14A7D026-E9C9-42FA-AA1D-53B1130F71C2}"/>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6" name="Text Box 45">
          <a:extLst>
            <a:ext uri="{FF2B5EF4-FFF2-40B4-BE49-F238E27FC236}">
              <a16:creationId xmlns:a16="http://schemas.microsoft.com/office/drawing/2014/main" id="{40B2A3B2-3D99-4578-9D7A-3547EBB13067}"/>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7" name="Text Box 45">
          <a:extLst>
            <a:ext uri="{FF2B5EF4-FFF2-40B4-BE49-F238E27FC236}">
              <a16:creationId xmlns:a16="http://schemas.microsoft.com/office/drawing/2014/main" id="{0A16895A-6D63-4417-A05D-AD62AA59E64A}"/>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8" name="Text Box 45">
          <a:extLst>
            <a:ext uri="{FF2B5EF4-FFF2-40B4-BE49-F238E27FC236}">
              <a16:creationId xmlns:a16="http://schemas.microsoft.com/office/drawing/2014/main" id="{A4674DE9-E584-4AD8-9E3D-270A7B6B6766}"/>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9" name="Text Box 45">
          <a:extLst>
            <a:ext uri="{FF2B5EF4-FFF2-40B4-BE49-F238E27FC236}">
              <a16:creationId xmlns:a16="http://schemas.microsoft.com/office/drawing/2014/main" id="{DFBD5799-0A68-4B4E-8212-FB9E70B9076A}"/>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20" name="Text Box 45">
          <a:extLst>
            <a:ext uri="{FF2B5EF4-FFF2-40B4-BE49-F238E27FC236}">
              <a16:creationId xmlns:a16="http://schemas.microsoft.com/office/drawing/2014/main" id="{3E8EF436-D181-498A-A05C-4882E90517A9}"/>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21" name="Text Box 45">
          <a:extLst>
            <a:ext uri="{FF2B5EF4-FFF2-40B4-BE49-F238E27FC236}">
              <a16:creationId xmlns:a16="http://schemas.microsoft.com/office/drawing/2014/main" id="{8D875175-0D53-431D-A230-850F5D51B40E}"/>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22" name="Text Box 45">
          <a:extLst>
            <a:ext uri="{FF2B5EF4-FFF2-40B4-BE49-F238E27FC236}">
              <a16:creationId xmlns:a16="http://schemas.microsoft.com/office/drawing/2014/main" id="{B5D95C18-8FF6-4C5A-9E35-C2A063937AA1}"/>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23" name="Text Box 45">
          <a:extLst>
            <a:ext uri="{FF2B5EF4-FFF2-40B4-BE49-F238E27FC236}">
              <a16:creationId xmlns:a16="http://schemas.microsoft.com/office/drawing/2014/main" id="{727E1FE6-314C-4588-8213-FC79E1A76E13}"/>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24" name="Text Box 45">
          <a:extLst>
            <a:ext uri="{FF2B5EF4-FFF2-40B4-BE49-F238E27FC236}">
              <a16:creationId xmlns:a16="http://schemas.microsoft.com/office/drawing/2014/main" id="{F6ADA544-1294-4F42-AA50-0CF93880B0A2}"/>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25" name="Text Box 45">
          <a:extLst>
            <a:ext uri="{FF2B5EF4-FFF2-40B4-BE49-F238E27FC236}">
              <a16:creationId xmlns:a16="http://schemas.microsoft.com/office/drawing/2014/main" id="{3CFC0940-9077-401D-86AA-806CEFB06F68}"/>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26" name="Text Box 45">
          <a:extLst>
            <a:ext uri="{FF2B5EF4-FFF2-40B4-BE49-F238E27FC236}">
              <a16:creationId xmlns:a16="http://schemas.microsoft.com/office/drawing/2014/main" id="{F8CA3F30-D854-47E3-8DBF-4FFC1740A1A4}"/>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27" name="Text Box 45">
          <a:extLst>
            <a:ext uri="{FF2B5EF4-FFF2-40B4-BE49-F238E27FC236}">
              <a16:creationId xmlns:a16="http://schemas.microsoft.com/office/drawing/2014/main" id="{8CE7B00A-B792-4753-82BE-5106AB93D357}"/>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28" name="Text Box 45">
          <a:extLst>
            <a:ext uri="{FF2B5EF4-FFF2-40B4-BE49-F238E27FC236}">
              <a16:creationId xmlns:a16="http://schemas.microsoft.com/office/drawing/2014/main" id="{FC9F89A0-D8D1-4E48-A642-A2A18EDC69E3}"/>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29" name="Text Box 45">
          <a:extLst>
            <a:ext uri="{FF2B5EF4-FFF2-40B4-BE49-F238E27FC236}">
              <a16:creationId xmlns:a16="http://schemas.microsoft.com/office/drawing/2014/main" id="{2635A002-0DFF-4462-8A35-8650D9C9857F}"/>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30" name="Text Box 45">
          <a:extLst>
            <a:ext uri="{FF2B5EF4-FFF2-40B4-BE49-F238E27FC236}">
              <a16:creationId xmlns:a16="http://schemas.microsoft.com/office/drawing/2014/main" id="{CA657AF8-A84E-4F39-A3A1-DC040F04E337}"/>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31" name="Text Box 45">
          <a:extLst>
            <a:ext uri="{FF2B5EF4-FFF2-40B4-BE49-F238E27FC236}">
              <a16:creationId xmlns:a16="http://schemas.microsoft.com/office/drawing/2014/main" id="{98C9A6CC-7953-4F5E-AF2F-B69167AC594E}"/>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32" name="Text Box 45">
          <a:extLst>
            <a:ext uri="{FF2B5EF4-FFF2-40B4-BE49-F238E27FC236}">
              <a16:creationId xmlns:a16="http://schemas.microsoft.com/office/drawing/2014/main" id="{2A71929D-251B-46AF-9C4C-5267AEF5FC81}"/>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33" name="Text Box 45">
          <a:extLst>
            <a:ext uri="{FF2B5EF4-FFF2-40B4-BE49-F238E27FC236}">
              <a16:creationId xmlns:a16="http://schemas.microsoft.com/office/drawing/2014/main" id="{F369A237-CB1C-4E55-A068-440B8C5CCE14}"/>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34" name="Text Box 45">
          <a:extLst>
            <a:ext uri="{FF2B5EF4-FFF2-40B4-BE49-F238E27FC236}">
              <a16:creationId xmlns:a16="http://schemas.microsoft.com/office/drawing/2014/main" id="{CDB95A24-AC52-4B1C-ADB3-FBEE8661CC45}"/>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35" name="Text Box 45">
          <a:extLst>
            <a:ext uri="{FF2B5EF4-FFF2-40B4-BE49-F238E27FC236}">
              <a16:creationId xmlns:a16="http://schemas.microsoft.com/office/drawing/2014/main" id="{B32A50A0-0FDF-4514-927D-17F4053CE766}"/>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36" name="Text Box 45">
          <a:extLst>
            <a:ext uri="{FF2B5EF4-FFF2-40B4-BE49-F238E27FC236}">
              <a16:creationId xmlns:a16="http://schemas.microsoft.com/office/drawing/2014/main" id="{308BEBA1-C224-45E4-BDE6-4AD08562F7BC}"/>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37" name="Text Box 45">
          <a:extLst>
            <a:ext uri="{FF2B5EF4-FFF2-40B4-BE49-F238E27FC236}">
              <a16:creationId xmlns:a16="http://schemas.microsoft.com/office/drawing/2014/main" id="{F76DE758-6A43-4C1D-B8B7-1E6EBF25BCC2}"/>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38" name="Text Box 45">
          <a:extLst>
            <a:ext uri="{FF2B5EF4-FFF2-40B4-BE49-F238E27FC236}">
              <a16:creationId xmlns:a16="http://schemas.microsoft.com/office/drawing/2014/main" id="{F9A8861F-5F6F-4FFE-80FA-DB57A512851C}"/>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39" name="Text Box 45">
          <a:extLst>
            <a:ext uri="{FF2B5EF4-FFF2-40B4-BE49-F238E27FC236}">
              <a16:creationId xmlns:a16="http://schemas.microsoft.com/office/drawing/2014/main" id="{ABCBAD12-630E-41BB-A003-F3A669FEE354}"/>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40" name="Text Box 45">
          <a:extLst>
            <a:ext uri="{FF2B5EF4-FFF2-40B4-BE49-F238E27FC236}">
              <a16:creationId xmlns:a16="http://schemas.microsoft.com/office/drawing/2014/main" id="{40694C35-E5B9-4014-8C32-96396DB9F75A}"/>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41" name="Text Box 45">
          <a:extLst>
            <a:ext uri="{FF2B5EF4-FFF2-40B4-BE49-F238E27FC236}">
              <a16:creationId xmlns:a16="http://schemas.microsoft.com/office/drawing/2014/main" id="{BA071161-DC40-4B95-8F11-166D0B70A11A}"/>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42" name="Text Box 45">
          <a:extLst>
            <a:ext uri="{FF2B5EF4-FFF2-40B4-BE49-F238E27FC236}">
              <a16:creationId xmlns:a16="http://schemas.microsoft.com/office/drawing/2014/main" id="{783FEEA3-7E44-40AD-981D-E68B4A5AF4B5}"/>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43" name="Text Box 45">
          <a:extLst>
            <a:ext uri="{FF2B5EF4-FFF2-40B4-BE49-F238E27FC236}">
              <a16:creationId xmlns:a16="http://schemas.microsoft.com/office/drawing/2014/main" id="{BEA2F91E-EC99-4CF3-B5F0-487DF2FE32BA}"/>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44" name="Text Box 45">
          <a:extLst>
            <a:ext uri="{FF2B5EF4-FFF2-40B4-BE49-F238E27FC236}">
              <a16:creationId xmlns:a16="http://schemas.microsoft.com/office/drawing/2014/main" id="{3EEF974C-F8A9-4CFE-BCA6-B246A1AB00EC}"/>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45" name="Text Box 45">
          <a:extLst>
            <a:ext uri="{FF2B5EF4-FFF2-40B4-BE49-F238E27FC236}">
              <a16:creationId xmlns:a16="http://schemas.microsoft.com/office/drawing/2014/main" id="{52080C67-6F18-4836-AD09-3880EFE6D5C1}"/>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46" name="Text Box 45">
          <a:extLst>
            <a:ext uri="{FF2B5EF4-FFF2-40B4-BE49-F238E27FC236}">
              <a16:creationId xmlns:a16="http://schemas.microsoft.com/office/drawing/2014/main" id="{CC6C497B-E49F-4FAC-BA40-E8381117EC1A}"/>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47" name="Text Box 45">
          <a:extLst>
            <a:ext uri="{FF2B5EF4-FFF2-40B4-BE49-F238E27FC236}">
              <a16:creationId xmlns:a16="http://schemas.microsoft.com/office/drawing/2014/main" id="{633A844A-8C1F-429D-A05F-5F99AD1FE993}"/>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48" name="Text Box 45">
          <a:extLst>
            <a:ext uri="{FF2B5EF4-FFF2-40B4-BE49-F238E27FC236}">
              <a16:creationId xmlns:a16="http://schemas.microsoft.com/office/drawing/2014/main" id="{C0C7CAD8-B587-48C9-B291-C12A5118246F}"/>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49" name="Text Box 45">
          <a:extLst>
            <a:ext uri="{FF2B5EF4-FFF2-40B4-BE49-F238E27FC236}">
              <a16:creationId xmlns:a16="http://schemas.microsoft.com/office/drawing/2014/main" id="{E3A67E4B-8231-423E-8017-FFA466FEA0CF}"/>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50" name="Text Box 45">
          <a:extLst>
            <a:ext uri="{FF2B5EF4-FFF2-40B4-BE49-F238E27FC236}">
              <a16:creationId xmlns:a16="http://schemas.microsoft.com/office/drawing/2014/main" id="{83FFCB14-F0AC-427A-A6DE-01F5A70780D6}"/>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51" name="Text Box 45">
          <a:extLst>
            <a:ext uri="{FF2B5EF4-FFF2-40B4-BE49-F238E27FC236}">
              <a16:creationId xmlns:a16="http://schemas.microsoft.com/office/drawing/2014/main" id="{694E5344-ABF7-402A-93ED-EE341FC0090E}"/>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52" name="Text Box 45">
          <a:extLst>
            <a:ext uri="{FF2B5EF4-FFF2-40B4-BE49-F238E27FC236}">
              <a16:creationId xmlns:a16="http://schemas.microsoft.com/office/drawing/2014/main" id="{610B96EA-74D7-43A9-9045-77335B4E6B24}"/>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53" name="Text Box 45">
          <a:extLst>
            <a:ext uri="{FF2B5EF4-FFF2-40B4-BE49-F238E27FC236}">
              <a16:creationId xmlns:a16="http://schemas.microsoft.com/office/drawing/2014/main" id="{9D3DF37A-3EC6-4ECF-81FC-20CD590E2210}"/>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54" name="Text Box 45">
          <a:extLst>
            <a:ext uri="{FF2B5EF4-FFF2-40B4-BE49-F238E27FC236}">
              <a16:creationId xmlns:a16="http://schemas.microsoft.com/office/drawing/2014/main" id="{B010457C-C4E9-4009-868A-02134B70CCF9}"/>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55" name="Text Box 45">
          <a:extLst>
            <a:ext uri="{FF2B5EF4-FFF2-40B4-BE49-F238E27FC236}">
              <a16:creationId xmlns:a16="http://schemas.microsoft.com/office/drawing/2014/main" id="{DEE864AF-6F22-44D0-A31B-70746F000565}"/>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56" name="Text Box 45">
          <a:extLst>
            <a:ext uri="{FF2B5EF4-FFF2-40B4-BE49-F238E27FC236}">
              <a16:creationId xmlns:a16="http://schemas.microsoft.com/office/drawing/2014/main" id="{BDFECE2C-FE4D-4C9C-8C37-446F41D71315}"/>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57" name="Text Box 45">
          <a:extLst>
            <a:ext uri="{FF2B5EF4-FFF2-40B4-BE49-F238E27FC236}">
              <a16:creationId xmlns:a16="http://schemas.microsoft.com/office/drawing/2014/main" id="{36BF66A8-B171-460A-9CD5-6E922E2F39B8}"/>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58" name="Text Box 45">
          <a:extLst>
            <a:ext uri="{FF2B5EF4-FFF2-40B4-BE49-F238E27FC236}">
              <a16:creationId xmlns:a16="http://schemas.microsoft.com/office/drawing/2014/main" id="{720EF303-D3FD-4ABB-A19B-3E6740FC7336}"/>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59" name="Text Box 45">
          <a:extLst>
            <a:ext uri="{FF2B5EF4-FFF2-40B4-BE49-F238E27FC236}">
              <a16:creationId xmlns:a16="http://schemas.microsoft.com/office/drawing/2014/main" id="{EAB4CA73-5DF6-44DF-ABBD-C663965370EB}"/>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60" name="Text Box 45">
          <a:extLst>
            <a:ext uri="{FF2B5EF4-FFF2-40B4-BE49-F238E27FC236}">
              <a16:creationId xmlns:a16="http://schemas.microsoft.com/office/drawing/2014/main" id="{79D296EB-E7AF-4EFA-A6DF-01B78C2A297D}"/>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61" name="Text Box 45">
          <a:extLst>
            <a:ext uri="{FF2B5EF4-FFF2-40B4-BE49-F238E27FC236}">
              <a16:creationId xmlns:a16="http://schemas.microsoft.com/office/drawing/2014/main" id="{AD381566-3C0D-4AE0-AFA1-132C1F342499}"/>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62" name="Text Box 45">
          <a:extLst>
            <a:ext uri="{FF2B5EF4-FFF2-40B4-BE49-F238E27FC236}">
              <a16:creationId xmlns:a16="http://schemas.microsoft.com/office/drawing/2014/main" id="{67139B33-63AD-4017-A5AD-3EBF9E763E18}"/>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63" name="Text Box 45">
          <a:extLst>
            <a:ext uri="{FF2B5EF4-FFF2-40B4-BE49-F238E27FC236}">
              <a16:creationId xmlns:a16="http://schemas.microsoft.com/office/drawing/2014/main" id="{FD55E94E-34E8-458A-9541-C5DF9E041C87}"/>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64" name="Text Box 45">
          <a:extLst>
            <a:ext uri="{FF2B5EF4-FFF2-40B4-BE49-F238E27FC236}">
              <a16:creationId xmlns:a16="http://schemas.microsoft.com/office/drawing/2014/main" id="{12813EFA-591E-42FA-BB8F-3E534BF4239D}"/>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65" name="Text Box 45">
          <a:extLst>
            <a:ext uri="{FF2B5EF4-FFF2-40B4-BE49-F238E27FC236}">
              <a16:creationId xmlns:a16="http://schemas.microsoft.com/office/drawing/2014/main" id="{2F506B3F-918C-4101-BCC3-CEC4390A0749}"/>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66" name="Text Box 45">
          <a:extLst>
            <a:ext uri="{FF2B5EF4-FFF2-40B4-BE49-F238E27FC236}">
              <a16:creationId xmlns:a16="http://schemas.microsoft.com/office/drawing/2014/main" id="{8D5D9B45-CCAB-411B-859E-96AAE902D5D4}"/>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67" name="Text Box 45">
          <a:extLst>
            <a:ext uri="{FF2B5EF4-FFF2-40B4-BE49-F238E27FC236}">
              <a16:creationId xmlns:a16="http://schemas.microsoft.com/office/drawing/2014/main" id="{F5E6B10B-5FE8-4765-AD3E-0355797DF8D4}"/>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68" name="Text Box 45">
          <a:extLst>
            <a:ext uri="{FF2B5EF4-FFF2-40B4-BE49-F238E27FC236}">
              <a16:creationId xmlns:a16="http://schemas.microsoft.com/office/drawing/2014/main" id="{8F1C0DF4-7B18-46A1-AEE5-A80276D8DF35}"/>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69" name="Text Box 45">
          <a:extLst>
            <a:ext uri="{FF2B5EF4-FFF2-40B4-BE49-F238E27FC236}">
              <a16:creationId xmlns:a16="http://schemas.microsoft.com/office/drawing/2014/main" id="{9C2A5454-6ECC-4614-AFC0-00473349A755}"/>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70" name="Text Box 45">
          <a:extLst>
            <a:ext uri="{FF2B5EF4-FFF2-40B4-BE49-F238E27FC236}">
              <a16:creationId xmlns:a16="http://schemas.microsoft.com/office/drawing/2014/main" id="{A291DAF7-F349-44A2-A1F0-B627B63034A0}"/>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71" name="Text Box 45">
          <a:extLst>
            <a:ext uri="{FF2B5EF4-FFF2-40B4-BE49-F238E27FC236}">
              <a16:creationId xmlns:a16="http://schemas.microsoft.com/office/drawing/2014/main" id="{627A6D9F-AC26-4F97-9D76-1D35ED6614D0}"/>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72" name="Text Box 45">
          <a:extLst>
            <a:ext uri="{FF2B5EF4-FFF2-40B4-BE49-F238E27FC236}">
              <a16:creationId xmlns:a16="http://schemas.microsoft.com/office/drawing/2014/main" id="{3D7654B6-E7A4-490D-A232-6C25DDAF42C3}"/>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73" name="Text Box 45">
          <a:extLst>
            <a:ext uri="{FF2B5EF4-FFF2-40B4-BE49-F238E27FC236}">
              <a16:creationId xmlns:a16="http://schemas.microsoft.com/office/drawing/2014/main" id="{786FBCD7-5ED6-4104-A777-6AA75D612204}"/>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74" name="Text Box 45">
          <a:extLst>
            <a:ext uri="{FF2B5EF4-FFF2-40B4-BE49-F238E27FC236}">
              <a16:creationId xmlns:a16="http://schemas.microsoft.com/office/drawing/2014/main" id="{B8B04F9A-AEDA-4742-AF40-D85D5C3296CA}"/>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75" name="Text Box 45">
          <a:extLst>
            <a:ext uri="{FF2B5EF4-FFF2-40B4-BE49-F238E27FC236}">
              <a16:creationId xmlns:a16="http://schemas.microsoft.com/office/drawing/2014/main" id="{9EF95C80-4A1B-4306-8E67-92A12A0875B4}"/>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76" name="Text Box 45">
          <a:extLst>
            <a:ext uri="{FF2B5EF4-FFF2-40B4-BE49-F238E27FC236}">
              <a16:creationId xmlns:a16="http://schemas.microsoft.com/office/drawing/2014/main" id="{CC4F4CFB-6294-41A2-899E-4D66329BA0F1}"/>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77" name="Text Box 45">
          <a:extLst>
            <a:ext uri="{FF2B5EF4-FFF2-40B4-BE49-F238E27FC236}">
              <a16:creationId xmlns:a16="http://schemas.microsoft.com/office/drawing/2014/main" id="{8BA5E30A-55A9-46EF-B5B2-E97B33EE685D}"/>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78" name="Text Box 45">
          <a:extLst>
            <a:ext uri="{FF2B5EF4-FFF2-40B4-BE49-F238E27FC236}">
              <a16:creationId xmlns:a16="http://schemas.microsoft.com/office/drawing/2014/main" id="{874AAD32-F95E-410C-AF69-2AB24B9A3281}"/>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79" name="Text Box 45">
          <a:extLst>
            <a:ext uri="{FF2B5EF4-FFF2-40B4-BE49-F238E27FC236}">
              <a16:creationId xmlns:a16="http://schemas.microsoft.com/office/drawing/2014/main" id="{FEECD436-B6F2-4A0D-94BB-81A6AF6CF8C0}"/>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80" name="Text Box 45">
          <a:extLst>
            <a:ext uri="{FF2B5EF4-FFF2-40B4-BE49-F238E27FC236}">
              <a16:creationId xmlns:a16="http://schemas.microsoft.com/office/drawing/2014/main" id="{032DF564-E17E-43D7-92F5-112974303F6E}"/>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81" name="Text Box 45">
          <a:extLst>
            <a:ext uri="{FF2B5EF4-FFF2-40B4-BE49-F238E27FC236}">
              <a16:creationId xmlns:a16="http://schemas.microsoft.com/office/drawing/2014/main" id="{C734AAD4-C599-4030-913F-9251B7C19204}"/>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82" name="Text Box 45">
          <a:extLst>
            <a:ext uri="{FF2B5EF4-FFF2-40B4-BE49-F238E27FC236}">
              <a16:creationId xmlns:a16="http://schemas.microsoft.com/office/drawing/2014/main" id="{3E5117D4-5DEB-4F5A-9D6D-972DE6C10DE0}"/>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83" name="Text Box 45">
          <a:extLst>
            <a:ext uri="{FF2B5EF4-FFF2-40B4-BE49-F238E27FC236}">
              <a16:creationId xmlns:a16="http://schemas.microsoft.com/office/drawing/2014/main" id="{C9E73245-4CA5-4792-A60D-F8FBB80BAB1C}"/>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84" name="Text Box 45">
          <a:extLst>
            <a:ext uri="{FF2B5EF4-FFF2-40B4-BE49-F238E27FC236}">
              <a16:creationId xmlns:a16="http://schemas.microsoft.com/office/drawing/2014/main" id="{C6311C48-3E29-4DAD-84FF-745619245233}"/>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85" name="Text Box 45">
          <a:extLst>
            <a:ext uri="{FF2B5EF4-FFF2-40B4-BE49-F238E27FC236}">
              <a16:creationId xmlns:a16="http://schemas.microsoft.com/office/drawing/2014/main" id="{C613C0DF-4D59-472D-9654-CCBDE36872D3}"/>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86" name="Text Box 45">
          <a:extLst>
            <a:ext uri="{FF2B5EF4-FFF2-40B4-BE49-F238E27FC236}">
              <a16:creationId xmlns:a16="http://schemas.microsoft.com/office/drawing/2014/main" id="{3C1B8CBF-2E80-411B-8729-849BFC8535A1}"/>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87" name="Text Box 45">
          <a:extLst>
            <a:ext uri="{FF2B5EF4-FFF2-40B4-BE49-F238E27FC236}">
              <a16:creationId xmlns:a16="http://schemas.microsoft.com/office/drawing/2014/main" id="{BD5DE5D9-6C37-4162-89EA-96932F8E3F07}"/>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88" name="Text Box 45">
          <a:extLst>
            <a:ext uri="{FF2B5EF4-FFF2-40B4-BE49-F238E27FC236}">
              <a16:creationId xmlns:a16="http://schemas.microsoft.com/office/drawing/2014/main" id="{8654F5CA-39B3-4184-96D1-DF5694CC17DC}"/>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89" name="Text Box 45">
          <a:extLst>
            <a:ext uri="{FF2B5EF4-FFF2-40B4-BE49-F238E27FC236}">
              <a16:creationId xmlns:a16="http://schemas.microsoft.com/office/drawing/2014/main" id="{529F9530-E694-4AC7-92A3-839C7779914E}"/>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90" name="Text Box 45">
          <a:extLst>
            <a:ext uri="{FF2B5EF4-FFF2-40B4-BE49-F238E27FC236}">
              <a16:creationId xmlns:a16="http://schemas.microsoft.com/office/drawing/2014/main" id="{C8B16E53-E183-4182-8E63-B0A8C1C4B798}"/>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91" name="Text Box 45">
          <a:extLst>
            <a:ext uri="{FF2B5EF4-FFF2-40B4-BE49-F238E27FC236}">
              <a16:creationId xmlns:a16="http://schemas.microsoft.com/office/drawing/2014/main" id="{07E1CF12-83E4-45CE-8838-5BB223BA5F34}"/>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92" name="Text Box 45">
          <a:extLst>
            <a:ext uri="{FF2B5EF4-FFF2-40B4-BE49-F238E27FC236}">
              <a16:creationId xmlns:a16="http://schemas.microsoft.com/office/drawing/2014/main" id="{9D1BC346-B2C7-4C9B-B7BE-C6E924673BC7}"/>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93" name="Text Box 45">
          <a:extLst>
            <a:ext uri="{FF2B5EF4-FFF2-40B4-BE49-F238E27FC236}">
              <a16:creationId xmlns:a16="http://schemas.microsoft.com/office/drawing/2014/main" id="{914F581E-49CE-44C9-9B0A-E37FBE0A754A}"/>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94" name="Text Box 45">
          <a:extLst>
            <a:ext uri="{FF2B5EF4-FFF2-40B4-BE49-F238E27FC236}">
              <a16:creationId xmlns:a16="http://schemas.microsoft.com/office/drawing/2014/main" id="{BC6F239F-0DFC-46A6-A804-B2173DC07906}"/>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95" name="Text Box 45">
          <a:extLst>
            <a:ext uri="{FF2B5EF4-FFF2-40B4-BE49-F238E27FC236}">
              <a16:creationId xmlns:a16="http://schemas.microsoft.com/office/drawing/2014/main" id="{B8656416-1346-46DB-BFD4-258C20557881}"/>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96" name="Text Box 45">
          <a:extLst>
            <a:ext uri="{FF2B5EF4-FFF2-40B4-BE49-F238E27FC236}">
              <a16:creationId xmlns:a16="http://schemas.microsoft.com/office/drawing/2014/main" id="{6A15DC30-A5F9-4F3B-AC26-87AFBC2BF406}"/>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97" name="Text Box 45">
          <a:extLst>
            <a:ext uri="{FF2B5EF4-FFF2-40B4-BE49-F238E27FC236}">
              <a16:creationId xmlns:a16="http://schemas.microsoft.com/office/drawing/2014/main" id="{F88E23B4-6820-40F5-9C89-C05C7412A614}"/>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98" name="Text Box 45">
          <a:extLst>
            <a:ext uri="{FF2B5EF4-FFF2-40B4-BE49-F238E27FC236}">
              <a16:creationId xmlns:a16="http://schemas.microsoft.com/office/drawing/2014/main" id="{F64BDA55-E009-4086-AF6E-8125C3BBB13C}"/>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99" name="Text Box 45">
          <a:extLst>
            <a:ext uri="{FF2B5EF4-FFF2-40B4-BE49-F238E27FC236}">
              <a16:creationId xmlns:a16="http://schemas.microsoft.com/office/drawing/2014/main" id="{814EE526-84FD-4CF4-B7EA-B65B61CA5F31}"/>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00" name="Text Box 45">
          <a:extLst>
            <a:ext uri="{FF2B5EF4-FFF2-40B4-BE49-F238E27FC236}">
              <a16:creationId xmlns:a16="http://schemas.microsoft.com/office/drawing/2014/main" id="{C06EB7EC-0CE4-41C3-9749-43703268F748}"/>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01" name="Text Box 45">
          <a:extLst>
            <a:ext uri="{FF2B5EF4-FFF2-40B4-BE49-F238E27FC236}">
              <a16:creationId xmlns:a16="http://schemas.microsoft.com/office/drawing/2014/main" id="{01D7B54B-CF9B-4982-A9AF-541D7F50B049}"/>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02" name="Text Box 45">
          <a:extLst>
            <a:ext uri="{FF2B5EF4-FFF2-40B4-BE49-F238E27FC236}">
              <a16:creationId xmlns:a16="http://schemas.microsoft.com/office/drawing/2014/main" id="{8E2B7790-7F2B-4BBB-A501-0E56473BEDDE}"/>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03" name="Text Box 45">
          <a:extLst>
            <a:ext uri="{FF2B5EF4-FFF2-40B4-BE49-F238E27FC236}">
              <a16:creationId xmlns:a16="http://schemas.microsoft.com/office/drawing/2014/main" id="{7B025869-61CC-436A-9E67-71A3BE48D6CA}"/>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04" name="Text Box 45">
          <a:extLst>
            <a:ext uri="{FF2B5EF4-FFF2-40B4-BE49-F238E27FC236}">
              <a16:creationId xmlns:a16="http://schemas.microsoft.com/office/drawing/2014/main" id="{E7266384-4640-4C50-84C5-9E3AAA9E7DF9}"/>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05" name="Text Box 45">
          <a:extLst>
            <a:ext uri="{FF2B5EF4-FFF2-40B4-BE49-F238E27FC236}">
              <a16:creationId xmlns:a16="http://schemas.microsoft.com/office/drawing/2014/main" id="{17849881-BEA3-4829-8D4E-3C92252103B4}"/>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106" name="Text Box 45">
          <a:extLst>
            <a:ext uri="{FF2B5EF4-FFF2-40B4-BE49-F238E27FC236}">
              <a16:creationId xmlns:a16="http://schemas.microsoft.com/office/drawing/2014/main" id="{B7EBFFBB-052E-4E3D-857D-97B8F9E07448}"/>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233</xdr:row>
      <xdr:rowOff>0</xdr:rowOff>
    </xdr:from>
    <xdr:ext cx="76200" cy="190500"/>
    <xdr:sp macro="" textlink="">
      <xdr:nvSpPr>
        <xdr:cNvPr id="212" name="Text Box 45">
          <a:extLst>
            <a:ext uri="{FF2B5EF4-FFF2-40B4-BE49-F238E27FC236}">
              <a16:creationId xmlns:a16="http://schemas.microsoft.com/office/drawing/2014/main" id="{4FDB26D1-AB9E-4700-8CD7-5D906F1FA0CE}"/>
            </a:ext>
          </a:extLst>
        </xdr:cNvPr>
        <xdr:cNvSpPr txBox="1">
          <a:spLocks noChangeArrowheads="1"/>
        </xdr:cNvSpPr>
      </xdr:nvSpPr>
      <xdr:spPr bwMode="auto">
        <a:xfrm>
          <a:off x="895350" y="44224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EB89E-779D-429A-A30B-B277A0CF6AD1}">
  <dimension ref="A1:F236"/>
  <sheetViews>
    <sheetView tabSelected="1" view="pageBreakPreview" zoomScaleNormal="100" zoomScaleSheetLayoutView="100" workbookViewId="0">
      <selection activeCell="A3" sqref="A3:F3"/>
    </sheetView>
  </sheetViews>
  <sheetFormatPr baseColWidth="10" defaultRowHeight="14.4" x14ac:dyDescent="0.3"/>
  <cols>
    <col min="1" max="1" width="13.44140625" bestFit="1" customWidth="1"/>
    <col min="2" max="2" width="77.5546875" customWidth="1"/>
    <col min="3" max="3" width="7.44140625" style="43" bestFit="1" customWidth="1"/>
    <col min="4" max="4" width="10.5546875" style="43" bestFit="1" customWidth="1"/>
    <col min="5" max="5" width="9" style="48" bestFit="1" customWidth="1"/>
    <col min="6" max="6" width="13.6640625" bestFit="1" customWidth="1"/>
    <col min="9" max="9" width="10.44140625" bestFit="1" customWidth="1"/>
    <col min="10" max="10" width="47.88671875" bestFit="1" customWidth="1"/>
  </cols>
  <sheetData>
    <row r="1" spans="1:6" ht="54.6" customHeight="1" x14ac:dyDescent="0.3">
      <c r="A1" s="104" t="s">
        <v>109</v>
      </c>
      <c r="B1" s="105"/>
      <c r="C1" s="105"/>
      <c r="D1" s="105"/>
      <c r="E1" s="105"/>
      <c r="F1" s="106"/>
    </row>
    <row r="2" spans="1:6" ht="19.8" thickBot="1" x14ac:dyDescent="0.35">
      <c r="A2" s="107"/>
      <c r="B2" s="108"/>
      <c r="C2" s="108"/>
      <c r="D2" s="108"/>
      <c r="E2" s="108"/>
      <c r="F2" s="109"/>
    </row>
    <row r="3" spans="1:6" ht="21" thickBot="1" x14ac:dyDescent="0.35">
      <c r="A3" s="110" t="s">
        <v>203</v>
      </c>
      <c r="B3" s="111"/>
      <c r="C3" s="111"/>
      <c r="D3" s="111"/>
      <c r="E3" s="111"/>
      <c r="F3" s="112"/>
    </row>
    <row r="4" spans="1:6" ht="15" x14ac:dyDescent="0.3">
      <c r="A4" s="1"/>
      <c r="B4" s="90"/>
      <c r="C4" s="91"/>
      <c r="D4" s="2"/>
      <c r="E4" s="92"/>
      <c r="F4" s="93"/>
    </row>
    <row r="5" spans="1:6" ht="69" hidden="1" customHeight="1" thickBot="1" x14ac:dyDescent="0.35">
      <c r="A5" s="113" t="s">
        <v>1</v>
      </c>
      <c r="B5" s="114"/>
      <c r="C5" s="114"/>
      <c r="D5" s="114"/>
      <c r="E5" s="114"/>
      <c r="F5" s="115"/>
    </row>
    <row r="6" spans="1:6" ht="15" hidden="1" x14ac:dyDescent="0.3">
      <c r="A6" s="1"/>
      <c r="B6" s="90"/>
      <c r="C6" s="91"/>
      <c r="D6" s="2"/>
      <c r="E6" s="92"/>
      <c r="F6" s="93"/>
    </row>
    <row r="7" spans="1:6" ht="16.8" x14ac:dyDescent="0.3">
      <c r="A7" s="94" t="s">
        <v>2</v>
      </c>
      <c r="B7" s="3" t="s">
        <v>3</v>
      </c>
      <c r="C7" s="4" t="s">
        <v>4</v>
      </c>
      <c r="D7" s="5" t="s">
        <v>55</v>
      </c>
      <c r="E7" s="5" t="s">
        <v>5</v>
      </c>
      <c r="F7" s="95" t="s">
        <v>6</v>
      </c>
    </row>
    <row r="8" spans="1:6" ht="17.399999999999999" thickBot="1" x14ac:dyDescent="0.35">
      <c r="A8" s="35"/>
      <c r="B8" s="36"/>
      <c r="C8" s="54"/>
      <c r="D8" s="55"/>
      <c r="E8" s="56"/>
      <c r="F8" s="57"/>
    </row>
    <row r="9" spans="1:6" ht="19.8" thickBot="1" x14ac:dyDescent="0.35">
      <c r="A9" s="6" t="s">
        <v>25</v>
      </c>
      <c r="B9" s="7" t="s">
        <v>26</v>
      </c>
      <c r="C9" s="58"/>
      <c r="D9" s="59"/>
      <c r="E9" s="60"/>
      <c r="F9" s="61"/>
    </row>
    <row r="10" spans="1:6" ht="15" thickBot="1" x14ac:dyDescent="0.35">
      <c r="A10" s="86"/>
      <c r="C10" s="62"/>
      <c r="D10" s="63"/>
      <c r="E10" s="64"/>
      <c r="F10" s="65"/>
    </row>
    <row r="11" spans="1:6" ht="15.6" thickBot="1" x14ac:dyDescent="0.35">
      <c r="A11" s="8" t="s">
        <v>27</v>
      </c>
      <c r="B11" s="9" t="s">
        <v>28</v>
      </c>
      <c r="C11" s="66"/>
      <c r="D11" s="67"/>
      <c r="E11" s="68"/>
      <c r="F11" s="69"/>
    </row>
    <row r="12" spans="1:6" ht="15" thickBot="1" x14ac:dyDescent="0.35">
      <c r="A12" s="37"/>
      <c r="B12" s="38"/>
      <c r="C12" s="41"/>
      <c r="D12" s="70"/>
      <c r="E12" s="71"/>
      <c r="F12" s="40"/>
    </row>
    <row r="13" spans="1:6" ht="15.6" thickBot="1" x14ac:dyDescent="0.35">
      <c r="A13" s="8" t="s">
        <v>20</v>
      </c>
      <c r="B13" s="9" t="s">
        <v>29</v>
      </c>
      <c r="C13" s="66"/>
      <c r="D13" s="67"/>
      <c r="E13" s="68"/>
      <c r="F13" s="69"/>
    </row>
    <row r="14" spans="1:6" x14ac:dyDescent="0.3">
      <c r="A14" s="37"/>
      <c r="B14" s="38"/>
      <c r="C14" s="41"/>
      <c r="D14" s="42"/>
      <c r="E14" s="71"/>
      <c r="F14" s="40"/>
    </row>
    <row r="15" spans="1:6" x14ac:dyDescent="0.3">
      <c r="A15" s="37" t="s">
        <v>21</v>
      </c>
      <c r="B15" s="38" t="s">
        <v>30</v>
      </c>
      <c r="C15" s="41" t="s">
        <v>7</v>
      </c>
      <c r="D15" s="42"/>
      <c r="E15" s="47"/>
      <c r="F15" s="40"/>
    </row>
    <row r="16" spans="1:6" x14ac:dyDescent="0.3">
      <c r="A16" s="37"/>
      <c r="B16" s="38"/>
      <c r="C16" s="41"/>
      <c r="D16" s="42"/>
      <c r="E16" s="47"/>
      <c r="F16" s="40"/>
    </row>
    <row r="17" spans="1:6" x14ac:dyDescent="0.3">
      <c r="A17" s="37" t="s">
        <v>22</v>
      </c>
      <c r="B17" s="38" t="s">
        <v>31</v>
      </c>
      <c r="C17" s="41"/>
      <c r="D17" s="42"/>
      <c r="E17" s="47"/>
      <c r="F17" s="40"/>
    </row>
    <row r="18" spans="1:6" x14ac:dyDescent="0.3">
      <c r="A18" s="37"/>
      <c r="B18" s="38"/>
      <c r="C18" s="41"/>
      <c r="D18" s="42"/>
      <c r="E18" s="47"/>
      <c r="F18" s="40"/>
    </row>
    <row r="19" spans="1:6" x14ac:dyDescent="0.3">
      <c r="A19" s="37"/>
      <c r="B19" s="38" t="s">
        <v>155</v>
      </c>
      <c r="C19" s="41" t="s">
        <v>118</v>
      </c>
      <c r="D19" s="42"/>
      <c r="E19" s="47"/>
      <c r="F19" s="40"/>
    </row>
    <row r="20" spans="1:6" x14ac:dyDescent="0.3">
      <c r="A20" s="37"/>
      <c r="B20" s="38" t="s">
        <v>156</v>
      </c>
      <c r="C20" s="41" t="s">
        <v>118</v>
      </c>
      <c r="D20" s="42"/>
      <c r="E20" s="47"/>
      <c r="F20" s="40"/>
    </row>
    <row r="21" spans="1:6" x14ac:dyDescent="0.3">
      <c r="A21" s="37"/>
      <c r="B21" s="38" t="s">
        <v>160</v>
      </c>
      <c r="C21" s="41" t="s">
        <v>118</v>
      </c>
      <c r="D21" s="42"/>
      <c r="E21" s="47"/>
      <c r="F21" s="40"/>
    </row>
    <row r="22" spans="1:6" x14ac:dyDescent="0.3">
      <c r="A22" s="37"/>
      <c r="B22" s="38" t="s">
        <v>110</v>
      </c>
      <c r="C22" s="41" t="s">
        <v>118</v>
      </c>
      <c r="D22" s="42"/>
      <c r="E22" s="47"/>
      <c r="F22" s="40"/>
    </row>
    <row r="23" spans="1:6" x14ac:dyDescent="0.3">
      <c r="A23" s="37"/>
      <c r="B23" s="38" t="s">
        <v>111</v>
      </c>
      <c r="C23" s="41" t="s">
        <v>118</v>
      </c>
      <c r="D23" s="42"/>
      <c r="E23" s="47"/>
      <c r="F23" s="40"/>
    </row>
    <row r="24" spans="1:6" x14ac:dyDescent="0.3">
      <c r="A24" s="37"/>
      <c r="B24" s="38" t="s">
        <v>158</v>
      </c>
      <c r="C24" s="41" t="s">
        <v>118</v>
      </c>
      <c r="D24" s="42"/>
      <c r="E24" s="47"/>
      <c r="F24" s="40"/>
    </row>
    <row r="25" spans="1:6" x14ac:dyDescent="0.3">
      <c r="A25" s="37"/>
      <c r="B25" s="38" t="s">
        <v>157</v>
      </c>
      <c r="C25" s="41" t="s">
        <v>118</v>
      </c>
      <c r="D25" s="42"/>
      <c r="E25" s="47"/>
      <c r="F25" s="40"/>
    </row>
    <row r="26" spans="1:6" x14ac:dyDescent="0.3">
      <c r="A26" s="37"/>
      <c r="B26" s="38" t="s">
        <v>159</v>
      </c>
      <c r="C26" s="41" t="s">
        <v>118</v>
      </c>
      <c r="D26" s="42"/>
      <c r="E26" s="47"/>
      <c r="F26" s="40"/>
    </row>
    <row r="27" spans="1:6" x14ac:dyDescent="0.3">
      <c r="A27" s="37"/>
      <c r="B27" s="38" t="s">
        <v>112</v>
      </c>
      <c r="C27" s="41" t="s">
        <v>118</v>
      </c>
      <c r="D27" s="42"/>
      <c r="E27" s="47"/>
      <c r="F27" s="40"/>
    </row>
    <row r="28" spans="1:6" x14ac:dyDescent="0.3">
      <c r="A28" s="37"/>
      <c r="B28" s="38" t="s">
        <v>114</v>
      </c>
      <c r="C28" s="41" t="s">
        <v>118</v>
      </c>
      <c r="D28" s="42"/>
      <c r="E28" s="47"/>
      <c r="F28" s="40"/>
    </row>
    <row r="29" spans="1:6" x14ac:dyDescent="0.3">
      <c r="A29" s="37"/>
      <c r="B29" s="38" t="s">
        <v>113</v>
      </c>
      <c r="C29" s="41" t="s">
        <v>118</v>
      </c>
      <c r="D29" s="42"/>
      <c r="E29" s="47"/>
      <c r="F29" s="40"/>
    </row>
    <row r="30" spans="1:6" x14ac:dyDescent="0.3">
      <c r="A30" s="37"/>
      <c r="B30" s="38"/>
      <c r="C30" s="41"/>
      <c r="D30" s="42"/>
      <c r="E30" s="82"/>
      <c r="F30" s="40"/>
    </row>
    <row r="31" spans="1:6" x14ac:dyDescent="0.3">
      <c r="A31" s="37" t="s">
        <v>58</v>
      </c>
      <c r="B31" s="38" t="s">
        <v>59</v>
      </c>
      <c r="C31" s="41"/>
      <c r="D31" s="42"/>
      <c r="E31" s="82"/>
      <c r="F31" s="40"/>
    </row>
    <row r="32" spans="1:6" x14ac:dyDescent="0.3">
      <c r="A32" s="37"/>
      <c r="B32" s="38"/>
      <c r="C32" s="41"/>
      <c r="D32" s="42"/>
      <c r="E32" s="82"/>
      <c r="F32" s="40"/>
    </row>
    <row r="33" spans="1:6" x14ac:dyDescent="0.3">
      <c r="A33" s="37"/>
      <c r="B33" s="38" t="s">
        <v>172</v>
      </c>
      <c r="C33" s="41" t="s">
        <v>118</v>
      </c>
      <c r="D33" s="42"/>
      <c r="E33" s="82"/>
      <c r="F33" s="40"/>
    </row>
    <row r="34" spans="1:6" x14ac:dyDescent="0.3">
      <c r="A34" s="37"/>
      <c r="B34" s="38" t="s">
        <v>173</v>
      </c>
      <c r="C34" s="41" t="s">
        <v>118</v>
      </c>
      <c r="D34" s="42"/>
      <c r="E34" s="82"/>
      <c r="F34" s="40"/>
    </row>
    <row r="35" spans="1:6" x14ac:dyDescent="0.3">
      <c r="A35" s="37"/>
      <c r="B35" s="38" t="s">
        <v>169</v>
      </c>
      <c r="C35" s="41" t="s">
        <v>118</v>
      </c>
      <c r="D35" s="42"/>
      <c r="E35" s="47"/>
      <c r="F35" s="40"/>
    </row>
    <row r="36" spans="1:6" x14ac:dyDescent="0.3">
      <c r="A36" s="37"/>
      <c r="B36" s="38" t="s">
        <v>170</v>
      </c>
      <c r="C36" s="41" t="s">
        <v>118</v>
      </c>
      <c r="D36" s="42"/>
      <c r="E36" s="82"/>
      <c r="F36" s="40"/>
    </row>
    <row r="37" spans="1:6" x14ac:dyDescent="0.3">
      <c r="A37" s="37"/>
      <c r="B37" s="38" t="s">
        <v>171</v>
      </c>
      <c r="C37" s="41" t="s">
        <v>118</v>
      </c>
      <c r="D37" s="42"/>
      <c r="E37" s="82"/>
      <c r="F37" s="40"/>
    </row>
    <row r="38" spans="1:6" x14ac:dyDescent="0.3">
      <c r="A38" s="37"/>
      <c r="B38" s="38"/>
      <c r="C38" s="41"/>
      <c r="D38" s="42"/>
      <c r="E38" s="47"/>
      <c r="F38" s="40"/>
    </row>
    <row r="39" spans="1:6" ht="15" x14ac:dyDescent="0.3">
      <c r="A39" s="12"/>
      <c r="B39" s="13" t="str">
        <f>CONCATENATE("Sous-Total"," ",B13," ")</f>
        <v xml:space="preserve">Sous-Total Neutralisation, déposes et travaux sur existant </v>
      </c>
      <c r="C39" s="14"/>
      <c r="D39" s="15"/>
      <c r="E39" s="80"/>
      <c r="F39" s="16">
        <f>SUM(F14:F38)</f>
        <v>0</v>
      </c>
    </row>
    <row r="40" spans="1:6" ht="15" thickBot="1" x14ac:dyDescent="0.35">
      <c r="A40" s="37"/>
      <c r="B40" s="38"/>
      <c r="C40" s="41"/>
      <c r="D40" s="42"/>
      <c r="E40" s="71"/>
      <c r="F40" s="40"/>
    </row>
    <row r="41" spans="1:6" ht="15.6" thickBot="1" x14ac:dyDescent="0.35">
      <c r="A41" s="8" t="s">
        <v>14</v>
      </c>
      <c r="B41" s="9" t="s">
        <v>60</v>
      </c>
      <c r="C41" s="66"/>
      <c r="D41" s="67"/>
      <c r="E41" s="68"/>
      <c r="F41" s="69"/>
    </row>
    <row r="42" spans="1:6" x14ac:dyDescent="0.3">
      <c r="A42" s="37"/>
      <c r="B42" s="38"/>
      <c r="C42" s="41"/>
      <c r="D42" s="70"/>
      <c r="E42" s="71"/>
      <c r="F42" s="40"/>
    </row>
    <row r="43" spans="1:6" x14ac:dyDescent="0.3">
      <c r="A43" s="37" t="s">
        <v>15</v>
      </c>
      <c r="B43" s="38" t="s">
        <v>30</v>
      </c>
      <c r="C43" s="41" t="s">
        <v>7</v>
      </c>
      <c r="D43" s="70"/>
      <c r="E43" s="71"/>
      <c r="F43" s="40"/>
    </row>
    <row r="44" spans="1:6" x14ac:dyDescent="0.3">
      <c r="A44" s="37"/>
      <c r="B44" s="38"/>
      <c r="C44" s="41"/>
      <c r="D44" s="70"/>
      <c r="E44" s="71"/>
      <c r="F44" s="40"/>
    </row>
    <row r="45" spans="1:6" x14ac:dyDescent="0.3">
      <c r="A45" s="37" t="s">
        <v>16</v>
      </c>
      <c r="B45" s="38" t="s">
        <v>61</v>
      </c>
      <c r="C45" s="41" t="s">
        <v>7</v>
      </c>
      <c r="D45" s="70"/>
      <c r="E45" s="71"/>
      <c r="F45" s="40"/>
    </row>
    <row r="46" spans="1:6" x14ac:dyDescent="0.3">
      <c r="A46" s="37"/>
      <c r="B46" s="38"/>
      <c r="C46" s="41"/>
      <c r="D46" s="70"/>
      <c r="E46" s="71"/>
      <c r="F46" s="40"/>
    </row>
    <row r="47" spans="1:6" x14ac:dyDescent="0.3">
      <c r="A47" s="37" t="s">
        <v>17</v>
      </c>
      <c r="B47" s="38" t="s">
        <v>62</v>
      </c>
      <c r="C47" s="41"/>
      <c r="D47" s="70"/>
      <c r="E47" s="71"/>
      <c r="F47" s="40"/>
    </row>
    <row r="48" spans="1:6" x14ac:dyDescent="0.3">
      <c r="A48" s="89"/>
      <c r="B48" s="38" t="s">
        <v>174</v>
      </c>
      <c r="C48" s="41" t="s">
        <v>118</v>
      </c>
      <c r="D48" s="70"/>
      <c r="E48" s="71"/>
      <c r="F48" s="40"/>
    </row>
    <row r="49" spans="1:6" x14ac:dyDescent="0.3">
      <c r="A49" s="86"/>
      <c r="B49" s="38"/>
      <c r="C49" s="41"/>
      <c r="D49" s="70"/>
      <c r="E49" s="71"/>
      <c r="F49" s="40"/>
    </row>
    <row r="50" spans="1:6" x14ac:dyDescent="0.3">
      <c r="A50" s="37" t="s">
        <v>18</v>
      </c>
      <c r="B50" s="38" t="s">
        <v>63</v>
      </c>
      <c r="C50" s="41"/>
      <c r="D50" s="70"/>
      <c r="E50" s="71"/>
      <c r="F50" s="40"/>
    </row>
    <row r="51" spans="1:6" x14ac:dyDescent="0.3">
      <c r="A51" s="39"/>
      <c r="B51" s="38"/>
      <c r="C51" s="41"/>
      <c r="D51" s="70"/>
      <c r="E51" s="71"/>
      <c r="F51" s="40"/>
    </row>
    <row r="52" spans="1:6" x14ac:dyDescent="0.3">
      <c r="A52" s="39" t="s">
        <v>19</v>
      </c>
      <c r="B52" s="38" t="s">
        <v>23</v>
      </c>
      <c r="C52" s="41" t="s">
        <v>7</v>
      </c>
      <c r="D52" s="70"/>
      <c r="E52" s="71"/>
      <c r="F52" s="40"/>
    </row>
    <row r="53" spans="1:6" ht="15" x14ac:dyDescent="0.3">
      <c r="A53" s="39"/>
      <c r="B53" s="11"/>
      <c r="C53" s="41"/>
      <c r="D53" s="73"/>
      <c r="E53" s="82"/>
      <c r="F53" s="74"/>
    </row>
    <row r="54" spans="1:6" x14ac:dyDescent="0.3">
      <c r="A54" s="39" t="s">
        <v>64</v>
      </c>
      <c r="B54" s="38" t="s">
        <v>65</v>
      </c>
      <c r="C54" s="41"/>
      <c r="D54" s="73"/>
      <c r="E54" s="47"/>
      <c r="F54" s="74"/>
    </row>
    <row r="55" spans="1:6" ht="15" x14ac:dyDescent="0.3">
      <c r="A55" s="39"/>
      <c r="B55" s="11"/>
      <c r="C55" s="41"/>
      <c r="D55" s="73"/>
      <c r="E55" s="82"/>
      <c r="F55" s="85"/>
    </row>
    <row r="56" spans="1:6" ht="15" x14ac:dyDescent="0.3">
      <c r="A56" s="39"/>
      <c r="B56" s="11" t="s">
        <v>116</v>
      </c>
      <c r="C56" s="41" t="s">
        <v>11</v>
      </c>
      <c r="D56" s="78"/>
      <c r="E56" s="82"/>
      <c r="F56" s="40"/>
    </row>
    <row r="57" spans="1:6" ht="15" x14ac:dyDescent="0.3">
      <c r="A57" s="39"/>
      <c r="B57" s="11" t="s">
        <v>115</v>
      </c>
      <c r="C57" s="41" t="s">
        <v>11</v>
      </c>
      <c r="D57" s="78"/>
      <c r="E57" s="82"/>
      <c r="F57" s="40"/>
    </row>
    <row r="58" spans="1:6" x14ac:dyDescent="0.3">
      <c r="A58" s="39"/>
      <c r="B58" s="38"/>
      <c r="C58" s="41"/>
      <c r="D58" s="70"/>
      <c r="E58" s="71"/>
      <c r="F58" s="40"/>
    </row>
    <row r="59" spans="1:6" x14ac:dyDescent="0.3">
      <c r="A59" s="39" t="s">
        <v>66</v>
      </c>
      <c r="B59" s="38" t="s">
        <v>67</v>
      </c>
      <c r="C59" s="41" t="s">
        <v>9</v>
      </c>
      <c r="D59" s="70"/>
      <c r="E59" s="71"/>
      <c r="F59" s="40"/>
    </row>
    <row r="60" spans="1:6" x14ac:dyDescent="0.3">
      <c r="A60" s="39"/>
      <c r="B60" s="38"/>
      <c r="C60" s="41"/>
      <c r="D60" s="70"/>
      <c r="E60" s="71"/>
      <c r="F60" s="40"/>
    </row>
    <row r="61" spans="1:6" x14ac:dyDescent="0.3">
      <c r="A61" s="39"/>
      <c r="B61" s="38" t="s">
        <v>117</v>
      </c>
      <c r="C61" s="41" t="s">
        <v>118</v>
      </c>
      <c r="D61" s="78"/>
      <c r="E61" s="71"/>
      <c r="F61" s="40"/>
    </row>
    <row r="62" spans="1:6" x14ac:dyDescent="0.3">
      <c r="A62" s="39"/>
      <c r="B62" s="38" t="s">
        <v>161</v>
      </c>
      <c r="C62" s="41" t="s">
        <v>118</v>
      </c>
      <c r="D62" s="73"/>
      <c r="E62" s="71"/>
      <c r="F62" s="40"/>
    </row>
    <row r="63" spans="1:6" x14ac:dyDescent="0.3">
      <c r="A63" s="39"/>
      <c r="B63" s="38"/>
      <c r="C63" s="41"/>
      <c r="D63" s="70"/>
      <c r="E63" s="71"/>
      <c r="F63" s="40"/>
    </row>
    <row r="64" spans="1:6" x14ac:dyDescent="0.3">
      <c r="A64" s="37" t="s">
        <v>68</v>
      </c>
      <c r="B64" s="38" t="s">
        <v>69</v>
      </c>
      <c r="C64" s="41"/>
      <c r="D64" s="70"/>
      <c r="E64" s="71"/>
      <c r="F64" s="40"/>
    </row>
    <row r="65" spans="1:6" ht="15" x14ac:dyDescent="0.3">
      <c r="A65" s="39"/>
      <c r="B65" s="11"/>
      <c r="C65" s="41"/>
      <c r="D65" s="73"/>
      <c r="E65" s="82"/>
      <c r="F65" s="74"/>
    </row>
    <row r="66" spans="1:6" ht="15" x14ac:dyDescent="0.3">
      <c r="A66" s="39" t="s">
        <v>70</v>
      </c>
      <c r="B66" s="11" t="s">
        <v>71</v>
      </c>
      <c r="C66" s="41"/>
      <c r="D66" s="73"/>
      <c r="E66" s="82"/>
      <c r="F66" s="74"/>
    </row>
    <row r="67" spans="1:6" ht="15" x14ac:dyDescent="0.3">
      <c r="A67" s="39"/>
      <c r="B67" s="11" t="s">
        <v>119</v>
      </c>
      <c r="C67" s="41" t="s">
        <v>11</v>
      </c>
      <c r="D67" s="78"/>
      <c r="E67" s="82"/>
      <c r="F67" s="40"/>
    </row>
    <row r="68" spans="1:6" ht="15" x14ac:dyDescent="0.3">
      <c r="A68" s="39"/>
      <c r="B68" s="11" t="s">
        <v>120</v>
      </c>
      <c r="C68" s="41" t="s">
        <v>11</v>
      </c>
      <c r="D68" s="78"/>
      <c r="E68" s="82"/>
      <c r="F68" s="40"/>
    </row>
    <row r="69" spans="1:6" ht="15" x14ac:dyDescent="0.3">
      <c r="A69" s="39"/>
      <c r="B69" s="11" t="s">
        <v>121</v>
      </c>
      <c r="C69" s="41" t="s">
        <v>11</v>
      </c>
      <c r="D69" s="78"/>
      <c r="E69" s="82"/>
      <c r="F69" s="40"/>
    </row>
    <row r="70" spans="1:6" ht="15" x14ac:dyDescent="0.3">
      <c r="A70" s="39"/>
      <c r="B70" s="11" t="s">
        <v>175</v>
      </c>
      <c r="C70" s="41" t="s">
        <v>11</v>
      </c>
      <c r="D70" s="78"/>
      <c r="E70" s="82"/>
      <c r="F70" s="40"/>
    </row>
    <row r="71" spans="1:6" ht="15" x14ac:dyDescent="0.3">
      <c r="A71" s="39"/>
      <c r="B71" s="11"/>
      <c r="C71" s="41"/>
      <c r="D71" s="73"/>
      <c r="E71" s="82"/>
      <c r="F71" s="74"/>
    </row>
    <row r="72" spans="1:6" x14ac:dyDescent="0.3">
      <c r="A72" s="39" t="s">
        <v>72</v>
      </c>
      <c r="B72" s="38" t="s">
        <v>73</v>
      </c>
      <c r="C72" s="41"/>
      <c r="D72" s="70"/>
      <c r="E72" s="83"/>
      <c r="F72" s="40"/>
    </row>
    <row r="73" spans="1:6" ht="15" x14ac:dyDescent="0.3">
      <c r="A73" s="39"/>
      <c r="B73" s="11" t="s">
        <v>122</v>
      </c>
      <c r="C73" s="41" t="s">
        <v>11</v>
      </c>
      <c r="D73" s="78"/>
      <c r="E73" s="82"/>
      <c r="F73" s="40"/>
    </row>
    <row r="74" spans="1:6" ht="15" x14ac:dyDescent="0.3">
      <c r="A74" s="39"/>
      <c r="B74" s="11" t="s">
        <v>123</v>
      </c>
      <c r="C74" s="41" t="s">
        <v>11</v>
      </c>
      <c r="D74" s="78"/>
      <c r="E74" s="82"/>
      <c r="F74" s="40"/>
    </row>
    <row r="75" spans="1:6" ht="15" x14ac:dyDescent="0.3">
      <c r="A75" s="39"/>
      <c r="B75" s="11" t="s">
        <v>124</v>
      </c>
      <c r="C75" s="41" t="s">
        <v>11</v>
      </c>
      <c r="D75" s="78"/>
      <c r="E75" s="82"/>
      <c r="F75" s="40"/>
    </row>
    <row r="76" spans="1:6" ht="15" x14ac:dyDescent="0.3">
      <c r="A76" s="39"/>
      <c r="B76" s="11" t="s">
        <v>163</v>
      </c>
      <c r="C76" s="41" t="s">
        <v>11</v>
      </c>
      <c r="D76" s="78"/>
      <c r="E76" s="82"/>
      <c r="F76" s="40"/>
    </row>
    <row r="77" spans="1:6" ht="15" x14ac:dyDescent="0.3">
      <c r="A77" s="39"/>
      <c r="B77" s="11"/>
      <c r="C77" s="41"/>
      <c r="D77" s="73"/>
      <c r="E77" s="82"/>
      <c r="F77" s="74"/>
    </row>
    <row r="78" spans="1:6" ht="15" x14ac:dyDescent="0.3">
      <c r="A78" s="39" t="s">
        <v>74</v>
      </c>
      <c r="B78" s="11" t="s">
        <v>75</v>
      </c>
      <c r="C78" s="41"/>
      <c r="D78" s="73"/>
      <c r="E78" s="82"/>
      <c r="F78" s="74"/>
    </row>
    <row r="79" spans="1:6" ht="15" x14ac:dyDescent="0.3">
      <c r="A79" s="39"/>
      <c r="B79" s="11" t="s">
        <v>125</v>
      </c>
      <c r="C79" s="41" t="s">
        <v>11</v>
      </c>
      <c r="D79" s="78"/>
      <c r="E79" s="82"/>
      <c r="F79" s="40"/>
    </row>
    <row r="80" spans="1:6" ht="15" x14ac:dyDescent="0.3">
      <c r="A80" s="39"/>
      <c r="B80" s="11" t="s">
        <v>126</v>
      </c>
      <c r="C80" s="41" t="s">
        <v>11</v>
      </c>
      <c r="D80" s="78"/>
      <c r="E80" s="82"/>
      <c r="F80" s="40"/>
    </row>
    <row r="81" spans="1:6" ht="15" x14ac:dyDescent="0.3">
      <c r="A81" s="39"/>
      <c r="B81" s="11" t="s">
        <v>127</v>
      </c>
      <c r="C81" s="41" t="s">
        <v>11</v>
      </c>
      <c r="D81" s="78"/>
      <c r="E81" s="82"/>
      <c r="F81" s="40"/>
    </row>
    <row r="82" spans="1:6" ht="15" x14ac:dyDescent="0.3">
      <c r="A82" s="39"/>
      <c r="B82" s="11" t="s">
        <v>175</v>
      </c>
      <c r="C82" s="41" t="s">
        <v>11</v>
      </c>
      <c r="D82" s="78"/>
      <c r="E82" s="82"/>
      <c r="F82" s="40"/>
    </row>
    <row r="83" spans="1:6" ht="15" x14ac:dyDescent="0.3">
      <c r="A83" s="39"/>
      <c r="B83" s="11"/>
      <c r="C83" s="41"/>
      <c r="D83" s="73"/>
      <c r="E83" s="82"/>
      <c r="F83" s="74"/>
    </row>
    <row r="84" spans="1:6" ht="15" x14ac:dyDescent="0.3">
      <c r="A84" s="37" t="s">
        <v>76</v>
      </c>
      <c r="B84" s="11" t="s">
        <v>77</v>
      </c>
      <c r="C84" s="41" t="s">
        <v>9</v>
      </c>
      <c r="D84" s="73"/>
      <c r="E84" s="82"/>
      <c r="F84" s="74"/>
    </row>
    <row r="85" spans="1:6" ht="15" x14ac:dyDescent="0.3">
      <c r="A85" s="39"/>
      <c r="B85" s="11"/>
      <c r="C85" s="41"/>
      <c r="D85" s="73"/>
      <c r="E85" s="82"/>
      <c r="F85" s="74"/>
    </row>
    <row r="86" spans="1:6" ht="15" x14ac:dyDescent="0.3">
      <c r="A86" s="39" t="s">
        <v>78</v>
      </c>
      <c r="B86" s="11" t="s">
        <v>79</v>
      </c>
      <c r="C86" s="41" t="s">
        <v>7</v>
      </c>
      <c r="D86" s="73"/>
      <c r="E86" s="82"/>
      <c r="F86" s="74"/>
    </row>
    <row r="87" spans="1:6" x14ac:dyDescent="0.3">
      <c r="A87" s="39"/>
      <c r="C87" s="41"/>
      <c r="D87" s="73"/>
      <c r="E87" s="82"/>
      <c r="F87" s="74"/>
    </row>
    <row r="88" spans="1:6" ht="15" x14ac:dyDescent="0.3">
      <c r="A88" s="39" t="s">
        <v>80</v>
      </c>
      <c r="B88" s="11" t="s">
        <v>81</v>
      </c>
      <c r="C88" s="41" t="s">
        <v>9</v>
      </c>
      <c r="D88" s="73"/>
      <c r="E88" s="82"/>
      <c r="F88" s="74"/>
    </row>
    <row r="89" spans="1:6" ht="15" x14ac:dyDescent="0.3">
      <c r="A89" s="39"/>
      <c r="B89" s="11"/>
      <c r="C89" s="41"/>
      <c r="D89" s="73"/>
      <c r="E89" s="82"/>
      <c r="F89" s="74"/>
    </row>
    <row r="90" spans="1:6" ht="15" x14ac:dyDescent="0.3">
      <c r="A90" s="39" t="s">
        <v>82</v>
      </c>
      <c r="B90" s="11" t="s">
        <v>83</v>
      </c>
      <c r="C90" s="41"/>
      <c r="D90" s="73"/>
      <c r="E90" s="82"/>
      <c r="F90" s="74"/>
    </row>
    <row r="91" spans="1:6" ht="15" x14ac:dyDescent="0.3">
      <c r="A91" s="39"/>
      <c r="B91" s="87"/>
      <c r="C91" s="41"/>
      <c r="D91" s="73"/>
      <c r="E91" s="82"/>
      <c r="F91" s="74"/>
    </row>
    <row r="92" spans="1:6" ht="15" x14ac:dyDescent="0.3">
      <c r="A92" s="39"/>
      <c r="B92" s="11" t="s">
        <v>164</v>
      </c>
      <c r="C92" s="41" t="s">
        <v>10</v>
      </c>
      <c r="D92" s="78"/>
      <c r="E92" s="82"/>
      <c r="F92" s="40"/>
    </row>
    <row r="93" spans="1:6" ht="15" x14ac:dyDescent="0.3">
      <c r="A93" s="39"/>
      <c r="B93" s="11" t="s">
        <v>165</v>
      </c>
      <c r="C93" s="41" t="s">
        <v>11</v>
      </c>
      <c r="D93" s="73"/>
      <c r="E93" s="82"/>
      <c r="F93" s="40"/>
    </row>
    <row r="94" spans="1:6" ht="15" x14ac:dyDescent="0.3">
      <c r="A94" s="39"/>
      <c r="B94" s="11"/>
      <c r="C94" s="41"/>
      <c r="D94" s="73"/>
      <c r="E94" s="82"/>
      <c r="F94" s="74"/>
    </row>
    <row r="95" spans="1:6" ht="15" x14ac:dyDescent="0.3">
      <c r="A95" s="37" t="s">
        <v>84</v>
      </c>
      <c r="B95" s="11" t="s">
        <v>85</v>
      </c>
      <c r="C95" s="41" t="s">
        <v>9</v>
      </c>
      <c r="D95" s="73"/>
      <c r="E95" s="82"/>
      <c r="F95" s="74"/>
    </row>
    <row r="96" spans="1:6" ht="15" x14ac:dyDescent="0.3">
      <c r="A96" s="37"/>
      <c r="B96" s="11"/>
      <c r="C96" s="41"/>
      <c r="D96" s="73"/>
      <c r="E96" s="82"/>
      <c r="F96" s="74"/>
    </row>
    <row r="97" spans="1:6" ht="15" x14ac:dyDescent="0.3">
      <c r="A97" s="39"/>
      <c r="B97" s="11" t="s">
        <v>167</v>
      </c>
      <c r="C97" s="41" t="s">
        <v>11</v>
      </c>
      <c r="D97" s="78"/>
      <c r="E97" s="82"/>
      <c r="F97" s="40"/>
    </row>
    <row r="98" spans="1:6" ht="15" x14ac:dyDescent="0.3">
      <c r="A98" s="37"/>
      <c r="B98" s="11"/>
      <c r="C98" s="41"/>
      <c r="D98" s="73"/>
      <c r="E98" s="82"/>
      <c r="F98" s="74"/>
    </row>
    <row r="99" spans="1:6" ht="15" x14ac:dyDescent="0.3">
      <c r="A99" s="37" t="s">
        <v>86</v>
      </c>
      <c r="B99" s="11" t="s">
        <v>56</v>
      </c>
      <c r="C99" s="41" t="s">
        <v>9</v>
      </c>
      <c r="D99" s="73"/>
      <c r="E99" s="82"/>
      <c r="F99" s="74"/>
    </row>
    <row r="100" spans="1:6" ht="15" x14ac:dyDescent="0.3">
      <c r="A100" s="37"/>
      <c r="B100" s="11"/>
      <c r="C100" s="41"/>
      <c r="D100" s="73"/>
      <c r="E100" s="82"/>
      <c r="F100" s="74"/>
    </row>
    <row r="101" spans="1:6" ht="15" x14ac:dyDescent="0.3">
      <c r="A101" s="39" t="s">
        <v>87</v>
      </c>
      <c r="B101" s="11" t="s">
        <v>88</v>
      </c>
      <c r="C101" s="41"/>
      <c r="D101" s="73"/>
      <c r="E101" s="82"/>
      <c r="F101" s="74"/>
    </row>
    <row r="102" spans="1:6" ht="15" x14ac:dyDescent="0.3">
      <c r="A102" s="39"/>
      <c r="B102" s="11" t="s">
        <v>168</v>
      </c>
      <c r="C102" s="41" t="s">
        <v>8</v>
      </c>
      <c r="D102" s="78"/>
      <c r="E102" s="82"/>
      <c r="F102" s="40"/>
    </row>
    <row r="103" spans="1:6" ht="15" x14ac:dyDescent="0.3">
      <c r="A103" s="39"/>
      <c r="B103" s="11" t="s">
        <v>183</v>
      </c>
      <c r="C103" s="41" t="s">
        <v>11</v>
      </c>
      <c r="D103" s="78"/>
      <c r="E103" s="82"/>
      <c r="F103" s="40"/>
    </row>
    <row r="104" spans="1:6" ht="15" x14ac:dyDescent="0.3">
      <c r="A104" s="39"/>
      <c r="B104" s="11"/>
      <c r="C104" s="41"/>
      <c r="D104" s="73"/>
      <c r="E104" s="82"/>
      <c r="F104" s="74"/>
    </row>
    <row r="105" spans="1:6" ht="15" x14ac:dyDescent="0.3">
      <c r="A105" s="39" t="s">
        <v>89</v>
      </c>
      <c r="B105" s="11" t="s">
        <v>90</v>
      </c>
      <c r="C105" s="41"/>
      <c r="D105" s="73"/>
      <c r="E105" s="82"/>
      <c r="F105" s="74"/>
    </row>
    <row r="106" spans="1:6" ht="15" x14ac:dyDescent="0.3">
      <c r="A106" s="39"/>
      <c r="B106" s="11" t="s">
        <v>39</v>
      </c>
      <c r="C106" s="41" t="s">
        <v>9</v>
      </c>
      <c r="D106" s="73"/>
      <c r="E106" s="82"/>
      <c r="F106" s="74"/>
    </row>
    <row r="107" spans="1:6" ht="15" x14ac:dyDescent="0.3">
      <c r="A107" s="86"/>
      <c r="B107" s="11" t="s">
        <v>176</v>
      </c>
      <c r="C107" s="41" t="s">
        <v>8</v>
      </c>
      <c r="D107" s="78"/>
      <c r="E107" s="82"/>
      <c r="F107" s="40"/>
    </row>
    <row r="108" spans="1:6" ht="15" x14ac:dyDescent="0.3">
      <c r="A108" s="86"/>
      <c r="B108" s="11" t="s">
        <v>177</v>
      </c>
      <c r="C108" s="41" t="s">
        <v>8</v>
      </c>
      <c r="D108" s="78"/>
      <c r="E108" s="82"/>
      <c r="F108" s="40"/>
    </row>
    <row r="109" spans="1:6" ht="15" x14ac:dyDescent="0.3">
      <c r="A109" s="39"/>
      <c r="B109" s="11"/>
      <c r="C109" s="41"/>
      <c r="D109" s="73"/>
      <c r="E109" s="82"/>
      <c r="F109" s="74"/>
    </row>
    <row r="110" spans="1:6" ht="15" x14ac:dyDescent="0.3">
      <c r="A110" s="39" t="s">
        <v>91</v>
      </c>
      <c r="B110" s="11" t="s">
        <v>92</v>
      </c>
      <c r="C110" s="41"/>
      <c r="D110" s="73"/>
      <c r="E110" s="82"/>
      <c r="F110" s="74"/>
    </row>
    <row r="111" spans="1:6" ht="15" x14ac:dyDescent="0.3">
      <c r="A111" s="39"/>
      <c r="B111" s="11" t="s">
        <v>178</v>
      </c>
      <c r="C111" s="41" t="s">
        <v>9</v>
      </c>
      <c r="D111" s="78"/>
      <c r="E111" s="82"/>
      <c r="F111" s="74"/>
    </row>
    <row r="112" spans="1:6" ht="15" x14ac:dyDescent="0.3">
      <c r="A112" s="39"/>
      <c r="B112" s="11"/>
      <c r="C112" s="41"/>
      <c r="D112" s="73"/>
      <c r="E112" s="82"/>
      <c r="F112" s="74"/>
    </row>
    <row r="113" spans="1:6" ht="15" x14ac:dyDescent="0.3">
      <c r="A113" s="39" t="s">
        <v>93</v>
      </c>
      <c r="B113" s="11" t="s">
        <v>94</v>
      </c>
      <c r="C113" s="41" t="s">
        <v>9</v>
      </c>
      <c r="D113" s="73"/>
      <c r="E113" s="82"/>
      <c r="F113" s="74"/>
    </row>
    <row r="114" spans="1:6" ht="15" x14ac:dyDescent="0.3">
      <c r="A114" s="39"/>
      <c r="B114" s="11" t="s">
        <v>166</v>
      </c>
      <c r="C114" s="41" t="s">
        <v>10</v>
      </c>
      <c r="D114" s="73"/>
      <c r="E114" s="82"/>
      <c r="F114" s="40"/>
    </row>
    <row r="115" spans="1:6" ht="15" x14ac:dyDescent="0.3">
      <c r="A115" s="39"/>
      <c r="B115" s="11"/>
      <c r="C115" s="41"/>
      <c r="D115" s="73"/>
      <c r="E115" s="82"/>
      <c r="F115" s="74"/>
    </row>
    <row r="116" spans="1:6" ht="15" x14ac:dyDescent="0.3">
      <c r="A116" s="37" t="s">
        <v>95</v>
      </c>
      <c r="B116" s="11" t="s">
        <v>96</v>
      </c>
      <c r="C116" s="41"/>
      <c r="D116" s="73"/>
      <c r="E116" s="82"/>
      <c r="F116" s="74"/>
    </row>
    <row r="117" spans="1:6" ht="15" x14ac:dyDescent="0.3">
      <c r="A117" s="37"/>
      <c r="B117" s="11" t="s">
        <v>162</v>
      </c>
      <c r="C117" s="41" t="s">
        <v>11</v>
      </c>
      <c r="D117" s="78"/>
      <c r="E117" s="82"/>
      <c r="F117" s="40"/>
    </row>
    <row r="118" spans="1:6" ht="15" x14ac:dyDescent="0.3">
      <c r="A118" s="37"/>
      <c r="B118" s="11"/>
      <c r="C118" s="41"/>
      <c r="D118" s="73"/>
      <c r="E118" s="82"/>
      <c r="F118" s="74"/>
    </row>
    <row r="119" spans="1:6" ht="15" x14ac:dyDescent="0.3">
      <c r="A119" s="37" t="s">
        <v>97</v>
      </c>
      <c r="B119" s="11" t="s">
        <v>0</v>
      </c>
      <c r="C119" s="41"/>
      <c r="D119" s="73"/>
      <c r="E119" s="82"/>
      <c r="F119" s="74"/>
    </row>
    <row r="120" spans="1:6" ht="15" x14ac:dyDescent="0.3">
      <c r="A120" s="37"/>
      <c r="B120" s="11"/>
      <c r="C120" s="41"/>
      <c r="D120" s="73"/>
      <c r="E120" s="82"/>
      <c r="F120" s="74"/>
    </row>
    <row r="121" spans="1:6" ht="15" x14ac:dyDescent="0.3">
      <c r="A121" s="39" t="s">
        <v>98</v>
      </c>
      <c r="B121" s="11" t="s">
        <v>99</v>
      </c>
      <c r="C121" s="41"/>
      <c r="D121" s="73"/>
      <c r="E121" s="82"/>
      <c r="F121" s="74"/>
    </row>
    <row r="122" spans="1:6" ht="15" x14ac:dyDescent="0.3">
      <c r="A122" s="39"/>
      <c r="B122" s="11" t="s">
        <v>128</v>
      </c>
      <c r="C122" s="41" t="s">
        <v>9</v>
      </c>
      <c r="D122" s="73"/>
      <c r="E122" s="82"/>
      <c r="F122" s="74"/>
    </row>
    <row r="123" spans="1:6" ht="15" x14ac:dyDescent="0.3">
      <c r="A123" s="39"/>
      <c r="B123" s="11" t="s">
        <v>129</v>
      </c>
      <c r="C123" s="41" t="s">
        <v>9</v>
      </c>
      <c r="D123" s="73"/>
      <c r="E123" s="82"/>
      <c r="F123" s="74"/>
    </row>
    <row r="124" spans="1:6" ht="15" x14ac:dyDescent="0.3">
      <c r="A124" s="39"/>
      <c r="B124" s="11"/>
      <c r="C124" s="41"/>
      <c r="D124" s="73"/>
      <c r="E124" s="82"/>
      <c r="F124" s="74"/>
    </row>
    <row r="125" spans="1:6" ht="15" x14ac:dyDescent="0.3">
      <c r="A125" s="39" t="s">
        <v>100</v>
      </c>
      <c r="B125" s="11" t="s">
        <v>0</v>
      </c>
      <c r="C125" s="41" t="s">
        <v>118</v>
      </c>
      <c r="D125" s="73"/>
      <c r="E125" s="82"/>
      <c r="F125" s="40"/>
    </row>
    <row r="126" spans="1:6" ht="15" x14ac:dyDescent="0.3">
      <c r="A126" s="39"/>
      <c r="B126" s="11" t="s">
        <v>130</v>
      </c>
      <c r="C126" s="41"/>
      <c r="D126" s="73"/>
      <c r="E126" s="82"/>
      <c r="F126" s="74"/>
    </row>
    <row r="127" spans="1:6" ht="15" x14ac:dyDescent="0.3">
      <c r="A127" s="39"/>
      <c r="B127" s="11" t="s">
        <v>131</v>
      </c>
      <c r="C127" s="41"/>
      <c r="D127" s="73"/>
      <c r="E127" s="82"/>
      <c r="F127" s="74"/>
    </row>
    <row r="128" spans="1:6" ht="15" x14ac:dyDescent="0.3">
      <c r="A128" s="39"/>
      <c r="B128" s="11" t="s">
        <v>132</v>
      </c>
      <c r="C128" s="41"/>
      <c r="D128" s="73"/>
      <c r="E128" s="82"/>
      <c r="F128" s="74"/>
    </row>
    <row r="129" spans="1:6" ht="15" x14ac:dyDescent="0.3">
      <c r="A129" s="39"/>
      <c r="B129" s="11" t="s">
        <v>133</v>
      </c>
      <c r="C129" s="41"/>
      <c r="D129" s="73"/>
      <c r="E129" s="82"/>
      <c r="F129" s="74"/>
    </row>
    <row r="130" spans="1:6" ht="15" x14ac:dyDescent="0.3">
      <c r="A130" s="37"/>
      <c r="B130" s="11" t="s">
        <v>134</v>
      </c>
      <c r="C130" s="41"/>
      <c r="D130" s="73"/>
      <c r="E130" s="82"/>
      <c r="F130" s="74"/>
    </row>
    <row r="131" spans="1:6" ht="15" x14ac:dyDescent="0.3">
      <c r="A131" s="37"/>
      <c r="B131" s="11"/>
      <c r="C131" s="41"/>
      <c r="D131" s="73"/>
      <c r="E131" s="47"/>
      <c r="F131" s="74"/>
    </row>
    <row r="132" spans="1:6" ht="15" x14ac:dyDescent="0.3">
      <c r="A132" s="12"/>
      <c r="B132" s="13" t="str">
        <f>CONCATENATE("Sous-Total"," ",B41," ")</f>
        <v xml:space="preserve">Sous-Total Chauffage et rafraîchissement par VRV 2 tubes </v>
      </c>
      <c r="C132" s="14"/>
      <c r="D132" s="15"/>
      <c r="E132" s="49"/>
      <c r="F132" s="16">
        <f>SUM(F42:F131)</f>
        <v>0</v>
      </c>
    </row>
    <row r="133" spans="1:6" ht="15" thickBot="1" x14ac:dyDescent="0.35">
      <c r="A133" s="37"/>
      <c r="B133" s="38"/>
      <c r="C133" s="41"/>
      <c r="D133" s="78"/>
      <c r="E133" s="71"/>
      <c r="F133" s="40"/>
    </row>
    <row r="134" spans="1:6" ht="15.6" thickBot="1" x14ac:dyDescent="0.35">
      <c r="A134" s="8" t="s">
        <v>32</v>
      </c>
      <c r="B134" s="9" t="s">
        <v>36</v>
      </c>
      <c r="C134" s="66"/>
      <c r="D134" s="68"/>
      <c r="E134" s="68"/>
      <c r="F134" s="69"/>
    </row>
    <row r="135" spans="1:6" x14ac:dyDescent="0.3">
      <c r="A135" s="37"/>
      <c r="B135" s="38"/>
      <c r="C135" s="41"/>
      <c r="D135" s="70"/>
      <c r="E135" s="71"/>
      <c r="F135" s="40"/>
    </row>
    <row r="136" spans="1:6" x14ac:dyDescent="0.3">
      <c r="A136" s="37" t="s">
        <v>33</v>
      </c>
      <c r="B136" s="38" t="s">
        <v>23</v>
      </c>
      <c r="C136" s="41" t="s">
        <v>7</v>
      </c>
      <c r="D136" s="70"/>
      <c r="E136" s="71"/>
      <c r="F136" s="40"/>
    </row>
    <row r="137" spans="1:6" x14ac:dyDescent="0.3">
      <c r="A137" s="37"/>
      <c r="B137" s="38"/>
      <c r="C137" s="41"/>
      <c r="D137" s="70"/>
      <c r="E137" s="71"/>
      <c r="F137" s="40"/>
    </row>
    <row r="138" spans="1:6" ht="15" x14ac:dyDescent="0.3">
      <c r="A138" s="37"/>
      <c r="B138" s="17" t="s">
        <v>196</v>
      </c>
      <c r="C138" s="72" t="s">
        <v>9</v>
      </c>
      <c r="D138" s="73"/>
      <c r="E138" s="82"/>
      <c r="F138" s="74"/>
    </row>
    <row r="139" spans="1:6" ht="15" x14ac:dyDescent="0.3">
      <c r="A139" s="37"/>
      <c r="B139" s="17" t="s">
        <v>197</v>
      </c>
      <c r="C139" s="72" t="s">
        <v>9</v>
      </c>
      <c r="D139" s="73"/>
      <c r="E139" s="82"/>
      <c r="F139" s="74"/>
    </row>
    <row r="140" spans="1:6" ht="15" x14ac:dyDescent="0.3">
      <c r="A140" s="37"/>
      <c r="B140" s="17" t="s">
        <v>198</v>
      </c>
      <c r="C140" s="72" t="s">
        <v>9</v>
      </c>
      <c r="D140" s="73"/>
      <c r="E140" s="82"/>
      <c r="F140" s="74"/>
    </row>
    <row r="141" spans="1:6" ht="15" x14ac:dyDescent="0.3">
      <c r="A141" s="37"/>
      <c r="B141" s="18"/>
      <c r="C141" s="72"/>
      <c r="D141" s="73"/>
      <c r="E141" s="47"/>
      <c r="F141" s="74"/>
    </row>
    <row r="142" spans="1:6" x14ac:dyDescent="0.3">
      <c r="A142" s="37" t="s">
        <v>34</v>
      </c>
      <c r="B142" s="38" t="s">
        <v>38</v>
      </c>
      <c r="C142" s="41"/>
      <c r="D142" s="70"/>
      <c r="E142" s="71"/>
      <c r="F142" s="40"/>
    </row>
    <row r="143" spans="1:6" ht="15" x14ac:dyDescent="0.3">
      <c r="A143" s="37"/>
      <c r="B143" s="17" t="s">
        <v>148</v>
      </c>
      <c r="C143" s="72" t="s">
        <v>9</v>
      </c>
      <c r="D143" s="78"/>
      <c r="E143" s="47"/>
      <c r="F143" s="74"/>
    </row>
    <row r="144" spans="1:6" ht="15" x14ac:dyDescent="0.3">
      <c r="A144" s="37"/>
      <c r="B144" s="17"/>
      <c r="C144" s="72"/>
      <c r="D144" s="78"/>
      <c r="E144" s="47"/>
      <c r="F144" s="40"/>
    </row>
    <row r="145" spans="1:6" ht="15" x14ac:dyDescent="0.3">
      <c r="A145" s="37"/>
      <c r="B145" s="17"/>
      <c r="C145" s="72"/>
      <c r="D145" s="73"/>
      <c r="E145" s="47"/>
      <c r="F145" s="74"/>
    </row>
    <row r="146" spans="1:6" x14ac:dyDescent="0.3">
      <c r="A146" s="37" t="s">
        <v>146</v>
      </c>
      <c r="B146" s="38" t="s">
        <v>39</v>
      </c>
      <c r="C146" s="41"/>
      <c r="D146" s="70"/>
      <c r="E146" s="71"/>
      <c r="F146" s="40"/>
    </row>
    <row r="147" spans="1:6" ht="15" x14ac:dyDescent="0.3">
      <c r="A147" s="37"/>
      <c r="B147" s="17" t="s">
        <v>149</v>
      </c>
      <c r="C147" s="72" t="s">
        <v>9</v>
      </c>
      <c r="D147" s="70"/>
      <c r="E147" s="71"/>
      <c r="F147" s="40"/>
    </row>
    <row r="148" spans="1:6" ht="15" x14ac:dyDescent="0.3">
      <c r="A148" s="37"/>
      <c r="B148" s="17"/>
      <c r="C148" s="72"/>
      <c r="D148" s="70"/>
      <c r="E148" s="71"/>
      <c r="F148" s="40"/>
    </row>
    <row r="149" spans="1:6" x14ac:dyDescent="0.3">
      <c r="A149" s="37"/>
      <c r="B149" s="38"/>
      <c r="C149" s="41"/>
      <c r="D149" s="70"/>
      <c r="E149" s="83"/>
      <c r="F149" s="40"/>
    </row>
    <row r="150" spans="1:6" x14ac:dyDescent="0.3">
      <c r="A150" s="37" t="s">
        <v>187</v>
      </c>
      <c r="B150" s="38" t="s">
        <v>40</v>
      </c>
      <c r="C150" s="41" t="s">
        <v>9</v>
      </c>
      <c r="D150" s="73"/>
      <c r="E150" s="82"/>
      <c r="F150" s="74"/>
    </row>
    <row r="151" spans="1:6" x14ac:dyDescent="0.3">
      <c r="A151" s="37"/>
      <c r="B151" s="38"/>
      <c r="C151" s="41"/>
      <c r="D151" s="70"/>
      <c r="E151" s="71"/>
      <c r="F151" s="40"/>
    </row>
    <row r="152" spans="1:6" ht="15" x14ac:dyDescent="0.3">
      <c r="A152" s="12"/>
      <c r="B152" s="13" t="str">
        <f>CONCATENATE("Sous-Total"," ",B134," ")</f>
        <v xml:space="preserve">Sous-Total Electricité </v>
      </c>
      <c r="C152" s="14"/>
      <c r="D152" s="15"/>
      <c r="E152" s="49"/>
      <c r="F152" s="16">
        <f>SUM(F135:F151)</f>
        <v>0</v>
      </c>
    </row>
    <row r="153" spans="1:6" ht="15" thickBot="1" x14ac:dyDescent="0.35">
      <c r="A153" s="37"/>
      <c r="B153" s="38"/>
      <c r="C153" s="41"/>
      <c r="D153" s="70"/>
      <c r="E153" s="71"/>
      <c r="F153" s="40"/>
    </row>
    <row r="154" spans="1:6" ht="15.6" thickBot="1" x14ac:dyDescent="0.35">
      <c r="A154" s="8" t="s">
        <v>35</v>
      </c>
      <c r="B154" s="9" t="s">
        <v>41</v>
      </c>
      <c r="C154" s="66"/>
      <c r="D154" s="67"/>
      <c r="E154" s="68"/>
      <c r="F154" s="69"/>
    </row>
    <row r="155" spans="1:6" x14ac:dyDescent="0.3">
      <c r="A155" s="37"/>
      <c r="B155" s="38"/>
      <c r="C155" s="41"/>
      <c r="D155" s="70"/>
      <c r="E155" s="71"/>
      <c r="F155" s="40"/>
    </row>
    <row r="156" spans="1:6" x14ac:dyDescent="0.3">
      <c r="A156" s="37" t="s">
        <v>37</v>
      </c>
      <c r="B156" s="38" t="s">
        <v>102</v>
      </c>
      <c r="C156" s="41" t="s">
        <v>7</v>
      </c>
      <c r="D156" s="70"/>
      <c r="E156" s="71"/>
      <c r="F156" s="40"/>
    </row>
    <row r="157" spans="1:6" ht="15" thickBot="1" x14ac:dyDescent="0.35">
      <c r="A157" s="37"/>
      <c r="B157" s="38"/>
      <c r="C157" s="41"/>
      <c r="D157" s="70"/>
      <c r="E157" s="71"/>
      <c r="F157" s="40"/>
    </row>
    <row r="158" spans="1:6" ht="15.6" thickBot="1" x14ac:dyDescent="0.35">
      <c r="A158" s="8" t="s">
        <v>12</v>
      </c>
      <c r="B158" s="9" t="s">
        <v>50</v>
      </c>
      <c r="C158" s="66"/>
      <c r="D158" s="67"/>
      <c r="E158" s="68"/>
      <c r="F158" s="69"/>
    </row>
    <row r="159" spans="1:6" x14ac:dyDescent="0.3">
      <c r="A159" s="37"/>
      <c r="B159" s="38"/>
      <c r="C159" s="41"/>
      <c r="D159" s="70"/>
      <c r="E159" s="71"/>
      <c r="F159" s="40"/>
    </row>
    <row r="160" spans="1:6" x14ac:dyDescent="0.3">
      <c r="A160" s="37" t="s">
        <v>42</v>
      </c>
      <c r="B160" s="38" t="s">
        <v>103</v>
      </c>
      <c r="C160" s="41"/>
      <c r="D160" s="70"/>
      <c r="E160" s="71"/>
      <c r="F160" s="40"/>
    </row>
    <row r="161" spans="1:6" ht="15" x14ac:dyDescent="0.3">
      <c r="A161" s="37"/>
      <c r="B161" s="11"/>
      <c r="C161" s="70"/>
      <c r="D161" s="75"/>
      <c r="E161" s="84"/>
      <c r="F161" s="74"/>
    </row>
    <row r="162" spans="1:6" ht="15" x14ac:dyDescent="0.3">
      <c r="A162" s="37"/>
      <c r="B162" s="96" t="s">
        <v>154</v>
      </c>
      <c r="C162" s="70" t="s">
        <v>11</v>
      </c>
      <c r="D162" s="88"/>
      <c r="E162" s="84"/>
      <c r="F162" s="74"/>
    </row>
    <row r="163" spans="1:6" ht="15" x14ac:dyDescent="0.3">
      <c r="A163" s="37"/>
      <c r="B163" s="96" t="s">
        <v>150</v>
      </c>
      <c r="C163" s="70" t="s">
        <v>11</v>
      </c>
      <c r="D163" s="88"/>
      <c r="E163" s="84"/>
      <c r="F163" s="74"/>
    </row>
    <row r="164" spans="1:6" ht="15" x14ac:dyDescent="0.3">
      <c r="A164" s="37"/>
      <c r="B164" s="96" t="s">
        <v>151</v>
      </c>
      <c r="C164" s="70" t="s">
        <v>11</v>
      </c>
      <c r="D164" s="88"/>
      <c r="E164" s="84"/>
      <c r="F164" s="74"/>
    </row>
    <row r="165" spans="1:6" ht="15" x14ac:dyDescent="0.3">
      <c r="A165" s="37"/>
      <c r="B165" s="96" t="s">
        <v>152</v>
      </c>
      <c r="C165" s="70" t="s">
        <v>118</v>
      </c>
      <c r="D165" s="88"/>
      <c r="E165" s="84"/>
      <c r="F165" s="74"/>
    </row>
    <row r="166" spans="1:6" ht="15" x14ac:dyDescent="0.3">
      <c r="A166" s="37"/>
      <c r="B166" s="96" t="s">
        <v>153</v>
      </c>
      <c r="C166" s="70" t="s">
        <v>118</v>
      </c>
      <c r="D166" s="88"/>
      <c r="E166" s="84"/>
      <c r="F166" s="74"/>
    </row>
    <row r="167" spans="1:6" ht="15" x14ac:dyDescent="0.3">
      <c r="A167" s="37"/>
      <c r="B167" s="11"/>
      <c r="C167" s="41"/>
      <c r="D167" s="75"/>
      <c r="E167" s="84"/>
      <c r="F167" s="77"/>
    </row>
    <row r="168" spans="1:6" x14ac:dyDescent="0.3">
      <c r="A168" s="37" t="s">
        <v>43</v>
      </c>
      <c r="B168" s="38" t="s">
        <v>104</v>
      </c>
      <c r="C168" s="41" t="s">
        <v>7</v>
      </c>
      <c r="D168" s="70"/>
      <c r="E168" s="83"/>
      <c r="F168" s="40"/>
    </row>
    <row r="169" spans="1:6" ht="15" x14ac:dyDescent="0.3">
      <c r="A169" s="37"/>
      <c r="B169" s="38"/>
      <c r="C169" s="41"/>
      <c r="D169" s="10"/>
      <c r="E169" s="71"/>
      <c r="F169" s="40"/>
    </row>
    <row r="170" spans="1:6" ht="15" x14ac:dyDescent="0.3">
      <c r="A170" s="12"/>
      <c r="B170" s="13" t="str">
        <f>CONCATENATE("Sous-Total"," ",B158," ")</f>
        <v xml:space="preserve">Sous-Total GTC </v>
      </c>
      <c r="C170" s="14"/>
      <c r="D170" s="15"/>
      <c r="E170" s="49"/>
      <c r="F170" s="16">
        <f>SUM(F158:F169)</f>
        <v>0</v>
      </c>
    </row>
    <row r="171" spans="1:6" ht="15" thickBot="1" x14ac:dyDescent="0.35">
      <c r="A171" s="37"/>
      <c r="B171" s="38"/>
      <c r="C171" s="41"/>
      <c r="D171" s="70"/>
      <c r="E171" s="71"/>
      <c r="F171" s="40"/>
    </row>
    <row r="172" spans="1:6" ht="15.6" thickBot="1" x14ac:dyDescent="0.35">
      <c r="A172" s="8" t="s">
        <v>44</v>
      </c>
      <c r="B172" s="9" t="s">
        <v>51</v>
      </c>
      <c r="C172" s="66"/>
      <c r="D172" s="67"/>
      <c r="E172" s="68"/>
      <c r="F172" s="69"/>
    </row>
    <row r="173" spans="1:6" x14ac:dyDescent="0.3">
      <c r="A173" s="37"/>
      <c r="B173" s="38"/>
      <c r="C173" s="41"/>
      <c r="D173" s="70"/>
      <c r="E173" s="71"/>
      <c r="F173" s="40"/>
    </row>
    <row r="174" spans="1:6" x14ac:dyDescent="0.3">
      <c r="A174" s="37" t="s">
        <v>45</v>
      </c>
      <c r="B174" s="38" t="s">
        <v>52</v>
      </c>
      <c r="C174" s="41" t="s">
        <v>7</v>
      </c>
      <c r="D174" s="70"/>
      <c r="E174" s="71"/>
      <c r="F174" s="40"/>
    </row>
    <row r="175" spans="1:6" x14ac:dyDescent="0.3">
      <c r="A175" s="37"/>
      <c r="B175" s="38"/>
      <c r="C175" s="41"/>
      <c r="D175" s="70"/>
      <c r="E175" s="71"/>
      <c r="F175" s="40"/>
    </row>
    <row r="176" spans="1:6" x14ac:dyDescent="0.3">
      <c r="A176" s="37" t="s">
        <v>46</v>
      </c>
      <c r="B176" s="38" t="s">
        <v>0</v>
      </c>
      <c r="C176" s="41"/>
      <c r="D176" s="70"/>
      <c r="E176" s="71"/>
      <c r="F176" s="40"/>
    </row>
    <row r="177" spans="1:6" x14ac:dyDescent="0.3">
      <c r="A177" s="37"/>
      <c r="B177" s="38" t="s">
        <v>185</v>
      </c>
      <c r="C177" s="41" t="s">
        <v>9</v>
      </c>
      <c r="D177" s="70"/>
      <c r="E177" s="71"/>
      <c r="F177" s="40"/>
    </row>
    <row r="178" spans="1:6" x14ac:dyDescent="0.3">
      <c r="A178" s="37"/>
      <c r="B178" s="38" t="s">
        <v>186</v>
      </c>
      <c r="C178" s="41" t="s">
        <v>9</v>
      </c>
      <c r="D178" s="88"/>
      <c r="E178" s="84"/>
      <c r="F178" s="74"/>
    </row>
    <row r="179" spans="1:6" x14ac:dyDescent="0.3">
      <c r="A179" s="37"/>
      <c r="B179" s="38"/>
      <c r="C179" s="41"/>
      <c r="D179" s="70"/>
      <c r="E179" s="71"/>
      <c r="F179" s="40"/>
    </row>
    <row r="180" spans="1:6" x14ac:dyDescent="0.3">
      <c r="A180" s="37" t="s">
        <v>188</v>
      </c>
      <c r="B180" s="38" t="s">
        <v>53</v>
      </c>
      <c r="C180" s="41" t="s">
        <v>9</v>
      </c>
      <c r="D180" s="70"/>
      <c r="E180" s="71"/>
      <c r="F180" s="40"/>
    </row>
    <row r="181" spans="1:6" x14ac:dyDescent="0.3">
      <c r="A181" s="37"/>
      <c r="B181" s="38"/>
      <c r="C181" s="41"/>
      <c r="D181" s="70"/>
      <c r="E181" s="71"/>
      <c r="F181" s="40"/>
    </row>
    <row r="182" spans="1:6" x14ac:dyDescent="0.3">
      <c r="A182" s="37" t="s">
        <v>189</v>
      </c>
      <c r="B182" s="38" t="s">
        <v>54</v>
      </c>
      <c r="C182" s="41" t="s">
        <v>118</v>
      </c>
      <c r="D182" s="73"/>
      <c r="E182" s="71"/>
      <c r="F182" s="74"/>
    </row>
    <row r="183" spans="1:6" x14ac:dyDescent="0.3">
      <c r="A183" s="37"/>
      <c r="B183" s="38"/>
      <c r="C183" s="41"/>
      <c r="D183" s="70"/>
      <c r="E183" s="71"/>
      <c r="F183" s="40"/>
    </row>
    <row r="184" spans="1:6" x14ac:dyDescent="0.3">
      <c r="A184" s="37" t="s">
        <v>190</v>
      </c>
      <c r="B184" s="38" t="s">
        <v>24</v>
      </c>
      <c r="C184" s="41" t="s">
        <v>118</v>
      </c>
      <c r="D184" s="73"/>
      <c r="E184" s="71"/>
      <c r="F184" s="74"/>
    </row>
    <row r="185" spans="1:6" x14ac:dyDescent="0.3">
      <c r="A185" s="37"/>
      <c r="B185" s="81"/>
      <c r="C185" s="79"/>
      <c r="D185" s="73"/>
      <c r="E185" s="76"/>
      <c r="F185" s="77"/>
    </row>
    <row r="186" spans="1:6" ht="15" x14ac:dyDescent="0.3">
      <c r="A186" s="12"/>
      <c r="B186" s="13" t="str">
        <f>CONCATENATE("Sous-Total"," ",B172," ")</f>
        <v xml:space="preserve">Sous-Total Divers </v>
      </c>
      <c r="C186" s="14"/>
      <c r="D186" s="15"/>
      <c r="E186" s="49"/>
      <c r="F186" s="16">
        <f>SUM(F173:F185)</f>
        <v>0</v>
      </c>
    </row>
    <row r="187" spans="1:6" ht="15" thickBot="1" x14ac:dyDescent="0.35">
      <c r="A187" s="37"/>
      <c r="B187" s="38"/>
      <c r="C187" s="41"/>
      <c r="D187" s="70"/>
      <c r="E187" s="71"/>
      <c r="F187" s="40"/>
    </row>
    <row r="188" spans="1:6" ht="15.6" thickBot="1" x14ac:dyDescent="0.35">
      <c r="A188" s="8" t="s">
        <v>47</v>
      </c>
      <c r="B188" s="9" t="s">
        <v>191</v>
      </c>
      <c r="C188" s="66"/>
      <c r="D188" s="67"/>
      <c r="E188" s="68"/>
      <c r="F188" s="69"/>
    </row>
    <row r="189" spans="1:6" x14ac:dyDescent="0.3">
      <c r="A189" s="37"/>
      <c r="B189" s="38"/>
      <c r="C189" s="41"/>
      <c r="D189" s="70"/>
      <c r="E189" s="71"/>
      <c r="F189" s="40"/>
    </row>
    <row r="190" spans="1:6" x14ac:dyDescent="0.3">
      <c r="A190" s="37" t="s">
        <v>48</v>
      </c>
      <c r="B190" s="38" t="s">
        <v>192</v>
      </c>
      <c r="C190" s="41"/>
      <c r="D190" s="70"/>
      <c r="E190" s="71"/>
      <c r="F190" s="40"/>
    </row>
    <row r="191" spans="1:6" x14ac:dyDescent="0.3">
      <c r="A191" s="37"/>
      <c r="B191" s="38" t="s">
        <v>135</v>
      </c>
      <c r="C191" s="41" t="s">
        <v>11</v>
      </c>
      <c r="D191" s="78"/>
      <c r="E191" s="71"/>
      <c r="F191" s="40"/>
    </row>
    <row r="192" spans="1:6" x14ac:dyDescent="0.3">
      <c r="A192" s="37"/>
      <c r="B192" s="38" t="s">
        <v>136</v>
      </c>
      <c r="C192" s="41" t="s">
        <v>9</v>
      </c>
      <c r="D192" s="70"/>
      <c r="E192" s="71"/>
      <c r="F192" s="40"/>
    </row>
    <row r="193" spans="1:6" x14ac:dyDescent="0.3">
      <c r="A193" s="37"/>
      <c r="C193" s="41"/>
      <c r="D193" s="70"/>
      <c r="E193" s="71"/>
      <c r="F193" s="40"/>
    </row>
    <row r="194" spans="1:6" x14ac:dyDescent="0.3">
      <c r="A194" s="37"/>
      <c r="B194" s="81" t="s">
        <v>139</v>
      </c>
      <c r="C194" s="41" t="s">
        <v>118</v>
      </c>
      <c r="D194" s="78"/>
      <c r="E194" s="71"/>
      <c r="F194" s="40"/>
    </row>
    <row r="195" spans="1:6" x14ac:dyDescent="0.3">
      <c r="A195" s="37"/>
      <c r="B195" s="81" t="s">
        <v>138</v>
      </c>
      <c r="C195" s="41" t="s">
        <v>118</v>
      </c>
      <c r="D195" s="78"/>
      <c r="E195" s="71"/>
      <c r="F195" s="40"/>
    </row>
    <row r="196" spans="1:6" x14ac:dyDescent="0.3">
      <c r="A196" s="37"/>
      <c r="B196" s="38" t="s">
        <v>137</v>
      </c>
      <c r="C196" s="41" t="s">
        <v>118</v>
      </c>
      <c r="D196" s="78"/>
      <c r="E196" s="71"/>
      <c r="F196" s="40"/>
    </row>
    <row r="197" spans="1:6" x14ac:dyDescent="0.3">
      <c r="A197" s="37"/>
      <c r="B197" s="38"/>
      <c r="C197" s="41"/>
      <c r="D197" s="70"/>
      <c r="E197" s="71"/>
      <c r="F197" s="40"/>
    </row>
    <row r="198" spans="1:6" x14ac:dyDescent="0.3">
      <c r="A198" s="37"/>
      <c r="B198" s="38" t="s">
        <v>140</v>
      </c>
      <c r="C198" s="41" t="s">
        <v>118</v>
      </c>
      <c r="D198" s="78"/>
      <c r="E198" s="71"/>
      <c r="F198" s="40"/>
    </row>
    <row r="199" spans="1:6" x14ac:dyDescent="0.3">
      <c r="A199" s="37"/>
      <c r="B199" s="38" t="s">
        <v>143</v>
      </c>
      <c r="C199" s="41" t="s">
        <v>9</v>
      </c>
      <c r="D199" s="70"/>
      <c r="E199" s="71"/>
      <c r="F199" s="40"/>
    </row>
    <row r="200" spans="1:6" x14ac:dyDescent="0.3">
      <c r="A200" s="37"/>
      <c r="B200" s="38" t="s">
        <v>141</v>
      </c>
      <c r="C200" s="41" t="s">
        <v>118</v>
      </c>
      <c r="D200" s="78"/>
      <c r="E200" s="71"/>
      <c r="F200" s="40"/>
    </row>
    <row r="201" spans="1:6" x14ac:dyDescent="0.3">
      <c r="A201" s="37"/>
      <c r="C201" s="41"/>
      <c r="D201" s="70"/>
      <c r="E201" s="71"/>
      <c r="F201" s="40"/>
    </row>
    <row r="202" spans="1:6" x14ac:dyDescent="0.3">
      <c r="A202" s="37"/>
      <c r="B202" s="38" t="s">
        <v>144</v>
      </c>
      <c r="C202" s="41" t="s">
        <v>118</v>
      </c>
      <c r="D202" s="78"/>
      <c r="E202" s="71"/>
      <c r="F202" s="40"/>
    </row>
    <row r="203" spans="1:6" x14ac:dyDescent="0.3">
      <c r="A203" s="37"/>
      <c r="B203" s="38" t="s">
        <v>184</v>
      </c>
      <c r="C203" s="41" t="s">
        <v>118</v>
      </c>
      <c r="D203" s="78"/>
      <c r="E203" s="71"/>
      <c r="F203" s="40"/>
    </row>
    <row r="204" spans="1:6" x14ac:dyDescent="0.3">
      <c r="A204" s="37"/>
    </row>
    <row r="205" spans="1:6" x14ac:dyDescent="0.3">
      <c r="A205" s="37"/>
      <c r="B205" s="38"/>
      <c r="C205" s="41"/>
      <c r="D205" s="78"/>
      <c r="E205" s="71"/>
      <c r="F205" s="40"/>
    </row>
    <row r="206" spans="1:6" x14ac:dyDescent="0.3">
      <c r="A206" s="37" t="s">
        <v>105</v>
      </c>
      <c r="B206" s="38" t="s">
        <v>101</v>
      </c>
      <c r="C206" s="41"/>
      <c r="D206" s="78"/>
      <c r="E206" s="71"/>
      <c r="F206" s="40"/>
    </row>
    <row r="207" spans="1:6" x14ac:dyDescent="0.3">
      <c r="A207" s="37"/>
      <c r="B207" s="38"/>
      <c r="C207" s="41"/>
      <c r="D207" s="78"/>
      <c r="E207" s="71"/>
      <c r="F207" s="40"/>
    </row>
    <row r="208" spans="1:6" x14ac:dyDescent="0.3">
      <c r="A208" s="37"/>
      <c r="B208" s="38" t="s">
        <v>142</v>
      </c>
      <c r="C208" s="41" t="s">
        <v>9</v>
      </c>
      <c r="D208" s="78"/>
      <c r="E208" s="71"/>
      <c r="F208" s="40"/>
    </row>
    <row r="209" spans="1:6" x14ac:dyDescent="0.3">
      <c r="A209" s="37"/>
      <c r="B209" s="38" t="s">
        <v>179</v>
      </c>
      <c r="C209" s="41" t="s">
        <v>118</v>
      </c>
      <c r="D209" s="78"/>
      <c r="E209" s="71"/>
      <c r="F209" s="40"/>
    </row>
    <row r="210" spans="1:6" x14ac:dyDescent="0.3">
      <c r="A210" s="37"/>
      <c r="B210" s="38" t="s">
        <v>180</v>
      </c>
      <c r="C210" s="41" t="s">
        <v>10</v>
      </c>
      <c r="D210" s="78"/>
      <c r="E210" s="71"/>
      <c r="F210" s="40"/>
    </row>
    <row r="211" spans="1:6" x14ac:dyDescent="0.3">
      <c r="A211" s="37"/>
      <c r="B211" s="38" t="s">
        <v>145</v>
      </c>
      <c r="C211" s="41" t="s">
        <v>181</v>
      </c>
      <c r="D211" s="78"/>
      <c r="E211" s="71"/>
      <c r="F211" s="40"/>
    </row>
    <row r="212" spans="1:6" x14ac:dyDescent="0.3">
      <c r="A212" s="37"/>
      <c r="B212" s="38"/>
      <c r="C212" s="41"/>
      <c r="D212" s="78"/>
      <c r="E212" s="71"/>
      <c r="F212" s="40"/>
    </row>
    <row r="213" spans="1:6" x14ac:dyDescent="0.3">
      <c r="A213" s="37" t="s">
        <v>106</v>
      </c>
      <c r="B213" s="38" t="s">
        <v>147</v>
      </c>
      <c r="C213" s="41"/>
      <c r="D213" s="78"/>
      <c r="E213" s="71"/>
      <c r="F213" s="40"/>
    </row>
    <row r="214" spans="1:6" x14ac:dyDescent="0.3">
      <c r="A214" s="37"/>
      <c r="B214" s="38" t="s">
        <v>182</v>
      </c>
      <c r="C214" s="41" t="s">
        <v>8</v>
      </c>
      <c r="D214" s="78"/>
      <c r="E214" s="71"/>
      <c r="F214" s="40"/>
    </row>
    <row r="215" spans="1:6" x14ac:dyDescent="0.3">
      <c r="A215" s="37"/>
      <c r="B215" s="38"/>
      <c r="C215" s="41"/>
      <c r="D215" s="78"/>
      <c r="E215" s="71"/>
      <c r="F215" s="40"/>
    </row>
    <row r="216" spans="1:6" x14ac:dyDescent="0.3">
      <c r="A216" s="37" t="s">
        <v>107</v>
      </c>
      <c r="B216" s="38" t="s">
        <v>50</v>
      </c>
      <c r="C216" s="41"/>
      <c r="D216" s="78"/>
      <c r="E216" s="71"/>
      <c r="F216" s="40"/>
    </row>
    <row r="217" spans="1:6" ht="15" x14ac:dyDescent="0.3">
      <c r="A217" s="37"/>
      <c r="B217" s="17" t="s">
        <v>193</v>
      </c>
      <c r="C217" s="41" t="s">
        <v>118</v>
      </c>
      <c r="D217" s="78"/>
      <c r="E217" s="71"/>
      <c r="F217" s="40"/>
    </row>
    <row r="218" spans="1:6" x14ac:dyDescent="0.3">
      <c r="A218" s="37"/>
      <c r="B218" s="38"/>
      <c r="C218" s="41"/>
      <c r="D218" s="78"/>
      <c r="E218" s="71"/>
      <c r="F218" s="40"/>
    </row>
    <row r="219" spans="1:6" x14ac:dyDescent="0.3">
      <c r="A219" s="37"/>
      <c r="B219" s="38" t="s">
        <v>0</v>
      </c>
      <c r="C219" s="41" t="s">
        <v>8</v>
      </c>
      <c r="D219" s="78"/>
      <c r="E219" s="71"/>
      <c r="F219" s="40"/>
    </row>
    <row r="220" spans="1:6" x14ac:dyDescent="0.3">
      <c r="A220" s="37"/>
      <c r="B220" s="38"/>
      <c r="C220" s="41"/>
      <c r="D220" s="78"/>
      <c r="E220" s="71"/>
      <c r="F220" s="40"/>
    </row>
    <row r="221" spans="1:6" ht="15" x14ac:dyDescent="0.3">
      <c r="A221" s="12"/>
      <c r="B221" s="13" t="str">
        <f>CONCATENATE("Sous-Total"," ",B188," ")</f>
        <v xml:space="preserve">Sous-Total Option ventilation salle de réunion RDC </v>
      </c>
      <c r="C221" s="14"/>
      <c r="D221" s="15"/>
      <c r="E221" s="49"/>
      <c r="F221" s="16">
        <f>SUM(F189:F220)</f>
        <v>0</v>
      </c>
    </row>
    <row r="222" spans="1:6" ht="15" thickBot="1" x14ac:dyDescent="0.35">
      <c r="A222" s="37"/>
      <c r="B222" s="38"/>
      <c r="C222" s="41"/>
      <c r="D222" s="70"/>
      <c r="E222" s="71"/>
      <c r="F222" s="40"/>
    </row>
    <row r="223" spans="1:6" ht="15.6" thickBot="1" x14ac:dyDescent="0.35">
      <c r="A223" s="8" t="s">
        <v>49</v>
      </c>
      <c r="B223" s="9" t="s">
        <v>108</v>
      </c>
      <c r="C223" s="66" t="s">
        <v>57</v>
      </c>
      <c r="D223" s="67"/>
      <c r="E223" s="68"/>
      <c r="F223" s="69"/>
    </row>
    <row r="224" spans="1:6" ht="15.6" thickBot="1" x14ac:dyDescent="0.35">
      <c r="A224" s="19"/>
      <c r="B224" s="20"/>
      <c r="C224" s="44"/>
      <c r="D224" s="21"/>
      <c r="E224" s="50"/>
      <c r="F224" s="22"/>
    </row>
    <row r="225" spans="1:6" ht="17.399999999999999" thickBot="1" x14ac:dyDescent="0.35">
      <c r="A225" s="23"/>
      <c r="B225" s="97"/>
      <c r="C225" s="98"/>
      <c r="D225" s="99"/>
      <c r="E225" s="51"/>
      <c r="F225" s="24"/>
    </row>
    <row r="226" spans="1:6" ht="16.8" x14ac:dyDescent="0.3">
      <c r="A226" s="25"/>
      <c r="B226" s="26" t="s">
        <v>194</v>
      </c>
      <c r="C226" s="45"/>
      <c r="D226" s="27"/>
      <c r="E226" s="52"/>
      <c r="F226" s="28">
        <f>F39+F132+F152+F170+F186</f>
        <v>0</v>
      </c>
    </row>
    <row r="227" spans="1:6" ht="16.8" x14ac:dyDescent="0.3">
      <c r="A227" s="29"/>
      <c r="B227" s="100" t="s">
        <v>13</v>
      </c>
      <c r="C227" s="101"/>
      <c r="D227" s="102"/>
      <c r="E227" s="103"/>
      <c r="F227" s="30">
        <f>F226*20/100</f>
        <v>0</v>
      </c>
    </row>
    <row r="228" spans="1:6" ht="17.399999999999999" thickBot="1" x14ac:dyDescent="0.35">
      <c r="A228" s="31"/>
      <c r="B228" s="32" t="s">
        <v>195</v>
      </c>
      <c r="C228" s="46"/>
      <c r="D228" s="33"/>
      <c r="E228" s="53"/>
      <c r="F228" s="34">
        <f>F226+F227</f>
        <v>0</v>
      </c>
    </row>
    <row r="229" spans="1:6" ht="15" thickBot="1" x14ac:dyDescent="0.35"/>
    <row r="230" spans="1:6" ht="16.8" x14ac:dyDescent="0.3">
      <c r="A230" s="25"/>
      <c r="B230" s="26" t="s">
        <v>199</v>
      </c>
      <c r="C230" s="45"/>
      <c r="D230" s="27"/>
      <c r="E230" s="52"/>
      <c r="F230" s="28">
        <f>F221</f>
        <v>0</v>
      </c>
    </row>
    <row r="231" spans="1:6" ht="16.8" x14ac:dyDescent="0.3">
      <c r="A231" s="29"/>
      <c r="B231" s="100" t="s">
        <v>13</v>
      </c>
      <c r="C231" s="101"/>
      <c r="D231" s="102"/>
      <c r="E231" s="103"/>
      <c r="F231" s="30">
        <f>F230*20/100</f>
        <v>0</v>
      </c>
    </row>
    <row r="232" spans="1:6" ht="17.399999999999999" thickBot="1" x14ac:dyDescent="0.35">
      <c r="A232" s="31"/>
      <c r="B232" s="32" t="s">
        <v>200</v>
      </c>
      <c r="C232" s="46"/>
      <c r="D232" s="33"/>
      <c r="E232" s="53"/>
      <c r="F232" s="34">
        <f>F230+F231</f>
        <v>0</v>
      </c>
    </row>
    <row r="233" spans="1:6" ht="15" thickBot="1" x14ac:dyDescent="0.35"/>
    <row r="234" spans="1:6" ht="16.8" x14ac:dyDescent="0.3">
      <c r="A234" s="25"/>
      <c r="B234" s="26" t="s">
        <v>201</v>
      </c>
      <c r="C234" s="45"/>
      <c r="D234" s="27"/>
      <c r="E234" s="52"/>
      <c r="F234" s="28">
        <f>F226+F230</f>
        <v>0</v>
      </c>
    </row>
    <row r="235" spans="1:6" ht="16.8" x14ac:dyDescent="0.3">
      <c r="A235" s="29"/>
      <c r="B235" s="100" t="s">
        <v>13</v>
      </c>
      <c r="C235" s="101"/>
      <c r="D235" s="102"/>
      <c r="E235" s="103"/>
      <c r="F235" s="30">
        <f>F234*20/100</f>
        <v>0</v>
      </c>
    </row>
    <row r="236" spans="1:6" ht="17.399999999999999" thickBot="1" x14ac:dyDescent="0.35">
      <c r="A236" s="31"/>
      <c r="B236" s="32" t="s">
        <v>202</v>
      </c>
      <c r="C236" s="46"/>
      <c r="D236" s="33"/>
      <c r="E236" s="53"/>
      <c r="F236" s="34">
        <f>F234+F235</f>
        <v>0</v>
      </c>
    </row>
  </sheetData>
  <mergeCells count="4">
    <mergeCell ref="A1:F1"/>
    <mergeCell ref="A2:F2"/>
    <mergeCell ref="A3:F3"/>
    <mergeCell ref="A5:F5"/>
  </mergeCells>
  <phoneticPr fontId="33" type="noConversion"/>
  <printOptions horizontalCentered="1"/>
  <pageMargins left="0.70866141732283472" right="0.70866141732283472" top="0.74803149606299213" bottom="0.74803149606299213" header="0.31496062992125984" footer="0.31496062992125984"/>
  <pageSetup paperSize="9" scale="66" fitToHeight="4" orientation="portrait" r:id="rId1"/>
  <headerFooter>
    <oddFooter>&amp;C&amp;P/&amp;N</oddFooter>
  </headerFooter>
  <rowBreaks count="3" manualBreakCount="3">
    <brk id="71" max="5" man="1"/>
    <brk id="132" max="5" man="1"/>
    <brk id="186"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1</vt:lpstr>
      <vt:lpstr>'1'!Impression_des_titres</vt:lpstr>
      <vt:lpstr>'1'!Zone_d_impression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LANNIC Vincent</dc:creator>
  <cp:lastModifiedBy>NEDELLEC Nathalie</cp:lastModifiedBy>
  <cp:lastPrinted>2025-07-01T16:24:47Z</cp:lastPrinted>
  <dcterms:created xsi:type="dcterms:W3CDTF">2015-06-05T18:17:20Z</dcterms:created>
  <dcterms:modified xsi:type="dcterms:W3CDTF">2025-07-02T06:30:39Z</dcterms:modified>
</cp:coreProperties>
</file>