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/>
  <mc:AlternateContent xmlns:mc="http://schemas.openxmlformats.org/markup-compatibility/2006">
    <mc:Choice Requires="x15">
      <x15ac:absPath xmlns:x15ac="http://schemas.microsoft.com/office/spreadsheetml/2010/11/ac" url="https://creafactoryteam.sharepoint.com/sites/01_AMO/Documents partages/75_CNSAD_AMO/01_ETUDES/03_ROMAINVILLE_DCE/"/>
    </mc:Choice>
  </mc:AlternateContent>
  <xr:revisionPtr revIDLastSave="94" documentId="8_{E58176C2-B792-8B41-97CB-5DF0114D2B15}" xr6:coauthVersionLast="47" xr6:coauthVersionMax="47" xr10:uidLastSave="{B86E961C-F9E6-D54F-915C-A2B82F2A2B31}"/>
  <bookViews>
    <workbookView xWindow="26200" yWindow="500" windowWidth="33800" windowHeight="32020" xr2:uid="{363AA580-3ABF-3C4A-852E-532ED59999CE}"/>
  </bookViews>
  <sheets>
    <sheet name="DQE" sheetId="4" r:id="rId1"/>
    <sheet name="BPU" sheetId="5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7" i="4" l="1"/>
  <c r="F65" i="4"/>
  <c r="F64" i="4"/>
  <c r="E66" i="4" l="1"/>
  <c r="F66" i="4" s="1"/>
  <c r="F68" i="4" s="1"/>
  <c r="F70" i="4" s="1"/>
  <c r="F69" i="4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<sst xmlns="http://schemas.openxmlformats.org/spreadsheetml/2006/main" count="239" uniqueCount="122">
  <si>
    <t>Item</t>
  </si>
  <si>
    <t>Référence</t>
  </si>
  <si>
    <t>€ HT</t>
  </si>
  <si>
    <t>Total € HT</t>
  </si>
  <si>
    <t>Total TTC</t>
  </si>
  <si>
    <t>Total HT</t>
  </si>
  <si>
    <t>TVA</t>
  </si>
  <si>
    <t>Salle 100</t>
  </si>
  <si>
    <t>Salle cours cinéma</t>
  </si>
  <si>
    <t>Salle corps et espace et interprétation</t>
  </si>
  <si>
    <t>Espace</t>
  </si>
  <si>
    <t>Caméra tourelle SDI</t>
  </si>
  <si>
    <t>Matériel supplémentaire commun</t>
  </si>
  <si>
    <t>Télécommande</t>
  </si>
  <si>
    <t>Numéro</t>
  </si>
  <si>
    <t>Vidéoprojection</t>
  </si>
  <si>
    <t>Réseau</t>
  </si>
  <si>
    <t>Câbles  SDI</t>
  </si>
  <si>
    <t>Micros</t>
  </si>
  <si>
    <t>Vidéoprojecteur</t>
  </si>
  <si>
    <t>Accroche plafond</t>
  </si>
  <si>
    <t>Écran de projection</t>
  </si>
  <si>
    <t>Eclairage Studio</t>
  </si>
  <si>
    <t>Eclairage panneau</t>
  </si>
  <si>
    <t>Panneau LED souple</t>
  </si>
  <si>
    <t>Panneau LED bi-color</t>
  </si>
  <si>
    <t>Élément souple panneau d'éclairage</t>
  </si>
  <si>
    <t>Tube d'éclairage</t>
  </si>
  <si>
    <t>Pieds d’accroches</t>
  </si>
  <si>
    <t>Boitiers de conversion</t>
  </si>
  <si>
    <t>Ensemble de liaisons HDMI, SDI et RJ45</t>
  </si>
  <si>
    <t>Moniteur de contrôle</t>
  </si>
  <si>
    <t>2.1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</si>
  <si>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</si>
  <si>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</si>
  <si>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</si>
  <si>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</si>
  <si>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</si>
  <si>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</si>
  <si>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</si>
  <si>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</si>
  <si>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</si>
  <si>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</si>
  <si>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Pré-amplification</t>
  </si>
  <si>
    <t>Encodeur / intégrateur audio</t>
  </si>
  <si>
    <t>Concentrateur vidéo</t>
  </si>
  <si>
    <t>Convertisseur SDI/HDMI</t>
  </si>
  <si>
    <t>TV 32 POUCES</t>
  </si>
  <si>
    <t>2.2</t>
  </si>
  <si>
    <t>2.2.1</t>
  </si>
  <si>
    <t>2.2.1.1</t>
  </si>
  <si>
    <t>2.2.1.2</t>
  </si>
  <si>
    <t>2.2.1.3</t>
  </si>
  <si>
    <t>2.2.1.4</t>
  </si>
  <si>
    <t>2.2.1.5</t>
  </si>
  <si>
    <t>Baie</t>
  </si>
  <si>
    <t>Qté</t>
  </si>
  <si>
    <t>2.2.2</t>
  </si>
  <si>
    <t>2.2.2.1</t>
  </si>
  <si>
    <t>2.2.2.2</t>
  </si>
  <si>
    <t>2.2.2.3</t>
  </si>
  <si>
    <t>2.2.2.4</t>
  </si>
  <si>
    <t>2.2.2.5</t>
  </si>
  <si>
    <t>2.2.2.6</t>
  </si>
  <si>
    <t>2.2.2.7</t>
  </si>
  <si>
    <t>2.2.2.8</t>
  </si>
  <si>
    <t>2.2.2.9</t>
  </si>
  <si>
    <t>2.3</t>
  </si>
  <si>
    <t>2.3.1</t>
  </si>
  <si>
    <t>2.3.2</t>
  </si>
  <si>
    <t>2.4</t>
  </si>
  <si>
    <t>2.4.1</t>
  </si>
  <si>
    <t>2.4.2</t>
  </si>
  <si>
    <t>2.4.3</t>
  </si>
  <si>
    <t>2.4.4</t>
  </si>
  <si>
    <t>2.4.5</t>
  </si>
  <si>
    <t>2.4.6</t>
  </si>
  <si>
    <t>2.4.7</t>
  </si>
  <si>
    <t>2.4.8</t>
  </si>
  <si>
    <t>2.4.9</t>
  </si>
  <si>
    <t>2.4.10</t>
  </si>
  <si>
    <t>2.4.11</t>
  </si>
  <si>
    <t>2.4.12</t>
  </si>
  <si>
    <t>2.4.13</t>
  </si>
  <si>
    <t>2.4.14</t>
  </si>
  <si>
    <t>2.4.15</t>
  </si>
  <si>
    <t>2.4.16</t>
  </si>
  <si>
    <t>2.4.17</t>
  </si>
  <si>
    <t>2.4.18</t>
  </si>
  <si>
    <t>2.4.19</t>
  </si>
  <si>
    <t>2.4.20</t>
  </si>
  <si>
    <t xml:space="preserve">2.5 </t>
  </si>
  <si>
    <t>Pied girafe</t>
  </si>
  <si>
    <t>Prolongateurs électrique</t>
  </si>
  <si>
    <t>Ensemble complets écran 55 pouces</t>
  </si>
  <si>
    <t>Vidéoprojecteurs 1</t>
  </si>
  <si>
    <t>Videoprojecteur 2</t>
  </si>
  <si>
    <t xml:space="preserve">Accroches plafond </t>
  </si>
  <si>
    <t>Optique focale standard</t>
  </si>
  <si>
    <t>Optique focale longue</t>
  </si>
  <si>
    <t>Optique focale très longue</t>
  </si>
  <si>
    <t>Optique  focale standard 2</t>
  </si>
  <si>
    <t>Ecran pliable</t>
  </si>
  <si>
    <t>Ecran enroulable</t>
  </si>
  <si>
    <t>Emetteur</t>
  </si>
  <si>
    <t>Moniteurs de contrôle</t>
  </si>
  <si>
    <t>Mélangeur 1</t>
  </si>
  <si>
    <t>Mélangeur 2</t>
  </si>
  <si>
    <t>Caméras 4K</t>
  </si>
  <si>
    <t>Kit HF video</t>
  </si>
  <si>
    <t>Moniteurs de contrôle type 1</t>
  </si>
  <si>
    <t>Moniteurs de contrôle type 2</t>
  </si>
  <si>
    <t>Prolongateurs</t>
  </si>
  <si>
    <t>Etude / installation / mise en service/ réglage</t>
  </si>
  <si>
    <t>CAHIER DES CLAUSES TECHNIQUES PARTICULIERES</t>
  </si>
  <si>
    <t>Marché de fournitures – Accord Cadre</t>
  </si>
  <si>
    <t>Appel d’offre</t>
  </si>
  <si>
    <t>Publication au BOAMP et au JOUE</t>
  </si>
  <si>
    <t>Fourniture, pose, intégration des équipements vidéo pour les salles de spectacles du CNSAD-PSL à Romainville</t>
  </si>
  <si>
    <t>Consultation 2025-06</t>
  </si>
  <si>
    <t>U</t>
  </si>
  <si>
    <t>Prix unitaire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</si>
</sst>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* #,##0.00_)\ &quot;€&quot;_ ;_ * \(#,##0.00\)\ &quot;€&quot;_ ;_ * &quot;-&quot;??_)\ &quot;€&quot;_ ;_ @_ "/>
    <numFmt numFmtId="164" formatCode="_ * #,##0_)\ &quot;€&quot;_ ;_ * \(#,##0\)\ &quot;€&quot;_ ;_ * &quot;-&quot;??_)\ &quot;€&quot;_ ;_ @_ "/>
  </numFmts>
  <fonts count="13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scheme val="minor"/>
    </font>
    <font>
      <sz val="12"/>
      <color theme="1"/>
      <name val="Calibri"/>
      <family val="2"/>
    </font>
    <font>
      <sz val="10"/>
      <color theme="1"/>
      <name val="Helvetica Neue"/>
      <family val="2"/>
    </font>
    <font>
      <b/>
      <sz val="12"/>
      <color theme="1"/>
      <name val="Aptos Narrow"/>
      <family val="2"/>
      <scheme val="minor"/>
    </font>
    <font>
      <sz val="11"/>
      <color rgb="FF000000"/>
      <name val="Calibri"/>
      <family val="2"/>
    </font>
    <font>
      <b/>
      <sz val="12"/>
      <color rgb="FFFF2600"/>
      <name val="Calibri"/>
      <family val="2"/>
    </font>
    <font>
      <sz val="12"/>
      <color rgb="FFFF0000"/>
      <name val="Calibri"/>
      <family val="2"/>
    </font>
    <font>
      <b/>
      <sz val="12"/>
      <color rgb="FF000000"/>
      <name val="Calibri"/>
      <family val="2"/>
    </font>
    <font>
      <sz val="12"/>
      <color rgb="FF0070C0"/>
      <name val="Calibri"/>
      <family val="2"/>
    </font>
    <font>
      <b/>
      <sz val="12"/>
      <color rgb="FF0070C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ED7E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/>
    <xf numFmtId="44" fontId="0" fillId="0" borderId="0" xfId="1" applyFont="1"/>
    <xf numFmtId="44" fontId="0" fillId="0" borderId="0" xfId="0" applyNumberFormat="1"/>
    <xf numFmtId="0" fontId="4" fillId="0" borderId="0" xfId="0" applyFont="1" applyAlignment="1">
      <alignment wrapText="1"/>
    </xf>
    <xf numFmtId="0" fontId="5" fillId="0" borderId="0" xfId="0" applyFont="1"/>
    <xf numFmtId="0" fontId="4" fillId="0" borderId="0" xfId="0" applyFont="1"/>
    <xf numFmtId="0" fontId="6" fillId="0" borderId="0" xfId="0" applyFont="1"/>
    <xf numFmtId="44" fontId="0" fillId="0" borderId="0" xfId="1" applyFont="1" applyBorder="1"/>
    <xf numFmtId="44" fontId="0" fillId="0" borderId="0" xfId="1" applyFont="1" applyFill="1" applyBorder="1"/>
    <xf numFmtId="164" fontId="4" fillId="0" borderId="0" xfId="1" applyNumberFormat="1" applyFont="1" applyFill="1" applyBorder="1" applyAlignment="1">
      <alignment wrapText="1"/>
    </xf>
    <xf numFmtId="164" fontId="0" fillId="0" borderId="0" xfId="1" applyNumberFormat="1" applyFont="1" applyFill="1" applyBorder="1" applyAlignment="1">
      <alignment wrapText="1"/>
    </xf>
    <xf numFmtId="44" fontId="0" fillId="0" borderId="0" xfId="1" applyFont="1" applyFill="1" applyBorder="1" applyAlignment="1">
      <alignment wrapText="1"/>
    </xf>
    <xf numFmtId="164" fontId="0" fillId="0" borderId="0" xfId="1" applyNumberFormat="1" applyFont="1" applyFill="1" applyBorder="1"/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8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2" borderId="0" xfId="0" applyFont="1" applyFill="1" applyAlignment="1">
      <alignment vertical="center" wrapText="1"/>
    </xf>
  </cellXfs>
  <cellStyles count="2">
    <cellStyle name="Monétaire" xfId="1" builtinId="4"/>
    <cellStyle name="Normal" xfId="0" builtinId="0"/>
  </cellStyles>
  <dxfs count="3">
    <dxf>
      <font>
        <b/>
      </font>
      <alignment horizontal="center" vertical="bottom" textRotation="0" wrapText="0" indent="0" justifyLastLine="0" shrinkToFit="0" readingOrder="0"/>
    </dxf>
    <dxf>
      <numFmt numFmtId="34" formatCode="_ * #,##0.00_)\ &quot;€&quot;_ ;_ * \(#,##0.00\)\ &quot;€&quot;_ ;_ * &quot;-&quot;??_)\ &quot;€&quot;_ ;_ @_ "/>
    </dxf>
    <dxf>
      <font>
        <b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13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Relationship Id="rId14" Type="http://schemas.openxmlformats.org/officeDocument/2006/relationships/customXml" Target="../customXml/item3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  <v>Image 3, Image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  <k n="Text" t="s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69BE547-15B4-0A49-A448-0B3E9188EAE5}" name="Tableau46" displayName="Tableau46" ref="A11:F70" totalsRowShown="0">
  <autoFilter ref="A11:F70" xr:uid="{469BE547-15B4-0A49-A448-0B3E9188EAE5}"/>
  <tableColumns count="6">
    <tableColumn id="23" xr3:uid="{2DE06F46-2716-704C-93CA-0159B36BDFDB}" name="Numéro"/>
    <tableColumn id="1" xr3:uid="{1478C9EB-910C-704C-9C71-1E52D58B55DB}" name="Espace"/>
    <tableColumn id="2" xr3:uid="{B4F0BB20-E15E-6041-808B-F404E2969EAF}" name="Item"/>
    <tableColumn id="7" xr3:uid="{848D25EC-923F-7245-8FB2-9E5575178000}" name="Qté" dataDxfId="2"/>
    <tableColumn id="8" xr3:uid="{471C32EA-C1E3-3641-B0E4-B2B01236CBCD}" name="€ HT" dataCellStyle="Monétaire"/>
    <tableColumn id="9" xr3:uid="{587623C5-2B22-1E47-9D13-C07181F550B4}" name="Total € HT" dataDxfId="1">
      <calculatedColumnFormula>Tableau46[[#This Row],[€ HT]]*Tableau46[[#This Row],[Qté]]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4313DE8-00C8-4548-B70E-99B952D14189}" name="Tableau463" displayName="Tableau463" ref="A11:F69" totalsRowShown="0">
  <autoFilter ref="A11:F69" xr:uid="{94313DE8-00C8-4548-B70E-99B952D14189}"/>
  <tableColumns count="6">
    <tableColumn id="23" xr3:uid="{36D27134-AF79-2D48-A44F-F2D42D35F72E}" name="Numéro"/>
    <tableColumn id="1" xr3:uid="{CFC6A103-8D28-7442-B5C6-F9DC00AAD21F}" name="Espace"/>
    <tableColumn id="2" xr3:uid="{3E18CB28-F03C-F142-88F3-27BF042D3C53}" name="Item"/>
    <tableColumn id="5" xr3:uid="{2EDAA3F9-1158-3242-BC2F-9E4760578D3C}" name="Référence"/>
    <tableColumn id="7" xr3:uid="{5CB719D8-2AB6-FC4E-9492-BC885A1AD781}" name="U" dataDxfId="0"/>
    <tableColumn id="8" xr3:uid="{DD71D463-A55E-E847-B398-5175F61E164B}" name="Prix unitaire € HT" dataCellStyle="Monétair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CA1B6-F390-6448-B2F6-196B3B193A7D}">
  <dimension ref="A1:F70"/>
  <sheetViews>
    <sheetView tabSelected="1" topLeftCell="A10" zoomScale="112" workbookViewId="0">
      <selection activeCell="F64" sqref="F64"/>
    </sheetView>
  </sheetViews>
  <sheetFormatPr baseColWidth="10" defaultRowHeight="16" x14ac:dyDescent="0.2"/>
  <cols>
    <col min="1" max="1" width="30.1640625" customWidth="1"/>
    <col min="2" max="2" width="21.83203125" customWidth="1"/>
    <col min="3" max="3" width="36.5" bestFit="1" customWidth="1"/>
    <col min="4" max="4" width="4.83203125" style="15" bestFit="1" customWidth="1"/>
    <col min="5" max="5" width="15.5" customWidth="1"/>
    <col min="6" max="6" width="14.1640625" customWidth="1"/>
  </cols>
  <sheetData>
    <row r="1" spans="1:6" ht="51" x14ac:dyDescent="0.2">
      <c r="A1" s="22" t="e" vm="1">
        <v>#VALUE!</v>
      </c>
      <c r="B1" s="16" t="s">
        <v>114</v>
      </c>
    </row>
    <row r="2" spans="1:6" x14ac:dyDescent="0.2">
      <c r="A2" s="22"/>
      <c r="B2" s="17"/>
    </row>
    <row r="3" spans="1:6" ht="34" x14ac:dyDescent="0.2">
      <c r="A3" s="22"/>
      <c r="B3" s="18" t="s">
        <v>115</v>
      </c>
    </row>
    <row r="4" spans="1:6" ht="17" x14ac:dyDescent="0.2">
      <c r="A4" s="22"/>
      <c r="B4" s="18" t="s">
        <v>116</v>
      </c>
    </row>
    <row r="5" spans="1:6" ht="34" x14ac:dyDescent="0.2">
      <c r="A5" s="22"/>
      <c r="B5" s="18" t="s">
        <v>117</v>
      </c>
    </row>
    <row r="6" spans="1:6" x14ac:dyDescent="0.2">
      <c r="A6" s="22"/>
      <c r="B6" s="19"/>
    </row>
    <row r="7" spans="1:6" ht="102" x14ac:dyDescent="0.2">
      <c r="A7" s="22"/>
      <c r="B7" s="20" t="s">
        <v>118</v>
      </c>
    </row>
    <row r="8" spans="1:6" x14ac:dyDescent="0.2">
      <c r="A8" s="22"/>
      <c r="B8" s="19"/>
    </row>
    <row r="9" spans="1:6" ht="17" x14ac:dyDescent="0.2">
      <c r="A9" s="22"/>
      <c r="B9" s="18" t="s">
        <v>119</v>
      </c>
    </row>
    <row r="11" spans="1:6" x14ac:dyDescent="0.2">
      <c r="A11" t="s">
        <v>14</v>
      </c>
      <c r="B11" t="s">
        <v>10</v>
      </c>
      <c r="C11" t="s">
        <v>0</v>
      </c>
      <c r="D11" s="15" t="s">
        <v>56</v>
      </c>
      <c r="E11" s="2" t="s">
        <v>2</v>
      </c>
      <c r="F11" t="s">
        <v>3</v>
      </c>
    </row>
    <row r="12" spans="1:6" x14ac:dyDescent="0.2">
      <c r="A12" s="7" t="s">
        <v>32</v>
      </c>
      <c r="B12" s="7" t="s">
        <v>7</v>
      </c>
      <c r="E12" s="2"/>
      <c r="F12" s="3"/>
    </row>
    <row r="13" spans="1:6" x14ac:dyDescent="0.2">
      <c r="A13" t="s">
        <v>33</v>
      </c>
      <c r="C13" t="s">
        <v>11</v>
      </c>
      <c r="D13" s="15">
        <v>2</v>
      </c>
      <c r="E13" s="8"/>
      <c r="F13" s="3"/>
    </row>
    <row r="14" spans="1:6" x14ac:dyDescent="0.2">
      <c r="A14" t="s">
        <v>34</v>
      </c>
      <c r="C14" t="s">
        <v>13</v>
      </c>
      <c r="D14" s="15">
        <v>1</v>
      </c>
      <c r="E14" s="8"/>
      <c r="F14" s="3"/>
    </row>
    <row r="15" spans="1:6" x14ac:dyDescent="0.2">
      <c r="A15" t="s">
        <v>35</v>
      </c>
      <c r="C15" t="s">
        <v>31</v>
      </c>
      <c r="D15" s="15">
        <v>1</v>
      </c>
      <c r="E15" s="8"/>
      <c r="F15" s="3"/>
    </row>
    <row r="16" spans="1:6" x14ac:dyDescent="0.2">
      <c r="A16" t="s">
        <v>36</v>
      </c>
      <c r="C16" t="s">
        <v>43</v>
      </c>
      <c r="D16" s="15">
        <v>2</v>
      </c>
      <c r="E16" s="8"/>
      <c r="F16" s="3"/>
    </row>
    <row r="17" spans="1:6" x14ac:dyDescent="0.2">
      <c r="A17" t="s">
        <v>37</v>
      </c>
      <c r="C17" t="s">
        <v>18</v>
      </c>
      <c r="D17" s="15">
        <v>2</v>
      </c>
      <c r="E17" s="8"/>
      <c r="F17" s="3"/>
    </row>
    <row r="18" spans="1:6" x14ac:dyDescent="0.2">
      <c r="A18" t="s">
        <v>38</v>
      </c>
      <c r="C18" t="s">
        <v>44</v>
      </c>
      <c r="D18" s="15">
        <v>2</v>
      </c>
      <c r="E18" s="8"/>
      <c r="F18" s="3"/>
    </row>
    <row r="19" spans="1:6" x14ac:dyDescent="0.2">
      <c r="A19" t="s">
        <v>39</v>
      </c>
      <c r="C19" t="s">
        <v>45</v>
      </c>
      <c r="D19" s="15">
        <v>2</v>
      </c>
      <c r="E19" s="8"/>
      <c r="F19" s="3"/>
    </row>
    <row r="20" spans="1:6" x14ac:dyDescent="0.2">
      <c r="A20" t="s">
        <v>40</v>
      </c>
      <c r="C20" t="s">
        <v>46</v>
      </c>
      <c r="D20" s="15">
        <v>4</v>
      </c>
      <c r="E20" s="8"/>
      <c r="F20" s="3"/>
    </row>
    <row r="21" spans="1:6" x14ac:dyDescent="0.2">
      <c r="A21" t="s">
        <v>41</v>
      </c>
      <c r="C21" t="s">
        <v>47</v>
      </c>
      <c r="D21" s="15">
        <v>4</v>
      </c>
      <c r="E21" s="8"/>
      <c r="F21" s="3"/>
    </row>
    <row r="22" spans="1:6" x14ac:dyDescent="0.2">
      <c r="A22" t="s">
        <v>42</v>
      </c>
      <c r="C22" t="s">
        <v>17</v>
      </c>
      <c r="D22" s="15">
        <v>4</v>
      </c>
      <c r="E22" s="8"/>
      <c r="F22" s="3"/>
    </row>
    <row r="23" spans="1:6" x14ac:dyDescent="0.2">
      <c r="A23" s="7" t="s">
        <v>48</v>
      </c>
      <c r="B23" s="1" t="s">
        <v>8</v>
      </c>
      <c r="E23" s="8"/>
      <c r="F23" s="3"/>
    </row>
    <row r="24" spans="1:6" x14ac:dyDescent="0.2">
      <c r="A24" s="7" t="s">
        <v>49</v>
      </c>
      <c r="B24" s="7" t="s">
        <v>15</v>
      </c>
      <c r="E24" s="8"/>
      <c r="F24" s="3"/>
    </row>
    <row r="25" spans="1:6" ht="17" x14ac:dyDescent="0.2">
      <c r="A25" t="s">
        <v>50</v>
      </c>
      <c r="C25" s="14" t="s">
        <v>19</v>
      </c>
      <c r="D25" s="15">
        <v>1</v>
      </c>
      <c r="E25" s="10"/>
      <c r="F25" s="3"/>
    </row>
    <row r="26" spans="1:6" ht="17" x14ac:dyDescent="0.2">
      <c r="A26" t="s">
        <v>51</v>
      </c>
      <c r="C26" s="4" t="s">
        <v>20</v>
      </c>
      <c r="D26" s="15">
        <v>1</v>
      </c>
      <c r="E26" s="11"/>
      <c r="F26" s="3"/>
    </row>
    <row r="27" spans="1:6" ht="17" x14ac:dyDescent="0.2">
      <c r="A27" t="s">
        <v>52</v>
      </c>
      <c r="C27" s="4" t="s">
        <v>21</v>
      </c>
      <c r="D27" s="15">
        <v>1</v>
      </c>
      <c r="E27" s="11"/>
      <c r="F27" s="3"/>
    </row>
    <row r="28" spans="1:6" ht="17" x14ac:dyDescent="0.2">
      <c r="A28" t="s">
        <v>53</v>
      </c>
      <c r="C28" s="4" t="s">
        <v>55</v>
      </c>
      <c r="D28" s="15">
        <v>1</v>
      </c>
      <c r="E28" s="11"/>
      <c r="F28" s="3"/>
    </row>
    <row r="29" spans="1:6" ht="17" x14ac:dyDescent="0.2">
      <c r="A29" t="s">
        <v>54</v>
      </c>
      <c r="C29" s="4" t="s">
        <v>31</v>
      </c>
      <c r="D29" s="15">
        <v>1</v>
      </c>
      <c r="E29" s="11"/>
      <c r="F29" s="3"/>
    </row>
    <row r="30" spans="1:6" x14ac:dyDescent="0.2">
      <c r="A30" s="7" t="s">
        <v>57</v>
      </c>
      <c r="B30" s="7" t="s">
        <v>22</v>
      </c>
      <c r="C30" s="4"/>
      <c r="E30" s="12"/>
      <c r="F30" s="3"/>
    </row>
    <row r="31" spans="1:6" ht="17" x14ac:dyDescent="0.2">
      <c r="A31" t="s">
        <v>58</v>
      </c>
      <c r="C31" s="4" t="s">
        <v>23</v>
      </c>
      <c r="D31" s="15">
        <v>1</v>
      </c>
      <c r="E31" s="11"/>
      <c r="F31" s="3"/>
    </row>
    <row r="32" spans="1:6" ht="17" x14ac:dyDescent="0.2">
      <c r="A32" t="s">
        <v>59</v>
      </c>
      <c r="C32" s="4" t="s">
        <v>24</v>
      </c>
      <c r="D32" s="15">
        <v>1</v>
      </c>
      <c r="E32" s="12"/>
      <c r="F32" s="3"/>
    </row>
    <row r="33" spans="1:6" ht="17" x14ac:dyDescent="0.2">
      <c r="A33" t="s">
        <v>60</v>
      </c>
      <c r="C33" s="4" t="s">
        <v>25</v>
      </c>
      <c r="D33" s="15">
        <v>1</v>
      </c>
      <c r="E33" s="12"/>
      <c r="F33" s="3"/>
    </row>
    <row r="34" spans="1:6" ht="17" x14ac:dyDescent="0.2">
      <c r="A34" t="s">
        <v>61</v>
      </c>
      <c r="C34" s="4" t="s">
        <v>26</v>
      </c>
      <c r="D34" s="15">
        <v>1</v>
      </c>
      <c r="E34" s="12"/>
      <c r="F34" s="3"/>
    </row>
    <row r="35" spans="1:6" ht="17" x14ac:dyDescent="0.2">
      <c r="A35" t="s">
        <v>62</v>
      </c>
      <c r="C35" s="4" t="s">
        <v>27</v>
      </c>
      <c r="D35" s="15">
        <v>4</v>
      </c>
      <c r="E35" s="12"/>
      <c r="F35" s="3"/>
    </row>
    <row r="36" spans="1:6" ht="17" x14ac:dyDescent="0.2">
      <c r="A36" t="s">
        <v>63</v>
      </c>
      <c r="C36" s="4" t="s">
        <v>28</v>
      </c>
      <c r="D36" s="15">
        <v>4</v>
      </c>
      <c r="E36" s="12"/>
      <c r="F36" s="3"/>
    </row>
    <row r="37" spans="1:6" ht="17" x14ac:dyDescent="0.2">
      <c r="A37" t="s">
        <v>64</v>
      </c>
      <c r="C37" s="4" t="s">
        <v>92</v>
      </c>
      <c r="D37" s="15">
        <v>1</v>
      </c>
      <c r="E37" s="12"/>
      <c r="F37" s="3"/>
    </row>
    <row r="38" spans="1:6" ht="17" x14ac:dyDescent="0.2">
      <c r="A38" t="s">
        <v>65</v>
      </c>
      <c r="C38" s="4" t="s">
        <v>93</v>
      </c>
      <c r="D38" s="15">
        <v>6</v>
      </c>
      <c r="E38" s="12"/>
      <c r="F38" s="3"/>
    </row>
    <row r="39" spans="1:6" ht="17" x14ac:dyDescent="0.2">
      <c r="A39" t="s">
        <v>66</v>
      </c>
      <c r="C39" s="4" t="s">
        <v>16</v>
      </c>
      <c r="D39" s="15">
        <v>1</v>
      </c>
      <c r="E39" s="12"/>
      <c r="F39" s="3"/>
    </row>
    <row r="40" spans="1:6" x14ac:dyDescent="0.2">
      <c r="A40" s="7" t="s">
        <v>67</v>
      </c>
      <c r="B40" s="1" t="s">
        <v>9</v>
      </c>
      <c r="E40" s="8"/>
      <c r="F40" s="3"/>
    </row>
    <row r="41" spans="1:6" ht="17" x14ac:dyDescent="0.2">
      <c r="A41" t="s">
        <v>68</v>
      </c>
      <c r="C41" s="4" t="s">
        <v>19</v>
      </c>
      <c r="D41" s="15">
        <v>2</v>
      </c>
      <c r="E41" s="8"/>
      <c r="F41" s="3"/>
    </row>
    <row r="42" spans="1:6" x14ac:dyDescent="0.2">
      <c r="A42" t="s">
        <v>69</v>
      </c>
      <c r="C42" s="6" t="s">
        <v>94</v>
      </c>
      <c r="D42" s="15">
        <v>2</v>
      </c>
      <c r="E42" s="8"/>
      <c r="F42" s="3"/>
    </row>
    <row r="43" spans="1:6" x14ac:dyDescent="0.2">
      <c r="A43" s="7" t="s">
        <v>70</v>
      </c>
      <c r="B43" s="1" t="s">
        <v>12</v>
      </c>
      <c r="E43" s="9"/>
      <c r="F43" s="3"/>
    </row>
    <row r="44" spans="1:6" ht="17" x14ac:dyDescent="0.2">
      <c r="A44" t="s">
        <v>71</v>
      </c>
      <c r="C44" s="4" t="s">
        <v>95</v>
      </c>
      <c r="D44" s="15">
        <v>1</v>
      </c>
      <c r="E44" s="13"/>
      <c r="F44" s="3"/>
    </row>
    <row r="45" spans="1:6" x14ac:dyDescent="0.2">
      <c r="A45" t="s">
        <v>72</v>
      </c>
      <c r="C45" s="6" t="s">
        <v>96</v>
      </c>
      <c r="D45" s="15">
        <v>1</v>
      </c>
      <c r="E45" s="13"/>
      <c r="F45" s="3"/>
    </row>
    <row r="46" spans="1:6" x14ac:dyDescent="0.2">
      <c r="A46" t="s">
        <v>73</v>
      </c>
      <c r="C46" s="6" t="s">
        <v>97</v>
      </c>
      <c r="D46" s="15">
        <v>2</v>
      </c>
      <c r="E46" s="9"/>
      <c r="F46" s="3"/>
    </row>
    <row r="47" spans="1:6" x14ac:dyDescent="0.2">
      <c r="A47" t="s">
        <v>74</v>
      </c>
      <c r="C47" s="6" t="s">
        <v>98</v>
      </c>
      <c r="D47" s="15">
        <v>1</v>
      </c>
      <c r="E47" s="13"/>
      <c r="F47" s="3"/>
    </row>
    <row r="48" spans="1:6" x14ac:dyDescent="0.2">
      <c r="A48" t="s">
        <v>75</v>
      </c>
      <c r="C48" s="6" t="s">
        <v>99</v>
      </c>
      <c r="D48" s="15">
        <v>1</v>
      </c>
      <c r="E48" s="13"/>
      <c r="F48" s="3"/>
    </row>
    <row r="49" spans="1:6" x14ac:dyDescent="0.2">
      <c r="A49" t="s">
        <v>76</v>
      </c>
      <c r="C49" s="6" t="s">
        <v>100</v>
      </c>
      <c r="D49" s="15">
        <v>2</v>
      </c>
      <c r="E49" s="9"/>
      <c r="F49" s="3"/>
    </row>
    <row r="50" spans="1:6" x14ac:dyDescent="0.2">
      <c r="A50" t="s">
        <v>77</v>
      </c>
      <c r="C50" s="6" t="s">
        <v>101</v>
      </c>
      <c r="D50" s="15">
        <v>2</v>
      </c>
      <c r="E50" s="9"/>
      <c r="F50" s="3"/>
    </row>
    <row r="51" spans="1:6" x14ac:dyDescent="0.2">
      <c r="A51" t="s">
        <v>78</v>
      </c>
      <c r="C51" s="6" t="s">
        <v>102</v>
      </c>
      <c r="D51" s="15">
        <v>1</v>
      </c>
      <c r="E51" s="13"/>
      <c r="F51" s="3"/>
    </row>
    <row r="52" spans="1:6" x14ac:dyDescent="0.2">
      <c r="A52" t="s">
        <v>79</v>
      </c>
      <c r="C52" s="6" t="s">
        <v>103</v>
      </c>
      <c r="D52" s="15">
        <v>1</v>
      </c>
      <c r="E52" s="13"/>
      <c r="F52" s="3"/>
    </row>
    <row r="53" spans="1:6" x14ac:dyDescent="0.2">
      <c r="A53" t="s">
        <v>80</v>
      </c>
      <c r="C53" s="6" t="s">
        <v>104</v>
      </c>
      <c r="D53" s="15">
        <v>1</v>
      </c>
      <c r="E53" s="13"/>
      <c r="F53" s="3"/>
    </row>
    <row r="54" spans="1:6" x14ac:dyDescent="0.2">
      <c r="A54" t="s">
        <v>81</v>
      </c>
      <c r="C54" s="6" t="s">
        <v>105</v>
      </c>
      <c r="D54" s="15">
        <v>2</v>
      </c>
      <c r="E54" s="9"/>
      <c r="F54" s="3"/>
    </row>
    <row r="55" spans="1:6" ht="17" x14ac:dyDescent="0.2">
      <c r="A55" t="s">
        <v>82</v>
      </c>
      <c r="C55" s="4" t="s">
        <v>106</v>
      </c>
      <c r="D55" s="15">
        <v>1</v>
      </c>
      <c r="E55" s="13"/>
      <c r="F55" s="3"/>
    </row>
    <row r="56" spans="1:6" ht="17" x14ac:dyDescent="0.2">
      <c r="A56" t="s">
        <v>83</v>
      </c>
      <c r="C56" s="4" t="s">
        <v>107</v>
      </c>
      <c r="D56" s="15">
        <v>1</v>
      </c>
      <c r="E56" s="13"/>
      <c r="F56" s="3"/>
    </row>
    <row r="57" spans="1:6" ht="17" x14ac:dyDescent="0.2">
      <c r="A57" t="s">
        <v>84</v>
      </c>
      <c r="C57" s="4" t="s">
        <v>29</v>
      </c>
      <c r="D57" s="15">
        <v>1</v>
      </c>
      <c r="E57" s="13"/>
      <c r="F57" s="3"/>
    </row>
    <row r="58" spans="1:6" ht="17" x14ac:dyDescent="0.2">
      <c r="A58" t="s">
        <v>85</v>
      </c>
      <c r="C58" s="4" t="s">
        <v>108</v>
      </c>
      <c r="D58" s="15">
        <v>4</v>
      </c>
      <c r="E58" s="9"/>
      <c r="F58" s="3"/>
    </row>
    <row r="59" spans="1:6" ht="17" x14ac:dyDescent="0.2">
      <c r="A59" t="s">
        <v>86</v>
      </c>
      <c r="C59" s="4" t="s">
        <v>109</v>
      </c>
      <c r="D59" s="15">
        <v>2</v>
      </c>
      <c r="E59" s="8"/>
      <c r="F59" s="3"/>
    </row>
    <row r="60" spans="1:6" ht="17" x14ac:dyDescent="0.2">
      <c r="A60" t="s">
        <v>87</v>
      </c>
      <c r="C60" s="4" t="s">
        <v>30</v>
      </c>
      <c r="D60" s="15">
        <v>1</v>
      </c>
      <c r="E60" s="8"/>
      <c r="F60" s="3"/>
    </row>
    <row r="61" spans="1:6" x14ac:dyDescent="0.2">
      <c r="A61" t="s">
        <v>88</v>
      </c>
      <c r="C61" s="6" t="s">
        <v>110</v>
      </c>
      <c r="D61" s="15">
        <v>2</v>
      </c>
      <c r="E61" s="8"/>
      <c r="F61" s="3"/>
    </row>
    <row r="62" spans="1:6" x14ac:dyDescent="0.2">
      <c r="A62" t="s">
        <v>89</v>
      </c>
      <c r="C62" s="6" t="s">
        <v>111</v>
      </c>
      <c r="D62" s="15">
        <v>2</v>
      </c>
      <c r="E62" s="8"/>
      <c r="F62" s="3"/>
    </row>
    <row r="63" spans="1:6" ht="17" x14ac:dyDescent="0.2">
      <c r="A63" t="s">
        <v>90</v>
      </c>
      <c r="C63" s="4" t="s">
        <v>112</v>
      </c>
      <c r="D63" s="15">
        <v>10</v>
      </c>
      <c r="E63" s="8"/>
      <c r="F63" s="3"/>
    </row>
    <row r="64" spans="1:6" x14ac:dyDescent="0.2">
      <c r="E64" s="8"/>
      <c r="F64" s="3">
        <f>Tableau46[[#This Row],[€ HT]]*Tableau46[[#This Row],[Qté]]</f>
        <v>0</v>
      </c>
    </row>
    <row r="65" spans="1:6" x14ac:dyDescent="0.2">
      <c r="E65" s="8"/>
      <c r="F65" s="3">
        <f>Tableau46[[#This Row],[€ HT]]*Tableau46[[#This Row],[Qté]]</f>
        <v>0</v>
      </c>
    </row>
    <row r="66" spans="1:6" x14ac:dyDescent="0.2">
      <c r="A66" s="1" t="s">
        <v>91</v>
      </c>
      <c r="C66" t="s">
        <v>113</v>
      </c>
      <c r="D66" s="15">
        <v>1</v>
      </c>
      <c r="E66" s="8">
        <f>SUM(F25:F64)*12/100</f>
        <v>0</v>
      </c>
      <c r="F66" s="3">
        <f>Tableau46[[#This Row],[€ HT]]*Tableau46[[#This Row],[Qté]]</f>
        <v>0</v>
      </c>
    </row>
    <row r="67" spans="1:6" x14ac:dyDescent="0.2">
      <c r="A67" s="1"/>
      <c r="E67" s="8"/>
      <c r="F67" s="3">
        <f>Tableau46[[#This Row],[€ HT]]*Tableau46[[#This Row],[Qté]]</f>
        <v>0</v>
      </c>
    </row>
    <row r="68" spans="1:6" x14ac:dyDescent="0.2">
      <c r="A68" s="1"/>
      <c r="C68" t="s">
        <v>5</v>
      </c>
      <c r="E68" s="8"/>
      <c r="F68" s="3">
        <f>SUM(F25:F66)</f>
        <v>0</v>
      </c>
    </row>
    <row r="69" spans="1:6" x14ac:dyDescent="0.2">
      <c r="C69" t="s">
        <v>6</v>
      </c>
      <c r="E69" s="8"/>
      <c r="F69" s="3">
        <f>F70-F68</f>
        <v>0</v>
      </c>
    </row>
    <row r="70" spans="1:6" x14ac:dyDescent="0.2">
      <c r="C70" t="s">
        <v>4</v>
      </c>
      <c r="E70" s="2"/>
      <c r="F70" s="3">
        <f>F68*1.2</f>
        <v>0</v>
      </c>
    </row>
  </sheetData>
  <mergeCells count="1">
    <mergeCell ref="A1:A9"/>
  </mergeCells>
  <phoneticPr fontId="2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34983-D231-AE49-A9B7-69C6B8DEB134}">
  <dimension ref="A1:F69"/>
  <sheetViews>
    <sheetView workbookViewId="0">
      <selection activeCell="F29" sqref="F29"/>
    </sheetView>
  </sheetViews>
  <sheetFormatPr baseColWidth="10" defaultRowHeight="16" x14ac:dyDescent="0.2"/>
  <cols>
    <col min="1" max="1" width="30.1640625" customWidth="1"/>
    <col min="2" max="2" width="21.83203125" customWidth="1"/>
    <col min="3" max="3" width="36.5" bestFit="1" customWidth="1"/>
    <col min="5" max="5" width="7.33203125" style="15" bestFit="1" customWidth="1"/>
    <col min="6" max="6" width="18.33203125" bestFit="1" customWidth="1"/>
  </cols>
  <sheetData>
    <row r="1" spans="1:6" ht="51" x14ac:dyDescent="0.2">
      <c r="A1" s="22" t="e" vm="1">
        <v>#VALUE!</v>
      </c>
      <c r="B1" s="16" t="s">
        <v>114</v>
      </c>
    </row>
    <row r="2" spans="1:6" x14ac:dyDescent="0.2">
      <c r="A2" s="22"/>
      <c r="B2" s="17"/>
    </row>
    <row r="3" spans="1:6" ht="34" x14ac:dyDescent="0.2">
      <c r="A3" s="22"/>
      <c r="B3" s="18" t="s">
        <v>115</v>
      </c>
    </row>
    <row r="4" spans="1:6" ht="17" x14ac:dyDescent="0.2">
      <c r="A4" s="22"/>
      <c r="B4" s="18" t="s">
        <v>116</v>
      </c>
    </row>
    <row r="5" spans="1:6" ht="34" x14ac:dyDescent="0.2">
      <c r="A5" s="22"/>
      <c r="B5" s="18" t="s">
        <v>117</v>
      </c>
    </row>
    <row r="6" spans="1:6" x14ac:dyDescent="0.2">
      <c r="A6" s="22"/>
      <c r="B6" s="19"/>
    </row>
    <row r="7" spans="1:6" ht="102" x14ac:dyDescent="0.2">
      <c r="A7" s="22"/>
      <c r="B7" s="20" t="s">
        <v>118</v>
      </c>
    </row>
    <row r="8" spans="1:6" x14ac:dyDescent="0.2">
      <c r="A8" s="22"/>
      <c r="B8" s="19"/>
    </row>
    <row r="9" spans="1:6" ht="17" x14ac:dyDescent="0.2">
      <c r="A9" s="22"/>
      <c r="B9" s="18" t="s">
        <v>119</v>
      </c>
    </row>
    <row r="11" spans="1:6" x14ac:dyDescent="0.2">
      <c r="A11" t="s">
        <v>14</v>
      </c>
      <c r="B11" t="s">
        <v>10</v>
      </c>
      <c r="C11" t="s">
        <v>0</v>
      </c>
      <c r="D11" t="s">
        <v>1</v>
      </c>
      <c r="E11" s="21" t="s">
        <v>120</v>
      </c>
      <c r="F11" s="2" t="s">
        <v>121</v>
      </c>
    </row>
    <row r="12" spans="1:6" x14ac:dyDescent="0.2">
      <c r="A12" s="7" t="s">
        <v>32</v>
      </c>
      <c r="B12" s="7" t="s">
        <v>7</v>
      </c>
      <c r="F12" s="2"/>
    </row>
    <row r="13" spans="1:6" x14ac:dyDescent="0.2">
      <c r="A13" t="s">
        <v>33</v>
      </c>
      <c r="C13" t="s">
        <v>11</v>
      </c>
      <c r="F13" s="8"/>
    </row>
    <row r="14" spans="1:6" x14ac:dyDescent="0.2">
      <c r="A14" t="s">
        <v>34</v>
      </c>
      <c r="C14" t="s">
        <v>13</v>
      </c>
      <c r="F14" s="8"/>
    </row>
    <row r="15" spans="1:6" x14ac:dyDescent="0.2">
      <c r="A15" t="s">
        <v>35</v>
      </c>
      <c r="C15" t="s">
        <v>31</v>
      </c>
      <c r="F15" s="8"/>
    </row>
    <row r="16" spans="1:6" x14ac:dyDescent="0.2">
      <c r="A16" t="s">
        <v>36</v>
      </c>
      <c r="C16" t="s">
        <v>43</v>
      </c>
      <c r="F16" s="8"/>
    </row>
    <row r="17" spans="1:6" x14ac:dyDescent="0.2">
      <c r="A17" t="s">
        <v>37</v>
      </c>
      <c r="C17" t="s">
        <v>18</v>
      </c>
      <c r="F17" s="8"/>
    </row>
    <row r="18" spans="1:6" x14ac:dyDescent="0.2">
      <c r="A18" t="s">
        <v>38</v>
      </c>
      <c r="C18" t="s">
        <v>44</v>
      </c>
      <c r="D18" s="5"/>
      <c r="F18" s="8"/>
    </row>
    <row r="19" spans="1:6" x14ac:dyDescent="0.2">
      <c r="A19" t="s">
        <v>39</v>
      </c>
      <c r="C19" t="s">
        <v>45</v>
      </c>
      <c r="F19" s="8"/>
    </row>
    <row r="20" spans="1:6" x14ac:dyDescent="0.2">
      <c r="A20" t="s">
        <v>40</v>
      </c>
      <c r="C20" t="s">
        <v>46</v>
      </c>
      <c r="F20" s="8"/>
    </row>
    <row r="21" spans="1:6" x14ac:dyDescent="0.2">
      <c r="A21" t="s">
        <v>41</v>
      </c>
      <c r="C21" t="s">
        <v>47</v>
      </c>
      <c r="F21" s="8"/>
    </row>
    <row r="22" spans="1:6" x14ac:dyDescent="0.2">
      <c r="A22" t="s">
        <v>42</v>
      </c>
      <c r="C22" t="s">
        <v>17</v>
      </c>
      <c r="F22" s="8"/>
    </row>
    <row r="23" spans="1:6" x14ac:dyDescent="0.2">
      <c r="A23" s="7" t="s">
        <v>48</v>
      </c>
      <c r="B23" s="1" t="s">
        <v>8</v>
      </c>
      <c r="F23" s="8"/>
    </row>
    <row r="24" spans="1:6" x14ac:dyDescent="0.2">
      <c r="A24" s="7" t="s">
        <v>49</v>
      </c>
      <c r="B24" s="7" t="s">
        <v>15</v>
      </c>
      <c r="F24" s="8"/>
    </row>
    <row r="25" spans="1:6" ht="17" x14ac:dyDescent="0.2">
      <c r="A25" t="s">
        <v>50</v>
      </c>
      <c r="C25" s="14" t="s">
        <v>19</v>
      </c>
      <c r="F25" s="10"/>
    </row>
    <row r="26" spans="1:6" ht="17" x14ac:dyDescent="0.2">
      <c r="A26" t="s">
        <v>51</v>
      </c>
      <c r="C26" s="4" t="s">
        <v>20</v>
      </c>
      <c r="F26" s="11"/>
    </row>
    <row r="27" spans="1:6" ht="17" x14ac:dyDescent="0.2">
      <c r="A27" t="s">
        <v>52</v>
      </c>
      <c r="C27" s="4" t="s">
        <v>21</v>
      </c>
      <c r="F27" s="11"/>
    </row>
    <row r="28" spans="1:6" ht="17" x14ac:dyDescent="0.2">
      <c r="A28" t="s">
        <v>53</v>
      </c>
      <c r="C28" s="4" t="s">
        <v>55</v>
      </c>
      <c r="F28" s="11"/>
    </row>
    <row r="29" spans="1:6" ht="17" x14ac:dyDescent="0.2">
      <c r="A29" t="s">
        <v>54</v>
      </c>
      <c r="C29" s="4" t="s">
        <v>31</v>
      </c>
      <c r="F29" s="11"/>
    </row>
    <row r="30" spans="1:6" x14ac:dyDescent="0.2">
      <c r="A30" s="7" t="s">
        <v>57</v>
      </c>
      <c r="B30" s="7" t="s">
        <v>22</v>
      </c>
      <c r="C30" s="4"/>
      <c r="F30" s="12"/>
    </row>
    <row r="31" spans="1:6" ht="17" x14ac:dyDescent="0.2">
      <c r="A31" t="s">
        <v>58</v>
      </c>
      <c r="C31" s="4" t="s">
        <v>23</v>
      </c>
      <c r="F31" s="11"/>
    </row>
    <row r="32" spans="1:6" ht="17" x14ac:dyDescent="0.2">
      <c r="A32" t="s">
        <v>59</v>
      </c>
      <c r="C32" s="4" t="s">
        <v>24</v>
      </c>
      <c r="F32" s="12"/>
    </row>
    <row r="33" spans="1:6" ht="17" x14ac:dyDescent="0.2">
      <c r="A33" t="s">
        <v>60</v>
      </c>
      <c r="C33" s="4" t="s">
        <v>25</v>
      </c>
      <c r="F33" s="12"/>
    </row>
    <row r="34" spans="1:6" ht="17" x14ac:dyDescent="0.2">
      <c r="A34" t="s">
        <v>61</v>
      </c>
      <c r="C34" s="4" t="s">
        <v>26</v>
      </c>
      <c r="F34" s="12"/>
    </row>
    <row r="35" spans="1:6" ht="17" x14ac:dyDescent="0.2">
      <c r="A35" t="s">
        <v>62</v>
      </c>
      <c r="C35" s="4" t="s">
        <v>27</v>
      </c>
      <c r="F35" s="12"/>
    </row>
    <row r="36" spans="1:6" ht="17" x14ac:dyDescent="0.2">
      <c r="A36" t="s">
        <v>63</v>
      </c>
      <c r="C36" s="4" t="s">
        <v>28</v>
      </c>
      <c r="F36" s="12"/>
    </row>
    <row r="37" spans="1:6" ht="17" x14ac:dyDescent="0.2">
      <c r="A37" t="s">
        <v>64</v>
      </c>
      <c r="C37" s="4" t="s">
        <v>92</v>
      </c>
      <c r="F37" s="12"/>
    </row>
    <row r="38" spans="1:6" ht="17" x14ac:dyDescent="0.2">
      <c r="A38" t="s">
        <v>65</v>
      </c>
      <c r="C38" s="4" t="s">
        <v>93</v>
      </c>
      <c r="F38" s="12"/>
    </row>
    <row r="39" spans="1:6" ht="17" x14ac:dyDescent="0.2">
      <c r="A39" t="s">
        <v>66</v>
      </c>
      <c r="C39" s="4" t="s">
        <v>16</v>
      </c>
      <c r="F39" s="12"/>
    </row>
    <row r="40" spans="1:6" x14ac:dyDescent="0.2">
      <c r="A40" s="7" t="s">
        <v>67</v>
      </c>
      <c r="B40" s="1" t="s">
        <v>9</v>
      </c>
      <c r="F40" s="8"/>
    </row>
    <row r="41" spans="1:6" ht="17" x14ac:dyDescent="0.2">
      <c r="A41" t="s">
        <v>68</v>
      </c>
      <c r="C41" s="4" t="s">
        <v>19</v>
      </c>
      <c r="F41" s="8"/>
    </row>
    <row r="42" spans="1:6" x14ac:dyDescent="0.2">
      <c r="A42" t="s">
        <v>69</v>
      </c>
      <c r="C42" s="6" t="s">
        <v>94</v>
      </c>
      <c r="F42" s="8"/>
    </row>
    <row r="43" spans="1:6" x14ac:dyDescent="0.2">
      <c r="A43" s="7" t="s">
        <v>70</v>
      </c>
      <c r="B43" s="1" t="s">
        <v>12</v>
      </c>
      <c r="F43" s="9"/>
    </row>
    <row r="44" spans="1:6" ht="17" x14ac:dyDescent="0.2">
      <c r="A44" t="s">
        <v>71</v>
      </c>
      <c r="C44" s="4" t="s">
        <v>95</v>
      </c>
      <c r="F44" s="13"/>
    </row>
    <row r="45" spans="1:6" x14ac:dyDescent="0.2">
      <c r="A45" t="s">
        <v>72</v>
      </c>
      <c r="C45" s="6" t="s">
        <v>96</v>
      </c>
      <c r="F45" s="13"/>
    </row>
    <row r="46" spans="1:6" x14ac:dyDescent="0.2">
      <c r="A46" t="s">
        <v>73</v>
      </c>
      <c r="C46" s="6" t="s">
        <v>97</v>
      </c>
      <c r="F46" s="9"/>
    </row>
    <row r="47" spans="1:6" x14ac:dyDescent="0.2">
      <c r="A47" t="s">
        <v>74</v>
      </c>
      <c r="C47" s="6" t="s">
        <v>98</v>
      </c>
      <c r="F47" s="13"/>
    </row>
    <row r="48" spans="1:6" x14ac:dyDescent="0.2">
      <c r="A48" t="s">
        <v>75</v>
      </c>
      <c r="C48" s="6" t="s">
        <v>99</v>
      </c>
      <c r="F48" s="13"/>
    </row>
    <row r="49" spans="1:6" x14ac:dyDescent="0.2">
      <c r="A49" t="s">
        <v>76</v>
      </c>
      <c r="C49" s="6" t="s">
        <v>100</v>
      </c>
      <c r="F49" s="9"/>
    </row>
    <row r="50" spans="1:6" x14ac:dyDescent="0.2">
      <c r="A50" t="s">
        <v>77</v>
      </c>
      <c r="C50" s="6" t="s">
        <v>101</v>
      </c>
      <c r="F50" s="9"/>
    </row>
    <row r="51" spans="1:6" x14ac:dyDescent="0.2">
      <c r="A51" t="s">
        <v>78</v>
      </c>
      <c r="C51" s="6" t="s">
        <v>102</v>
      </c>
      <c r="F51" s="13"/>
    </row>
    <row r="52" spans="1:6" x14ac:dyDescent="0.2">
      <c r="A52" t="s">
        <v>79</v>
      </c>
      <c r="C52" s="6" t="s">
        <v>103</v>
      </c>
      <c r="F52" s="13"/>
    </row>
    <row r="53" spans="1:6" x14ac:dyDescent="0.2">
      <c r="A53" t="s">
        <v>80</v>
      </c>
      <c r="C53" s="6" t="s">
        <v>104</v>
      </c>
      <c r="F53" s="13"/>
    </row>
    <row r="54" spans="1:6" x14ac:dyDescent="0.2">
      <c r="A54" t="s">
        <v>81</v>
      </c>
      <c r="C54" s="6" t="s">
        <v>105</v>
      </c>
      <c r="F54" s="9"/>
    </row>
    <row r="55" spans="1:6" ht="17" x14ac:dyDescent="0.2">
      <c r="A55" t="s">
        <v>82</v>
      </c>
      <c r="C55" s="4" t="s">
        <v>106</v>
      </c>
      <c r="F55" s="13"/>
    </row>
    <row r="56" spans="1:6" ht="17" x14ac:dyDescent="0.2">
      <c r="A56" t="s">
        <v>83</v>
      </c>
      <c r="C56" s="4" t="s">
        <v>107</v>
      </c>
      <c r="F56" s="13"/>
    </row>
    <row r="57" spans="1:6" ht="17" x14ac:dyDescent="0.2">
      <c r="A57" t="s">
        <v>84</v>
      </c>
      <c r="C57" s="4" t="s">
        <v>29</v>
      </c>
      <c r="F57" s="13"/>
    </row>
    <row r="58" spans="1:6" ht="17" x14ac:dyDescent="0.2">
      <c r="A58" t="s">
        <v>85</v>
      </c>
      <c r="C58" s="4" t="s">
        <v>108</v>
      </c>
      <c r="F58" s="9"/>
    </row>
    <row r="59" spans="1:6" ht="17" x14ac:dyDescent="0.2">
      <c r="A59" t="s">
        <v>86</v>
      </c>
      <c r="C59" s="4" t="s">
        <v>109</v>
      </c>
      <c r="F59" s="8"/>
    </row>
    <row r="60" spans="1:6" ht="17" x14ac:dyDescent="0.2">
      <c r="A60" t="s">
        <v>87</v>
      </c>
      <c r="C60" s="4" t="s">
        <v>30</v>
      </c>
      <c r="F60" s="8"/>
    </row>
    <row r="61" spans="1:6" x14ac:dyDescent="0.2">
      <c r="A61" t="s">
        <v>88</v>
      </c>
      <c r="C61" s="6" t="s">
        <v>110</v>
      </c>
      <c r="F61" s="8"/>
    </row>
    <row r="62" spans="1:6" x14ac:dyDescent="0.2">
      <c r="A62" t="s">
        <v>89</v>
      </c>
      <c r="C62" s="6" t="s">
        <v>111</v>
      </c>
      <c r="F62" s="8"/>
    </row>
    <row r="63" spans="1:6" ht="17" x14ac:dyDescent="0.2">
      <c r="A63" t="s">
        <v>90</v>
      </c>
      <c r="C63" s="4" t="s">
        <v>112</v>
      </c>
      <c r="F63" s="8"/>
    </row>
    <row r="64" spans="1:6" x14ac:dyDescent="0.2">
      <c r="F64" s="8"/>
    </row>
    <row r="65" spans="1:6" x14ac:dyDescent="0.2">
      <c r="F65" s="8"/>
    </row>
    <row r="66" spans="1:6" x14ac:dyDescent="0.2">
      <c r="A66" s="1" t="s">
        <v>91</v>
      </c>
      <c r="C66" t="s">
        <v>113</v>
      </c>
      <c r="F66" s="8"/>
    </row>
    <row r="67" spans="1:6" x14ac:dyDescent="0.2">
      <c r="A67" s="1"/>
      <c r="F67" s="8"/>
    </row>
    <row r="68" spans="1:6" x14ac:dyDescent="0.2">
      <c r="F68" s="8"/>
    </row>
    <row r="69" spans="1:6" x14ac:dyDescent="0.2">
      <c r="F69" s="2"/>
    </row>
  </sheetData>
  <mergeCells count="1">
    <mergeCell ref="A1:A9"/>
  </mergeCell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c2bbc11-a825-4bce-95cd-e0bb457c274d">
      <Terms xmlns="http://schemas.microsoft.com/office/infopath/2007/PartnerControls"/>
    </lcf76f155ced4ddcb4097134ff3c332f>
    <TaxCatchAll xmlns="87247ffe-6680-4927-a5ab-d58239ab60d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A59D06BE20D144803A06272D4321DC" ma:contentTypeVersion="11" ma:contentTypeDescription="Crée un document." ma:contentTypeScope="" ma:versionID="0eb616db171382731211c07ce84fdd23">
  <xsd:schema xmlns:xsd="http://www.w3.org/2001/XMLSchema" xmlns:xs="http://www.w3.org/2001/XMLSchema" xmlns:p="http://schemas.microsoft.com/office/2006/metadata/properties" xmlns:ns2="5c2bbc11-a825-4bce-95cd-e0bb457c274d" xmlns:ns3="87247ffe-6680-4927-a5ab-d58239ab60df" targetNamespace="http://schemas.microsoft.com/office/2006/metadata/properties" ma:root="true" ma:fieldsID="83758e9cd739f12b027298791152dbee" ns2:_="" ns3:_="">
    <xsd:import namespace="5c2bbc11-a825-4bce-95cd-e0bb457c274d"/>
    <xsd:import namespace="87247ffe-6680-4927-a5ab-d58239ab60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2bbc11-a825-4bce-95cd-e0bb457c27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93174538-5d44-4c75-bfba-915b854829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247ffe-6680-4927-a5ab-d58239ab60df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f0c7a8a-0aa4-459e-9171-bdfbc4105860}" ma:internalName="TaxCatchAll" ma:showField="CatchAllData" ma:web="87247ffe-6680-4927-a5ab-d58239ab60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B961FA-4E27-417D-AC8E-3A7FB8F7C000}">
  <ds:schemaRefs>
    <ds:schemaRef ds:uri="5c2bbc11-a825-4bce-95cd-e0bb457c274d"/>
    <ds:schemaRef ds:uri="http://schemas.microsoft.com/office/2006/documentManagement/types"/>
    <ds:schemaRef ds:uri="87247ffe-6680-4927-a5ab-d58239ab60df"/>
    <ds:schemaRef ds:uri="http://schemas.microsoft.com/office/2006/metadata/properties"/>
    <ds:schemaRef ds:uri="http://purl.org/dc/elements/1.1/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6EAB90D-247B-4F17-8D0F-D77757BD98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2bbc11-a825-4bce-95cd-e0bb457c274d"/>
    <ds:schemaRef ds:uri="87247ffe-6680-4927-a5ab-d58239ab60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BCF9875-8C84-4F7E-BC0B-78226F2200D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DQE</vt:lpstr>
      <vt:lpstr>BPU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Jérémy BARRAULT</dc:creator>
  <cp:keywords/>
  <dc:description/>
  <cp:lastModifiedBy>Jérémy BARRAULT</cp:lastModifiedBy>
  <cp:revision/>
  <dcterms:created xsi:type="dcterms:W3CDTF">2025-03-27T12:30:39Z</dcterms:created>
  <dcterms:modified xsi:type="dcterms:W3CDTF">2025-06-26T20:21:03Z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0x01010046A59D06BE20D144803A06272D4321DC</vt:lpwstr>
  </property>
  <property fmtid="{D5CDD505-2E9C-101B-9397-08002B2CF9AE}" pid="3" name="MediaServiceImageTags">
    <vt:lpwstr/>
  </property>
</Properties>
</file>