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Z:\achats_priv\1_Procédures\2025\Boissons\3-Pour service marché\"/>
    </mc:Choice>
  </mc:AlternateContent>
  <xr:revisionPtr revIDLastSave="0" documentId="13_ncr:1_{2169A5CA-C576-4D7D-B6EC-11F557315631}" xr6:coauthVersionLast="47" xr6:coauthVersionMax="47" xr10:uidLastSave="{00000000-0000-0000-0000-000000000000}"/>
  <bookViews>
    <workbookView xWindow="-120" yWindow="-120" windowWidth="25440" windowHeight="15390" tabRatio="461" xr2:uid="{00000000-000D-0000-FFFF-FFFF00000000}"/>
  </bookViews>
  <sheets>
    <sheet name="LOT 1" sheetId="13" r:id="rId1"/>
  </sheets>
  <definedNames>
    <definedName name="_xlnm._FilterDatabase" localSheetId="0" hidden="1">'LOT 1'!$C$5:$D$5</definedName>
    <definedName name="_xlnm.Print_Area" localSheetId="0">'LOT 1'!$A$1:$L$98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3" l="1"/>
  <c r="K6" i="13"/>
  <c r="K86" i="13" l="1"/>
  <c r="K90" i="13" l="1"/>
  <c r="L90" i="13" s="1"/>
  <c r="K91" i="13"/>
  <c r="L91" i="13" s="1"/>
  <c r="K92" i="13"/>
  <c r="L92" i="13" s="1"/>
  <c r="K93" i="13"/>
  <c r="L93" i="13" s="1"/>
  <c r="K8" i="13" l="1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7" i="13"/>
  <c r="K88" i="13"/>
  <c r="K89" i="13"/>
  <c r="L6" i="13"/>
  <c r="L70" i="13" l="1"/>
  <c r="L74" i="13"/>
  <c r="L78" i="13"/>
  <c r="L54" i="13"/>
  <c r="L50" i="13"/>
  <c r="L38" i="13"/>
  <c r="L39" i="13"/>
  <c r="L42" i="13"/>
  <c r="L43" i="13"/>
  <c r="L46" i="13"/>
  <c r="L47" i="13"/>
  <c r="L30" i="13"/>
  <c r="L31" i="13"/>
  <c r="L34" i="13"/>
  <c r="L11" i="13"/>
  <c r="L12" i="13"/>
  <c r="L13" i="13"/>
  <c r="L15" i="13"/>
  <c r="L16" i="13"/>
  <c r="L17" i="13"/>
  <c r="L19" i="13"/>
  <c r="L20" i="13"/>
  <c r="L22" i="13"/>
  <c r="L23" i="13"/>
  <c r="L24" i="13"/>
  <c r="L26" i="13"/>
  <c r="L27" i="13"/>
  <c r="L7" i="13"/>
  <c r="L8" i="13"/>
  <c r="L9" i="13"/>
  <c r="L10" i="13"/>
  <c r="L14" i="13"/>
  <c r="L18" i="13"/>
  <c r="L21" i="13"/>
  <c r="L25" i="13"/>
  <c r="L28" i="13"/>
  <c r="L29" i="13"/>
  <c r="L32" i="13"/>
  <c r="L33" i="13"/>
  <c r="L35" i="13"/>
  <c r="L36" i="13"/>
  <c r="L37" i="13"/>
  <c r="L40" i="13"/>
  <c r="L41" i="13"/>
  <c r="L44" i="13"/>
  <c r="L45" i="13"/>
  <c r="L48" i="13"/>
  <c r="L49" i="13"/>
  <c r="L51" i="13"/>
  <c r="L52" i="13"/>
  <c r="L53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1" i="13"/>
  <c r="L72" i="13"/>
  <c r="L73" i="13"/>
  <c r="L75" i="13"/>
  <c r="L76" i="13"/>
  <c r="L77" i="13"/>
  <c r="L79" i="13"/>
  <c r="L80" i="13"/>
  <c r="L81" i="13"/>
  <c r="L82" i="13"/>
  <c r="L83" i="13"/>
  <c r="L84" i="13"/>
  <c r="L85" i="13"/>
  <c r="L86" i="13"/>
  <c r="L87" i="13"/>
  <c r="L88" i="13"/>
  <c r="L89" i="13"/>
  <c r="L96" i="13" l="1"/>
</calcChain>
</file>

<file path=xl/sharedStrings.xml><?xml version="1.0" encoding="utf-8"?>
<sst xmlns="http://schemas.openxmlformats.org/spreadsheetml/2006/main" count="196" uniqueCount="112">
  <si>
    <t>EAU DE SOURCE PLATE 150 CL EMBALLAGE P.E. T.</t>
  </si>
  <si>
    <t>EAU DE SOURCE PLATE 50 CL EMBALLAGE P.E.T.</t>
  </si>
  <si>
    <t>EAU DE SOURCE GAZEUSE FORTEMENT PETILLANTE TYPE CAROLA ROUGE 125 CL EMBALLAGE P.E.T.</t>
  </si>
  <si>
    <t>VIN BLANC EN CUBI DE 10 LITRES</t>
  </si>
  <si>
    <t>EAU GAZEUSE TYPE PERRIER 33 CL BOITE METAL</t>
  </si>
  <si>
    <t>JUS DE POMME EN BRICK DE 100 CL A BASE DE JUS CONCENTRE SANS SUCRE AJOUTE TENEUR EN FRUITS 100%</t>
  </si>
  <si>
    <t>JUS DE RAISIN EN BRICK DE 100 CL A BASE DE JUS CONCENTRE SANS SUCRE AJOUTE TENEUR EN FRUITS 100%</t>
  </si>
  <si>
    <t>JUS D'ORANGE EN BRICK DE 100 CL A BASE DE JUS CONCENTRE SANS SUCRE AJOUTE TENEUR EN FRUITS 100%</t>
  </si>
  <si>
    <t>JUS D'ANANAS EN BRICK DE 100 CL A BASE DE JUS CONCENTRE SANS SUCRE AJOUTE TENEUR EN FRUITS 100%</t>
  </si>
  <si>
    <t>JUS DE POMME EN BRICK DE 20 CL A BASE DE JUS CONCENTRE SANS SUCRE AJOUTE TENEUR EN FRUITS 100%</t>
  </si>
  <si>
    <t>JUS D'ANANAS EN BRICK DE 20 CL A BASE DE JUS CONCENTRE SANS SUCRE AJOUTE TENEUR EN FRUITS 100%</t>
  </si>
  <si>
    <t>JUS D'ORANGE EN BRICK DE 20 CL A BASE DE JUS CONCENTRE SANS SUCRE AJOUTE TENEUR EN FRUITS 100%</t>
  </si>
  <si>
    <t>BOISSON GAZEUSE TYPE ORANGINA JAUNE 33 CL BOITE METAL</t>
  </si>
  <si>
    <t>BOISSON GAZEUSE TYPE SCHWEPPES 33 CL BOITE METAL</t>
  </si>
  <si>
    <t>ORANGE PRESSEE TYPE PULCO 70 CL</t>
  </si>
  <si>
    <t xml:space="preserve">VIN ROSE DE TABLE 25 CL </t>
  </si>
  <si>
    <t xml:space="preserve">VIN ROUGE DE TABLE 25 CL </t>
  </si>
  <si>
    <t xml:space="preserve">SIROP GRENADINE EN LITRE </t>
  </si>
  <si>
    <t>SIROP SANS SUCRE FRAISE EN LITRE</t>
  </si>
  <si>
    <t>BIERE BLONDE ALCOOLISE 75 CL VP</t>
  </si>
  <si>
    <t>SIROP SANS SUCRE CITRON EN LITRE</t>
  </si>
  <si>
    <t>SIROP SANS SUCRE GRENADINE EN LITRE</t>
  </si>
  <si>
    <t>BOISSON GAZEUSE TYPE SCHWEPPES AGRUMES 33 CL BOITE METAL</t>
  </si>
  <si>
    <t>SIROP SANS SUCRE MENTHE EN LITRE</t>
  </si>
  <si>
    <t>VIN ROUGE BORDEAUX 12° 75 CL</t>
  </si>
  <si>
    <t>SIROP SANS SUCRE ORANGE EN LITRE</t>
  </si>
  <si>
    <t>EAU DE SOURCE GAZEUSE FINEMENT PETILLANTE TYPE CAROLA VERTE 125 CL EMBALLAGE P.E.T.</t>
  </si>
  <si>
    <t>VIN ROSE EN CUBI DE 10 LITRES</t>
  </si>
  <si>
    <t>VIN ROUGE DE TABLE 75 CL</t>
  </si>
  <si>
    <t>PRODUITS</t>
  </si>
  <si>
    <t>VIN ROSE TYPE TERRE OCREES 75 CL</t>
  </si>
  <si>
    <t>DESIGNATION DU PRODUIT</t>
  </si>
  <si>
    <t>REFERENCE</t>
  </si>
  <si>
    <t>CONDITIONNEMENT</t>
  </si>
  <si>
    <t>TOTAL
RAHL 12 MOIS</t>
  </si>
  <si>
    <t>UNITE</t>
  </si>
  <si>
    <t>MONTANT ANNUEL ESTIMATIF HT</t>
  </si>
  <si>
    <t>MONTANT ANNUEL ESTIMATIF TTC</t>
  </si>
  <si>
    <t>CANDIDAT :</t>
  </si>
  <si>
    <t>%</t>
  </si>
  <si>
    <t>REMISE CATALOGUE</t>
  </si>
  <si>
    <t>€</t>
  </si>
  <si>
    <t>TOTAL TTC</t>
  </si>
  <si>
    <t>MONTANT 2ème LIVRAISON dans la semaine</t>
  </si>
  <si>
    <r>
      <t xml:space="preserve">Tarif 2025
</t>
    </r>
    <r>
      <rPr>
        <sz val="9"/>
        <rFont val="Arial"/>
        <family val="2"/>
      </rPr>
      <t>Contribution sur les boissons non alcooliques contenant des sucres ajoutés</t>
    </r>
  </si>
  <si>
    <r>
      <t xml:space="preserve">PRIX UNITAIRE HT
</t>
    </r>
    <r>
      <rPr>
        <sz val="9"/>
        <rFont val="Arial"/>
        <family val="2"/>
      </rPr>
      <t>(avec contribution le cas échéant)</t>
    </r>
  </si>
  <si>
    <r>
      <t xml:space="preserve">PRIX UNITAIRE HT
</t>
    </r>
    <r>
      <rPr>
        <sz val="9"/>
        <rFont val="Arial"/>
        <family val="2"/>
      </rPr>
      <t>(sans contribution)</t>
    </r>
  </si>
  <si>
    <t xml:space="preserve">BIERE BLONDE ALCOOLISEE 25 CL VC </t>
  </si>
  <si>
    <t>BIERE BLONDE ALCOOLISE 33 CL BOITE METAL</t>
  </si>
  <si>
    <t>BIERE BLONDE SANS ALCOOL 25 CL VP</t>
  </si>
  <si>
    <t>BIERE BLONDE SANS ALCOOL 33 CL VP</t>
  </si>
  <si>
    <t>BOISSON GAZEUSE TYPE SPRITE 33 CL BOITE METAL</t>
  </si>
  <si>
    <t>BOISSON GAZEUSE TYPE FANTA ORANGE 33 CL BOITE METAL</t>
  </si>
  <si>
    <t>BOISSON GAZEUSE TYPE "COCA COLA" AVEC CAFEINE 33 CL BOITE METAL</t>
  </si>
  <si>
    <t>BOISSON GAZEUSE TYPE "COCA ZERO" 33 CL BOITE METAL</t>
  </si>
  <si>
    <t>BOISSON GAZEUSE TYPE COCA COLA CHERRY 33 CL BOITE METAL</t>
  </si>
  <si>
    <t>BOISSON TYPE ICE TEA PECHE / FUZETEA PECHE SANS SUCRE 33 CL BOITE METAL</t>
  </si>
  <si>
    <t>BOISSON TYPE ICE TEA PECHE / FUZETEA PECHE 33 CL BOITE METAL</t>
  </si>
  <si>
    <t>BOISSON TYPE OASIS POMME CASSIS FRAMBOISE 33 CL BOITE METAL</t>
  </si>
  <si>
    <t>BOISSON TYPE OASIS TROPICAL 33 CL BOITE METAL</t>
  </si>
  <si>
    <t>BOISSON TYPE MINUTE MAID POMME 33 CL BOITE METAL</t>
  </si>
  <si>
    <t>BOISSON TYPE MINUTE MAID ORANGE 33 CL BOITE METAL</t>
  </si>
  <si>
    <t xml:space="preserve">BOISSON TYPE ICE TEA PECHE / FUZETEA PECHE 125 CL EMBALLAGE P.E.T </t>
  </si>
  <si>
    <t xml:space="preserve">BOISSON GAZEUSE TYPE "COCA COLA" AVEC CAFEINE 125 CL EMBALLAGE P.E.T </t>
  </si>
  <si>
    <t>BOISSON GAZEUSE TYPE "COCA COLA" AVEC CAFEINE  50 CL EMBALLAGE P.E.T</t>
  </si>
  <si>
    <t xml:space="preserve">BOISSON GAZEUSE TYPE "COCA COLA" ZERO 125 CL EMBALLAGE P.E.T </t>
  </si>
  <si>
    <t xml:space="preserve">LIMONADE EDULCOREE EN 150 CL EMBALLAGE P.E.T </t>
  </si>
  <si>
    <t xml:space="preserve">LIMONADE REGIONALE 100 CL VC   </t>
  </si>
  <si>
    <t>CIDRE DOUX 75 CL VP</t>
  </si>
  <si>
    <t>CIDRE DOUX 75 CL VC</t>
  </si>
  <si>
    <t>CIDRE BRUT 75 CL VP</t>
  </si>
  <si>
    <t>EAU DE SOURCE GAZEUSE FINEMENT PETILLANTE TYPE CAROLA VERTE 50 CL EMBALLAGE P.E.T.</t>
  </si>
  <si>
    <t>EAU DE SOURCE GAZEUSE FORTEMENT PETILLANTE TYPE CAROLA ROUGE 50 CL EMBALLAGE P.E.T.</t>
  </si>
  <si>
    <t>EAU DE SOURCE GAZEUSE FORTEMENT PETILLANTE TYPE CRISTALLINE 50 CL EMBALLAGE P.E.T.</t>
  </si>
  <si>
    <t>EAU DE SOURCE GAZEUSE FORTEMENT PETILLANTE TYPE CRISTALLINE 125 CL EMBALLAGE P.E.T.</t>
  </si>
  <si>
    <t>EAU GAZEUSE TYPE PERRIER 50 CL EMBALLAGE P.E.T</t>
  </si>
  <si>
    <t>EAU GAZEUSE TYPE PERRIER 100 CL EMBALLAGE P.E.T</t>
  </si>
  <si>
    <t>EAU GAZEUSE TYPE VICHY CELESTIN 115 CL EMBALLAGE P.E.T</t>
  </si>
  <si>
    <t>EAU GAZEUSE TYPE VICHY SAINT YORRE EN 50 CL EMBALLAGE P.E.T</t>
  </si>
  <si>
    <t xml:space="preserve">EAU GAZEUSE TYPE VICHY SAINT YORRE EN 115 CL EMBALLAGE P.E.T. </t>
  </si>
  <si>
    <t xml:space="preserve">EAU MINERALE TYPE EVIAN 50 CL  EMBALLAGE P.E.T. </t>
  </si>
  <si>
    <t xml:space="preserve">EAU MINERALE TYPE EVIAN  150 CL  EMBALLAGE P.E.T. </t>
  </si>
  <si>
    <t xml:space="preserve">EAU MINERALE TYPE HEPAR 100 C L  EMBALLAGE P.E.T. </t>
  </si>
  <si>
    <t xml:space="preserve">EAU MINERALE TYPE VOLVIC 50 CL  EMBALLAGE P.E.T. </t>
  </si>
  <si>
    <t xml:space="preserve">EAU MINERALE TYPE VOLVIC 150 CL  EMBALLAGE P.E.T. </t>
  </si>
  <si>
    <t xml:space="preserve">VIN BLANC ORDINAIRE 150 CL EMBALLAGE P.E.T. </t>
  </si>
  <si>
    <t>VIN BLANC DE TABLE 75 CL VC</t>
  </si>
  <si>
    <t xml:space="preserve">VIN BLANC ALSACE TYPE RIESLING TRADITION 75 CL QUALITE ++ </t>
  </si>
  <si>
    <t xml:space="preserve">VIN ROUGE DE TABLE EN CUBI DE 10 LITRES </t>
  </si>
  <si>
    <t xml:space="preserve">VIN ROUGE ORDINAIRE 150 CL EMBALLAGE P.E.T. </t>
  </si>
  <si>
    <t>VIN ROUGE DE TABLE 75 CL VC</t>
  </si>
  <si>
    <t xml:space="preserve">VIN MOUSSEUX CREMANT ALSACE EN AOP 75CL </t>
  </si>
  <si>
    <t>VIN MOUSSEUX CREMANT BOURGOGNE AOP EN 75 CL</t>
  </si>
  <si>
    <t xml:space="preserve">SANGRIA AU VIN ROUGE EN CUBI DE 3 LITRES  </t>
  </si>
  <si>
    <t>JUS MULTIFRUITS EN BRICK DE 100 CL NECTAR</t>
  </si>
  <si>
    <t>JUS A BASE DE CONCENTRE DE JUS DE POMME GAZEIFIE 75 CL</t>
  </si>
  <si>
    <t>JUS DE RAISIN ROUGE EN BRICK DE 20 CL A BASE DE JUS CONCENTRE SANS SUCRE AJOUTE TENEUR EN FRUITS 100%</t>
  </si>
  <si>
    <t>JUS MULTIFRUITS EN BRICK DE 20 CL NECTAR</t>
  </si>
  <si>
    <t xml:space="preserve">SIROP CITRON EN LITRE </t>
  </si>
  <si>
    <t xml:space="preserve">SIROP FRAISE EN LITRE </t>
  </si>
  <si>
    <t xml:space="preserve">SIROP MENTHE EN LITRE </t>
  </si>
  <si>
    <t xml:space="preserve">SIROP ORANGE EN LITRE  </t>
  </si>
  <si>
    <t xml:space="preserve">SIROP KIWI EN LITRE  </t>
  </si>
  <si>
    <t xml:space="preserve">SIROP PECHE EN LITRE  </t>
  </si>
  <si>
    <t xml:space="preserve">CITRON PRESSE TYPE PULCO EN 70 CL </t>
  </si>
  <si>
    <t>Bouteille</t>
  </si>
  <si>
    <t>Boite</t>
  </si>
  <si>
    <t>Litre</t>
  </si>
  <si>
    <t>Brick</t>
  </si>
  <si>
    <t>BOISSONS</t>
  </si>
  <si>
    <t>DELAI MINIMUM ENTRE COMMANDE ET LIVRAISON</t>
  </si>
  <si>
    <t>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</si>
</sst>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\ &quot;€&quot;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" fillId="0" borderId="0"/>
  </cellStyleXfs>
  <cellXfs count="48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164" fontId="13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</cellXfs>
  <cellStyles count="4">
    <cellStyle name="Excel Built-in Normal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0"/>
  <sheetViews>
    <sheetView tabSelected="1" zoomScaleNormal="100" workbookViewId="0">
      <pane ySplit="5" topLeftCell="A6" activePane="bottomLeft" state="frozen"/>
      <selection pane="bottomLeft" activeCell="B93" sqref="B93"/>
    </sheetView>
  </sheetViews>
  <sheetFormatPr baseColWidth="10" defaultRowHeight="11.25" x14ac:dyDescent="0.2"/>
  <cols>
    <col min="1" max="1" width="3" style="2" bestFit="1" customWidth="1"/>
    <col min="2" max="2" width="112.5703125" style="2" customWidth="1"/>
    <col min="3" max="3" width="11.5703125" style="5" customWidth="1"/>
    <col min="4" max="4" width="16.5703125" style="17" customWidth="1"/>
    <col min="5" max="5" width="51.28515625" style="1" bestFit="1" customWidth="1"/>
    <col min="6" max="6" width="14" style="1" customWidth="1"/>
    <col min="7" max="7" width="34.28515625" style="1" customWidth="1"/>
    <col min="8" max="8" width="20.42578125" style="33" customWidth="1"/>
    <col min="9" max="10" width="26.42578125" style="33" customWidth="1"/>
    <col min="11" max="12" width="21.42578125" style="33" bestFit="1" customWidth="1"/>
    <col min="13" max="16384" width="11.42578125" style="1"/>
  </cols>
  <sheetData>
    <row r="1" spans="1:12" ht="33.75" customHeight="1" x14ac:dyDescent="0.2">
      <c r="A1" s="46" t="s">
        <v>109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3" spans="1:12" ht="20.25" x14ac:dyDescent="0.2">
      <c r="B3" s="27" t="s">
        <v>38</v>
      </c>
      <c r="C3" s="47"/>
      <c r="D3" s="47"/>
      <c r="E3" s="47"/>
    </row>
    <row r="5" spans="1:12" s="19" customFormat="1" ht="57" customHeight="1" x14ac:dyDescent="0.2">
      <c r="A5" s="18"/>
      <c r="B5" s="21" t="s">
        <v>29</v>
      </c>
      <c r="C5" s="21" t="s">
        <v>35</v>
      </c>
      <c r="D5" s="20" t="s">
        <v>34</v>
      </c>
      <c r="E5" s="21" t="s">
        <v>31</v>
      </c>
      <c r="F5" s="21" t="s">
        <v>32</v>
      </c>
      <c r="G5" s="21" t="s">
        <v>33</v>
      </c>
      <c r="H5" s="34" t="s">
        <v>46</v>
      </c>
      <c r="I5" s="34" t="s">
        <v>44</v>
      </c>
      <c r="J5" s="34" t="s">
        <v>45</v>
      </c>
      <c r="K5" s="34" t="s">
        <v>36</v>
      </c>
      <c r="L5" s="34" t="s">
        <v>37</v>
      </c>
    </row>
    <row r="6" spans="1:12" s="3" customFormat="1" ht="20.100000000000001" customHeight="1" x14ac:dyDescent="0.2">
      <c r="A6" s="6">
        <v>1</v>
      </c>
      <c r="B6" s="16" t="s">
        <v>47</v>
      </c>
      <c r="C6" s="7" t="s">
        <v>105</v>
      </c>
      <c r="D6" s="45">
        <v>1418</v>
      </c>
      <c r="E6" s="22"/>
      <c r="F6" s="22"/>
      <c r="G6" s="22"/>
      <c r="H6" s="35"/>
      <c r="I6" s="35"/>
      <c r="J6" s="35"/>
      <c r="K6" s="35">
        <f>J6*D6</f>
        <v>0</v>
      </c>
      <c r="L6" s="35">
        <f>K6*1.055</f>
        <v>0</v>
      </c>
    </row>
    <row r="7" spans="1:12" s="3" customFormat="1" ht="20.100000000000001" customHeight="1" x14ac:dyDescent="0.2">
      <c r="A7" s="6">
        <v>2</v>
      </c>
      <c r="B7" s="6" t="s">
        <v>48</v>
      </c>
      <c r="C7" s="7" t="s">
        <v>106</v>
      </c>
      <c r="D7" s="45">
        <v>3410</v>
      </c>
      <c r="E7" s="22"/>
      <c r="F7" s="22"/>
      <c r="G7" s="22"/>
      <c r="H7" s="35"/>
      <c r="I7" s="35"/>
      <c r="J7" s="35"/>
      <c r="K7" s="35">
        <f>J7*D7</f>
        <v>0</v>
      </c>
      <c r="L7" s="35">
        <f t="shared" ref="L7:L9" si="0">K7*1.055</f>
        <v>0</v>
      </c>
    </row>
    <row r="8" spans="1:12" s="3" customFormat="1" ht="20.100000000000001" customHeight="1" x14ac:dyDescent="0.2">
      <c r="A8" s="6">
        <v>3</v>
      </c>
      <c r="B8" s="12" t="s">
        <v>19</v>
      </c>
      <c r="C8" s="7" t="s">
        <v>105</v>
      </c>
      <c r="D8" s="45">
        <v>2475</v>
      </c>
      <c r="E8" s="22"/>
      <c r="F8" s="22"/>
      <c r="G8" s="22"/>
      <c r="H8" s="35"/>
      <c r="I8" s="35"/>
      <c r="J8" s="35"/>
      <c r="K8" s="35">
        <f t="shared" ref="K8:K69" si="1">J8*D8</f>
        <v>0</v>
      </c>
      <c r="L8" s="35">
        <f t="shared" si="0"/>
        <v>0</v>
      </c>
    </row>
    <row r="9" spans="1:12" ht="20.100000000000001" customHeight="1" x14ac:dyDescent="0.2">
      <c r="A9" s="6">
        <v>4</v>
      </c>
      <c r="B9" s="12" t="s">
        <v>49</v>
      </c>
      <c r="C9" s="7" t="s">
        <v>105</v>
      </c>
      <c r="D9" s="45">
        <v>430</v>
      </c>
      <c r="E9" s="23"/>
      <c r="F9" s="23"/>
      <c r="G9" s="23"/>
      <c r="H9" s="36"/>
      <c r="I9" s="36"/>
      <c r="J9" s="36"/>
      <c r="K9" s="35">
        <f t="shared" si="1"/>
        <v>0</v>
      </c>
      <c r="L9" s="35">
        <f t="shared" si="0"/>
        <v>0</v>
      </c>
    </row>
    <row r="10" spans="1:12" s="3" customFormat="1" ht="20.100000000000001" customHeight="1" x14ac:dyDescent="0.2">
      <c r="A10" s="6">
        <v>5</v>
      </c>
      <c r="B10" s="6" t="s">
        <v>50</v>
      </c>
      <c r="C10" s="7" t="s">
        <v>105</v>
      </c>
      <c r="D10" s="45">
        <v>10688</v>
      </c>
      <c r="E10" s="22"/>
      <c r="F10" s="22"/>
      <c r="G10" s="22"/>
      <c r="H10" s="35"/>
      <c r="I10" s="35"/>
      <c r="J10" s="35"/>
      <c r="K10" s="35">
        <f t="shared" si="1"/>
        <v>0</v>
      </c>
      <c r="L10" s="35">
        <f>K10*1.055</f>
        <v>0</v>
      </c>
    </row>
    <row r="11" spans="1:12" s="3" customFormat="1" ht="20.100000000000001" customHeight="1" x14ac:dyDescent="0.2">
      <c r="A11" s="6">
        <v>6</v>
      </c>
      <c r="B11" s="6" t="s">
        <v>51</v>
      </c>
      <c r="C11" s="7" t="s">
        <v>106</v>
      </c>
      <c r="D11" s="45">
        <v>11076</v>
      </c>
      <c r="E11" s="22"/>
      <c r="F11" s="22"/>
      <c r="G11" s="22"/>
      <c r="H11" s="35"/>
      <c r="I11" s="35"/>
      <c r="J11" s="35"/>
      <c r="K11" s="35">
        <f t="shared" si="1"/>
        <v>0</v>
      </c>
      <c r="L11" s="35">
        <f t="shared" ref="L11:L27" si="2">K11*1.055</f>
        <v>0</v>
      </c>
    </row>
    <row r="12" spans="1:12" s="3" customFormat="1" ht="20.100000000000001" customHeight="1" x14ac:dyDescent="0.2">
      <c r="A12" s="6">
        <v>7</v>
      </c>
      <c r="B12" s="6" t="s">
        <v>52</v>
      </c>
      <c r="C12" s="7" t="s">
        <v>106</v>
      </c>
      <c r="D12" s="45">
        <v>346</v>
      </c>
      <c r="E12" s="22"/>
      <c r="F12" s="22"/>
      <c r="G12" s="22"/>
      <c r="H12" s="35"/>
      <c r="I12" s="35"/>
      <c r="J12" s="35"/>
      <c r="K12" s="35">
        <f t="shared" si="1"/>
        <v>0</v>
      </c>
      <c r="L12" s="35">
        <f t="shared" si="2"/>
        <v>0</v>
      </c>
    </row>
    <row r="13" spans="1:12" s="3" customFormat="1" ht="20.100000000000001" customHeight="1" x14ac:dyDescent="0.2">
      <c r="A13" s="6">
        <v>8</v>
      </c>
      <c r="B13" s="6" t="s">
        <v>12</v>
      </c>
      <c r="C13" s="7" t="s">
        <v>106</v>
      </c>
      <c r="D13" s="45">
        <v>8562</v>
      </c>
      <c r="E13" s="22"/>
      <c r="F13" s="22"/>
      <c r="G13" s="22"/>
      <c r="H13" s="35"/>
      <c r="I13" s="35"/>
      <c r="J13" s="35"/>
      <c r="K13" s="35">
        <f t="shared" si="1"/>
        <v>0</v>
      </c>
      <c r="L13" s="35">
        <f t="shared" si="2"/>
        <v>0</v>
      </c>
    </row>
    <row r="14" spans="1:12" s="3" customFormat="1" ht="20.100000000000001" customHeight="1" x14ac:dyDescent="0.2">
      <c r="A14" s="6">
        <v>9</v>
      </c>
      <c r="B14" s="6" t="s">
        <v>13</v>
      </c>
      <c r="C14" s="7" t="s">
        <v>106</v>
      </c>
      <c r="D14" s="45">
        <v>1200</v>
      </c>
      <c r="E14" s="22"/>
      <c r="F14" s="22"/>
      <c r="G14" s="22"/>
      <c r="H14" s="35"/>
      <c r="I14" s="35"/>
      <c r="J14" s="35"/>
      <c r="K14" s="35">
        <f t="shared" si="1"/>
        <v>0</v>
      </c>
      <c r="L14" s="35">
        <f t="shared" si="2"/>
        <v>0</v>
      </c>
    </row>
    <row r="15" spans="1:12" s="3" customFormat="1" ht="20.100000000000001" customHeight="1" x14ac:dyDescent="0.2">
      <c r="A15" s="6">
        <v>10</v>
      </c>
      <c r="B15" s="6" t="s">
        <v>22</v>
      </c>
      <c r="C15" s="7" t="s">
        <v>106</v>
      </c>
      <c r="D15" s="45">
        <v>4650</v>
      </c>
      <c r="E15" s="22"/>
      <c r="F15" s="22"/>
      <c r="G15" s="22"/>
      <c r="H15" s="35"/>
      <c r="I15" s="35"/>
      <c r="J15" s="35"/>
      <c r="K15" s="35">
        <f t="shared" si="1"/>
        <v>0</v>
      </c>
      <c r="L15" s="35">
        <f t="shared" si="2"/>
        <v>0</v>
      </c>
    </row>
    <row r="16" spans="1:12" s="3" customFormat="1" ht="20.100000000000001" customHeight="1" x14ac:dyDescent="0.2">
      <c r="A16" s="6">
        <v>11</v>
      </c>
      <c r="B16" s="6" t="s">
        <v>53</v>
      </c>
      <c r="C16" s="7" t="s">
        <v>106</v>
      </c>
      <c r="D16" s="45">
        <v>92342</v>
      </c>
      <c r="E16" s="22"/>
      <c r="F16" s="22"/>
      <c r="G16" s="22"/>
      <c r="H16" s="35"/>
      <c r="I16" s="35"/>
      <c r="J16" s="35"/>
      <c r="K16" s="35">
        <f t="shared" si="1"/>
        <v>0</v>
      </c>
      <c r="L16" s="35">
        <f t="shared" si="2"/>
        <v>0</v>
      </c>
    </row>
    <row r="17" spans="1:12" s="3" customFormat="1" ht="20.100000000000001" customHeight="1" x14ac:dyDescent="0.2">
      <c r="A17" s="6">
        <v>12</v>
      </c>
      <c r="B17" s="16" t="s">
        <v>54</v>
      </c>
      <c r="C17" s="7" t="s">
        <v>106</v>
      </c>
      <c r="D17" s="45">
        <v>40964</v>
      </c>
      <c r="E17" s="22"/>
      <c r="F17" s="22"/>
      <c r="G17" s="22"/>
      <c r="H17" s="35"/>
      <c r="I17" s="35"/>
      <c r="J17" s="35"/>
      <c r="K17" s="35">
        <f t="shared" si="1"/>
        <v>0</v>
      </c>
      <c r="L17" s="35">
        <f t="shared" si="2"/>
        <v>0</v>
      </c>
    </row>
    <row r="18" spans="1:12" s="3" customFormat="1" ht="20.100000000000001" customHeight="1" x14ac:dyDescent="0.2">
      <c r="A18" s="6">
        <v>13</v>
      </c>
      <c r="B18" s="6" t="s">
        <v>55</v>
      </c>
      <c r="C18" s="7" t="s">
        <v>106</v>
      </c>
      <c r="D18" s="45">
        <v>100</v>
      </c>
      <c r="E18" s="22"/>
      <c r="F18" s="22"/>
      <c r="G18" s="22"/>
      <c r="H18" s="35"/>
      <c r="I18" s="35"/>
      <c r="J18" s="35"/>
      <c r="K18" s="35">
        <f t="shared" si="1"/>
        <v>0</v>
      </c>
      <c r="L18" s="35">
        <f t="shared" si="2"/>
        <v>0</v>
      </c>
    </row>
    <row r="19" spans="1:12" ht="20.100000000000001" customHeight="1" x14ac:dyDescent="0.2">
      <c r="A19" s="6">
        <v>14</v>
      </c>
      <c r="B19" s="6" t="s">
        <v>56</v>
      </c>
      <c r="C19" s="7" t="s">
        <v>106</v>
      </c>
      <c r="D19" s="45">
        <v>2500</v>
      </c>
      <c r="E19" s="23"/>
      <c r="F19" s="23"/>
      <c r="G19" s="23"/>
      <c r="H19" s="36"/>
      <c r="I19" s="36"/>
      <c r="J19" s="36"/>
      <c r="K19" s="35">
        <f t="shared" si="1"/>
        <v>0</v>
      </c>
      <c r="L19" s="35">
        <f t="shared" si="2"/>
        <v>0</v>
      </c>
    </row>
    <row r="20" spans="1:12" ht="20.100000000000001" customHeight="1" x14ac:dyDescent="0.2">
      <c r="A20" s="6">
        <v>15</v>
      </c>
      <c r="B20" s="6" t="s">
        <v>57</v>
      </c>
      <c r="C20" s="7" t="s">
        <v>106</v>
      </c>
      <c r="D20" s="45">
        <v>7112</v>
      </c>
      <c r="E20" s="23"/>
      <c r="F20" s="23"/>
      <c r="G20" s="23"/>
      <c r="H20" s="36"/>
      <c r="I20" s="36"/>
      <c r="J20" s="36"/>
      <c r="K20" s="35">
        <f t="shared" si="1"/>
        <v>0</v>
      </c>
      <c r="L20" s="35">
        <f t="shared" si="2"/>
        <v>0</v>
      </c>
    </row>
    <row r="21" spans="1:12" s="3" customFormat="1" ht="20.100000000000001" customHeight="1" x14ac:dyDescent="0.2">
      <c r="A21" s="6">
        <v>16</v>
      </c>
      <c r="B21" s="12" t="s">
        <v>58</v>
      </c>
      <c r="C21" s="7" t="s">
        <v>106</v>
      </c>
      <c r="D21" s="45">
        <v>1424</v>
      </c>
      <c r="E21" s="22"/>
      <c r="F21" s="22"/>
      <c r="G21" s="22"/>
      <c r="H21" s="35"/>
      <c r="I21" s="35"/>
      <c r="J21" s="35"/>
      <c r="K21" s="35">
        <f t="shared" si="1"/>
        <v>0</v>
      </c>
      <c r="L21" s="35">
        <f t="shared" si="2"/>
        <v>0</v>
      </c>
    </row>
    <row r="22" spans="1:12" ht="20.100000000000001" customHeight="1" x14ac:dyDescent="0.2">
      <c r="A22" s="6">
        <v>17</v>
      </c>
      <c r="B22" s="8" t="s">
        <v>59</v>
      </c>
      <c r="C22" s="7" t="s">
        <v>106</v>
      </c>
      <c r="D22" s="45">
        <v>604</v>
      </c>
      <c r="E22" s="23"/>
      <c r="F22" s="23"/>
      <c r="G22" s="23"/>
      <c r="H22" s="36"/>
      <c r="I22" s="36"/>
      <c r="J22" s="36"/>
      <c r="K22" s="35">
        <f t="shared" si="1"/>
        <v>0</v>
      </c>
      <c r="L22" s="35">
        <f t="shared" si="2"/>
        <v>0</v>
      </c>
    </row>
    <row r="23" spans="1:12" s="3" customFormat="1" ht="20.100000000000001" customHeight="1" x14ac:dyDescent="0.2">
      <c r="A23" s="6">
        <v>18</v>
      </c>
      <c r="B23" s="12" t="s">
        <v>60</v>
      </c>
      <c r="C23" s="7" t="s">
        <v>106</v>
      </c>
      <c r="D23" s="45">
        <v>600</v>
      </c>
      <c r="E23" s="22"/>
      <c r="F23" s="22"/>
      <c r="G23" s="22"/>
      <c r="H23" s="35"/>
      <c r="I23" s="35"/>
      <c r="J23" s="35"/>
      <c r="K23" s="35">
        <f t="shared" si="1"/>
        <v>0</v>
      </c>
      <c r="L23" s="35">
        <f t="shared" si="2"/>
        <v>0</v>
      </c>
    </row>
    <row r="24" spans="1:12" s="3" customFormat="1" ht="20.100000000000001" customHeight="1" x14ac:dyDescent="0.2">
      <c r="A24" s="6">
        <v>19</v>
      </c>
      <c r="B24" s="8" t="s">
        <v>61</v>
      </c>
      <c r="C24" s="7" t="s">
        <v>106</v>
      </c>
      <c r="D24" s="45">
        <v>3000</v>
      </c>
      <c r="E24" s="22"/>
      <c r="F24" s="22"/>
      <c r="G24" s="22"/>
      <c r="H24" s="35"/>
      <c r="I24" s="35"/>
      <c r="J24" s="35"/>
      <c r="K24" s="35">
        <f t="shared" si="1"/>
        <v>0</v>
      </c>
      <c r="L24" s="35">
        <f t="shared" si="2"/>
        <v>0</v>
      </c>
    </row>
    <row r="25" spans="1:12" s="3" customFormat="1" ht="20.100000000000001" customHeight="1" x14ac:dyDescent="0.2">
      <c r="A25" s="6">
        <v>20</v>
      </c>
      <c r="B25" s="12" t="s">
        <v>62</v>
      </c>
      <c r="C25" s="7" t="s">
        <v>105</v>
      </c>
      <c r="D25" s="45">
        <v>1656</v>
      </c>
      <c r="E25" s="22"/>
      <c r="F25" s="22"/>
      <c r="G25" s="22"/>
      <c r="H25" s="35"/>
      <c r="I25" s="35"/>
      <c r="J25" s="35"/>
      <c r="K25" s="35">
        <f t="shared" si="1"/>
        <v>0</v>
      </c>
      <c r="L25" s="35">
        <f t="shared" si="2"/>
        <v>0</v>
      </c>
    </row>
    <row r="26" spans="1:12" s="3" customFormat="1" ht="20.100000000000001" customHeight="1" x14ac:dyDescent="0.2">
      <c r="A26" s="6">
        <v>21</v>
      </c>
      <c r="B26" s="8" t="s">
        <v>63</v>
      </c>
      <c r="C26" s="7" t="s">
        <v>105</v>
      </c>
      <c r="D26" s="45">
        <v>5319</v>
      </c>
      <c r="E26" s="22"/>
      <c r="F26" s="22"/>
      <c r="G26" s="22"/>
      <c r="H26" s="35"/>
      <c r="I26" s="35"/>
      <c r="J26" s="35"/>
      <c r="K26" s="35">
        <f t="shared" si="1"/>
        <v>0</v>
      </c>
      <c r="L26" s="35">
        <f t="shared" si="2"/>
        <v>0</v>
      </c>
    </row>
    <row r="27" spans="1:12" ht="20.100000000000001" customHeight="1" x14ac:dyDescent="0.2">
      <c r="A27" s="6">
        <v>22</v>
      </c>
      <c r="B27" s="8" t="s">
        <v>64</v>
      </c>
      <c r="C27" s="11" t="s">
        <v>105</v>
      </c>
      <c r="D27" s="45">
        <v>96</v>
      </c>
      <c r="E27" s="23"/>
      <c r="F27" s="23"/>
      <c r="G27" s="23"/>
      <c r="H27" s="36"/>
      <c r="I27" s="36"/>
      <c r="J27" s="36"/>
      <c r="K27" s="35">
        <f t="shared" si="1"/>
        <v>0</v>
      </c>
      <c r="L27" s="35">
        <f t="shared" si="2"/>
        <v>0</v>
      </c>
    </row>
    <row r="28" spans="1:12" s="3" customFormat="1" ht="20.100000000000001" customHeight="1" x14ac:dyDescent="0.2">
      <c r="A28" s="6">
        <v>23</v>
      </c>
      <c r="B28" s="6" t="s">
        <v>65</v>
      </c>
      <c r="C28" s="7" t="s">
        <v>105</v>
      </c>
      <c r="D28" s="45">
        <v>1368</v>
      </c>
      <c r="E28" s="22"/>
      <c r="F28" s="22"/>
      <c r="G28" s="22"/>
      <c r="H28" s="35"/>
      <c r="I28" s="35"/>
      <c r="J28" s="35"/>
      <c r="K28" s="35">
        <f t="shared" si="1"/>
        <v>0</v>
      </c>
      <c r="L28" s="35">
        <f>K28*1.055</f>
        <v>0</v>
      </c>
    </row>
    <row r="29" spans="1:12" s="15" customFormat="1" ht="20.100000000000001" customHeight="1" x14ac:dyDescent="0.2">
      <c r="A29" s="6">
        <v>24</v>
      </c>
      <c r="B29" s="13" t="s">
        <v>66</v>
      </c>
      <c r="C29" s="14" t="s">
        <v>105</v>
      </c>
      <c r="D29" s="45">
        <v>12836</v>
      </c>
      <c r="E29" s="24"/>
      <c r="F29" s="24"/>
      <c r="G29" s="24"/>
      <c r="H29" s="37"/>
      <c r="I29" s="37"/>
      <c r="J29" s="37"/>
      <c r="K29" s="35">
        <f t="shared" si="1"/>
        <v>0</v>
      </c>
      <c r="L29" s="37">
        <f>K29*1.055</f>
        <v>0</v>
      </c>
    </row>
    <row r="30" spans="1:12" s="3" customFormat="1" ht="20.100000000000001" customHeight="1" x14ac:dyDescent="0.2">
      <c r="A30" s="6">
        <v>25</v>
      </c>
      <c r="B30" s="12" t="s">
        <v>67</v>
      </c>
      <c r="C30" s="7" t="s">
        <v>105</v>
      </c>
      <c r="D30" s="45">
        <v>12030</v>
      </c>
      <c r="E30" s="22"/>
      <c r="F30" s="22"/>
      <c r="G30" s="22"/>
      <c r="H30" s="35"/>
      <c r="I30" s="35"/>
      <c r="J30" s="35"/>
      <c r="K30" s="35">
        <f t="shared" si="1"/>
        <v>0</v>
      </c>
      <c r="L30" s="37">
        <f t="shared" ref="L30:L34" si="3">K30*1.055</f>
        <v>0</v>
      </c>
    </row>
    <row r="31" spans="1:12" s="3" customFormat="1" ht="20.100000000000001" customHeight="1" x14ac:dyDescent="0.2">
      <c r="A31" s="6">
        <v>26</v>
      </c>
      <c r="B31" s="8" t="s">
        <v>68</v>
      </c>
      <c r="C31" s="7" t="s">
        <v>105</v>
      </c>
      <c r="D31" s="45">
        <v>2458</v>
      </c>
      <c r="E31" s="22"/>
      <c r="F31" s="22"/>
      <c r="G31" s="22"/>
      <c r="H31" s="35"/>
      <c r="I31" s="35"/>
      <c r="J31" s="35"/>
      <c r="K31" s="35">
        <f t="shared" si="1"/>
        <v>0</v>
      </c>
      <c r="L31" s="37">
        <f t="shared" si="3"/>
        <v>0</v>
      </c>
    </row>
    <row r="32" spans="1:12" ht="20.100000000000001" customHeight="1" x14ac:dyDescent="0.2">
      <c r="A32" s="6">
        <v>27</v>
      </c>
      <c r="B32" s="8" t="s">
        <v>69</v>
      </c>
      <c r="C32" s="7" t="s">
        <v>105</v>
      </c>
      <c r="D32" s="45">
        <v>320</v>
      </c>
      <c r="E32" s="23"/>
      <c r="F32" s="23"/>
      <c r="G32" s="23"/>
      <c r="H32" s="36"/>
      <c r="I32" s="36"/>
      <c r="J32" s="36"/>
      <c r="K32" s="35">
        <f t="shared" si="1"/>
        <v>0</v>
      </c>
      <c r="L32" s="37">
        <f t="shared" si="3"/>
        <v>0</v>
      </c>
    </row>
    <row r="33" spans="1:12" s="3" customFormat="1" ht="20.100000000000001" customHeight="1" x14ac:dyDescent="0.2">
      <c r="A33" s="6">
        <v>28</v>
      </c>
      <c r="B33" s="6" t="s">
        <v>70</v>
      </c>
      <c r="C33" s="7" t="s">
        <v>105</v>
      </c>
      <c r="D33" s="45">
        <v>12</v>
      </c>
      <c r="E33" s="22"/>
      <c r="F33" s="22"/>
      <c r="G33" s="22"/>
      <c r="H33" s="35"/>
      <c r="I33" s="35"/>
      <c r="J33" s="35"/>
      <c r="K33" s="35">
        <f t="shared" si="1"/>
        <v>0</v>
      </c>
      <c r="L33" s="37">
        <f t="shared" si="3"/>
        <v>0</v>
      </c>
    </row>
    <row r="34" spans="1:12" s="3" customFormat="1" ht="20.100000000000001" customHeight="1" x14ac:dyDescent="0.2">
      <c r="A34" s="6">
        <v>29</v>
      </c>
      <c r="B34" s="6" t="s">
        <v>71</v>
      </c>
      <c r="C34" s="7" t="s">
        <v>105</v>
      </c>
      <c r="D34" s="45">
        <v>48356</v>
      </c>
      <c r="E34" s="22"/>
      <c r="F34" s="22"/>
      <c r="G34" s="22"/>
      <c r="H34" s="35"/>
      <c r="I34" s="35"/>
      <c r="J34" s="35"/>
      <c r="K34" s="35">
        <f t="shared" si="1"/>
        <v>0</v>
      </c>
      <c r="L34" s="37">
        <f t="shared" si="3"/>
        <v>0</v>
      </c>
    </row>
    <row r="35" spans="1:12" s="3" customFormat="1" ht="20.100000000000001" customHeight="1" x14ac:dyDescent="0.2">
      <c r="A35" s="6">
        <v>30</v>
      </c>
      <c r="B35" s="6" t="s">
        <v>72</v>
      </c>
      <c r="C35" s="7" t="s">
        <v>105</v>
      </c>
      <c r="D35" s="45">
        <v>524112</v>
      </c>
      <c r="E35" s="22"/>
      <c r="F35" s="22"/>
      <c r="G35" s="22"/>
      <c r="H35" s="35"/>
      <c r="I35" s="35"/>
      <c r="J35" s="35"/>
      <c r="K35" s="35">
        <f t="shared" si="1"/>
        <v>0</v>
      </c>
      <c r="L35" s="35">
        <f>K35*1.055</f>
        <v>0</v>
      </c>
    </row>
    <row r="36" spans="1:12" s="3" customFormat="1" ht="20.100000000000001" customHeight="1" x14ac:dyDescent="0.2">
      <c r="A36" s="6">
        <v>31</v>
      </c>
      <c r="B36" s="6" t="s">
        <v>73</v>
      </c>
      <c r="C36" s="7" t="s">
        <v>105</v>
      </c>
      <c r="D36" s="45">
        <v>76324</v>
      </c>
      <c r="E36" s="22"/>
      <c r="F36" s="22"/>
      <c r="G36" s="22"/>
      <c r="H36" s="35"/>
      <c r="I36" s="35"/>
      <c r="J36" s="35"/>
      <c r="K36" s="35">
        <f t="shared" si="1"/>
        <v>0</v>
      </c>
      <c r="L36" s="35">
        <f t="shared" ref="L36:L48" si="4">K36*1.055</f>
        <v>0</v>
      </c>
    </row>
    <row r="37" spans="1:12" s="3" customFormat="1" ht="20.100000000000001" customHeight="1" x14ac:dyDescent="0.2">
      <c r="A37" s="6">
        <v>32</v>
      </c>
      <c r="B37" s="6" t="s">
        <v>26</v>
      </c>
      <c r="C37" s="7" t="s">
        <v>105</v>
      </c>
      <c r="D37" s="45">
        <v>8800</v>
      </c>
      <c r="E37" s="22"/>
      <c r="F37" s="22"/>
      <c r="G37" s="22"/>
      <c r="H37" s="35"/>
      <c r="I37" s="35"/>
      <c r="J37" s="35"/>
      <c r="K37" s="35">
        <f t="shared" si="1"/>
        <v>0</v>
      </c>
      <c r="L37" s="35">
        <f t="shared" si="4"/>
        <v>0</v>
      </c>
    </row>
    <row r="38" spans="1:12" s="3" customFormat="1" ht="20.100000000000001" customHeight="1" x14ac:dyDescent="0.2">
      <c r="A38" s="6">
        <v>33</v>
      </c>
      <c r="B38" s="6" t="s">
        <v>2</v>
      </c>
      <c r="C38" s="7" t="s">
        <v>105</v>
      </c>
      <c r="D38" s="45">
        <v>108176</v>
      </c>
      <c r="E38" s="22"/>
      <c r="F38" s="22"/>
      <c r="G38" s="22"/>
      <c r="H38" s="35"/>
      <c r="I38" s="35"/>
      <c r="J38" s="35"/>
      <c r="K38" s="35">
        <f t="shared" si="1"/>
        <v>0</v>
      </c>
      <c r="L38" s="35">
        <f t="shared" si="4"/>
        <v>0</v>
      </c>
    </row>
    <row r="39" spans="1:12" s="3" customFormat="1" ht="20.100000000000001" customHeight="1" x14ac:dyDescent="0.2">
      <c r="A39" s="6">
        <v>34</v>
      </c>
      <c r="B39" s="8" t="s">
        <v>74</v>
      </c>
      <c r="C39" s="7" t="s">
        <v>105</v>
      </c>
      <c r="D39" s="45">
        <v>16792</v>
      </c>
      <c r="E39" s="22"/>
      <c r="F39" s="22"/>
      <c r="G39" s="22"/>
      <c r="H39" s="35"/>
      <c r="I39" s="35"/>
      <c r="J39" s="35"/>
      <c r="K39" s="35">
        <f t="shared" si="1"/>
        <v>0</v>
      </c>
      <c r="L39" s="35">
        <f t="shared" si="4"/>
        <v>0</v>
      </c>
    </row>
    <row r="40" spans="1:12" s="3" customFormat="1" ht="20.100000000000001" customHeight="1" x14ac:dyDescent="0.2">
      <c r="A40" s="6">
        <v>35</v>
      </c>
      <c r="B40" s="8" t="s">
        <v>1</v>
      </c>
      <c r="C40" s="7" t="s">
        <v>105</v>
      </c>
      <c r="D40" s="45">
        <v>1731095</v>
      </c>
      <c r="E40" s="22"/>
      <c r="F40" s="22"/>
      <c r="G40" s="22"/>
      <c r="H40" s="35"/>
      <c r="I40" s="35"/>
      <c r="J40" s="35"/>
      <c r="K40" s="35">
        <f t="shared" si="1"/>
        <v>0</v>
      </c>
      <c r="L40" s="35">
        <f t="shared" si="4"/>
        <v>0</v>
      </c>
    </row>
    <row r="41" spans="1:12" s="3" customFormat="1" ht="20.100000000000001" customHeight="1" x14ac:dyDescent="0.2">
      <c r="A41" s="6">
        <v>36</v>
      </c>
      <c r="B41" s="12" t="s">
        <v>0</v>
      </c>
      <c r="C41" s="7" t="s">
        <v>105</v>
      </c>
      <c r="D41" s="45">
        <v>177824</v>
      </c>
      <c r="E41" s="22"/>
      <c r="F41" s="22"/>
      <c r="G41" s="22"/>
      <c r="H41" s="35"/>
      <c r="I41" s="35"/>
      <c r="J41" s="35"/>
      <c r="K41" s="35">
        <f t="shared" si="1"/>
        <v>0</v>
      </c>
      <c r="L41" s="35">
        <f t="shared" si="4"/>
        <v>0</v>
      </c>
    </row>
    <row r="42" spans="1:12" s="3" customFormat="1" ht="20.100000000000001" customHeight="1" x14ac:dyDescent="0.2">
      <c r="A42" s="6">
        <v>37</v>
      </c>
      <c r="B42" s="8" t="s">
        <v>4</v>
      </c>
      <c r="C42" s="7" t="s">
        <v>106</v>
      </c>
      <c r="D42" s="45">
        <v>4874</v>
      </c>
      <c r="E42" s="22"/>
      <c r="F42" s="22"/>
      <c r="G42" s="22"/>
      <c r="H42" s="35"/>
      <c r="I42" s="35"/>
      <c r="J42" s="35"/>
      <c r="K42" s="35">
        <f t="shared" si="1"/>
        <v>0</v>
      </c>
      <c r="L42" s="35">
        <f t="shared" si="4"/>
        <v>0</v>
      </c>
    </row>
    <row r="43" spans="1:12" s="3" customFormat="1" ht="20.100000000000001" customHeight="1" x14ac:dyDescent="0.2">
      <c r="A43" s="6">
        <v>38</v>
      </c>
      <c r="B43" s="6" t="s">
        <v>75</v>
      </c>
      <c r="C43" s="7" t="s">
        <v>105</v>
      </c>
      <c r="D43" s="45">
        <v>7000</v>
      </c>
      <c r="E43" s="22"/>
      <c r="F43" s="22"/>
      <c r="G43" s="22"/>
      <c r="H43" s="35"/>
      <c r="I43" s="35"/>
      <c r="J43" s="35"/>
      <c r="K43" s="35">
        <f t="shared" si="1"/>
        <v>0</v>
      </c>
      <c r="L43" s="35">
        <f t="shared" si="4"/>
        <v>0</v>
      </c>
    </row>
    <row r="44" spans="1:12" s="3" customFormat="1" ht="20.100000000000001" customHeight="1" x14ac:dyDescent="0.2">
      <c r="A44" s="6">
        <v>39</v>
      </c>
      <c r="B44" s="6" t="s">
        <v>76</v>
      </c>
      <c r="C44" s="7" t="s">
        <v>105</v>
      </c>
      <c r="D44" s="45">
        <v>3596</v>
      </c>
      <c r="E44" s="22"/>
      <c r="F44" s="22"/>
      <c r="G44" s="22"/>
      <c r="H44" s="35"/>
      <c r="I44" s="35"/>
      <c r="J44" s="35"/>
      <c r="K44" s="35">
        <f t="shared" si="1"/>
        <v>0</v>
      </c>
      <c r="L44" s="35">
        <f t="shared" si="4"/>
        <v>0</v>
      </c>
    </row>
    <row r="45" spans="1:12" s="3" customFormat="1" ht="20.100000000000001" customHeight="1" x14ac:dyDescent="0.2">
      <c r="A45" s="6">
        <v>40</v>
      </c>
      <c r="B45" s="12" t="s">
        <v>77</v>
      </c>
      <c r="C45" s="7" t="s">
        <v>105</v>
      </c>
      <c r="D45" s="45">
        <v>1752</v>
      </c>
      <c r="E45" s="22"/>
      <c r="F45" s="22"/>
      <c r="G45" s="22"/>
      <c r="H45" s="35"/>
      <c r="I45" s="35"/>
      <c r="J45" s="35"/>
      <c r="K45" s="35">
        <f t="shared" si="1"/>
        <v>0</v>
      </c>
      <c r="L45" s="35">
        <f t="shared" si="4"/>
        <v>0</v>
      </c>
    </row>
    <row r="46" spans="1:12" s="3" customFormat="1" ht="20.100000000000001" customHeight="1" x14ac:dyDescent="0.2">
      <c r="A46" s="6">
        <v>41</v>
      </c>
      <c r="B46" s="6" t="s">
        <v>78</v>
      </c>
      <c r="C46" s="7" t="s">
        <v>105</v>
      </c>
      <c r="D46" s="45">
        <v>11060</v>
      </c>
      <c r="E46" s="22"/>
      <c r="F46" s="22"/>
      <c r="G46" s="22"/>
      <c r="H46" s="35"/>
      <c r="I46" s="35"/>
      <c r="J46" s="35"/>
      <c r="K46" s="35">
        <f t="shared" si="1"/>
        <v>0</v>
      </c>
      <c r="L46" s="35">
        <f t="shared" si="4"/>
        <v>0</v>
      </c>
    </row>
    <row r="47" spans="1:12" s="3" customFormat="1" ht="20.100000000000001" customHeight="1" x14ac:dyDescent="0.2">
      <c r="A47" s="6">
        <v>42</v>
      </c>
      <c r="B47" s="8" t="s">
        <v>79</v>
      </c>
      <c r="C47" s="7" t="s">
        <v>105</v>
      </c>
      <c r="D47" s="45">
        <v>3392</v>
      </c>
      <c r="E47" s="22"/>
      <c r="F47" s="22"/>
      <c r="G47" s="22"/>
      <c r="H47" s="35"/>
      <c r="I47" s="35"/>
      <c r="J47" s="35"/>
      <c r="K47" s="35">
        <f t="shared" si="1"/>
        <v>0</v>
      </c>
      <c r="L47" s="35">
        <f t="shared" si="4"/>
        <v>0</v>
      </c>
    </row>
    <row r="48" spans="1:12" s="3" customFormat="1" ht="20.100000000000001" customHeight="1" x14ac:dyDescent="0.2">
      <c r="A48" s="6">
        <v>43</v>
      </c>
      <c r="B48" s="8" t="s">
        <v>80</v>
      </c>
      <c r="C48" s="7" t="s">
        <v>105</v>
      </c>
      <c r="D48" s="45">
        <v>24800</v>
      </c>
      <c r="E48" s="22"/>
      <c r="F48" s="22"/>
      <c r="G48" s="22"/>
      <c r="H48" s="35"/>
      <c r="I48" s="35"/>
      <c r="J48" s="35"/>
      <c r="K48" s="35">
        <f t="shared" si="1"/>
        <v>0</v>
      </c>
      <c r="L48" s="35">
        <f t="shared" si="4"/>
        <v>0</v>
      </c>
    </row>
    <row r="49" spans="1:12" s="3" customFormat="1" ht="20.100000000000001" customHeight="1" x14ac:dyDescent="0.2">
      <c r="A49" s="6">
        <v>44</v>
      </c>
      <c r="B49" s="6" t="s">
        <v>81</v>
      </c>
      <c r="C49" s="7" t="s">
        <v>105</v>
      </c>
      <c r="D49" s="45">
        <v>3287</v>
      </c>
      <c r="E49" s="22"/>
      <c r="F49" s="22"/>
      <c r="G49" s="22"/>
      <c r="H49" s="35"/>
      <c r="I49" s="35"/>
      <c r="J49" s="35"/>
      <c r="K49" s="35">
        <f t="shared" si="1"/>
        <v>0</v>
      </c>
      <c r="L49" s="35">
        <f>K49*1.055</f>
        <v>0</v>
      </c>
    </row>
    <row r="50" spans="1:12" s="3" customFormat="1" ht="20.100000000000001" customHeight="1" x14ac:dyDescent="0.2">
      <c r="A50" s="6">
        <v>45</v>
      </c>
      <c r="B50" s="6" t="s">
        <v>82</v>
      </c>
      <c r="C50" s="7" t="s">
        <v>105</v>
      </c>
      <c r="D50" s="45">
        <v>47658</v>
      </c>
      <c r="E50" s="22"/>
      <c r="F50" s="22"/>
      <c r="G50" s="22"/>
      <c r="H50" s="35"/>
      <c r="I50" s="35"/>
      <c r="J50" s="35"/>
      <c r="K50" s="35">
        <f t="shared" si="1"/>
        <v>0</v>
      </c>
      <c r="L50" s="35">
        <f t="shared" ref="L50:L53" si="5">K50*1.055</f>
        <v>0</v>
      </c>
    </row>
    <row r="51" spans="1:12" s="3" customFormat="1" ht="20.100000000000001" customHeight="1" x14ac:dyDescent="0.2">
      <c r="A51" s="6">
        <v>46</v>
      </c>
      <c r="B51" s="16" t="s">
        <v>83</v>
      </c>
      <c r="C51" s="7" t="s">
        <v>105</v>
      </c>
      <c r="D51" s="45">
        <v>10700</v>
      </c>
      <c r="E51" s="22"/>
      <c r="F51" s="22"/>
      <c r="G51" s="22"/>
      <c r="H51" s="35"/>
      <c r="I51" s="35"/>
      <c r="J51" s="35"/>
      <c r="K51" s="35">
        <f t="shared" si="1"/>
        <v>0</v>
      </c>
      <c r="L51" s="35">
        <f t="shared" si="5"/>
        <v>0</v>
      </c>
    </row>
    <row r="52" spans="1:12" s="3" customFormat="1" ht="20.100000000000001" customHeight="1" x14ac:dyDescent="0.2">
      <c r="A52" s="6">
        <v>47</v>
      </c>
      <c r="B52" s="6" t="s">
        <v>84</v>
      </c>
      <c r="C52" s="7" t="s">
        <v>105</v>
      </c>
      <c r="D52" s="45">
        <v>3860</v>
      </c>
      <c r="E52" s="22"/>
      <c r="F52" s="22"/>
      <c r="G52" s="22"/>
      <c r="H52" s="35"/>
      <c r="I52" s="35"/>
      <c r="J52" s="35"/>
      <c r="K52" s="35">
        <f t="shared" si="1"/>
        <v>0</v>
      </c>
      <c r="L52" s="35">
        <f t="shared" si="5"/>
        <v>0</v>
      </c>
    </row>
    <row r="53" spans="1:12" s="3" customFormat="1" ht="20.100000000000001" customHeight="1" x14ac:dyDescent="0.2">
      <c r="A53" s="6">
        <v>48</v>
      </c>
      <c r="B53" s="6" t="s">
        <v>3</v>
      </c>
      <c r="C53" s="7" t="s">
        <v>107</v>
      </c>
      <c r="D53" s="45">
        <v>5842</v>
      </c>
      <c r="E53" s="22"/>
      <c r="F53" s="22"/>
      <c r="G53" s="22"/>
      <c r="H53" s="35"/>
      <c r="I53" s="35"/>
      <c r="J53" s="35"/>
      <c r="K53" s="35">
        <f t="shared" si="1"/>
        <v>0</v>
      </c>
      <c r="L53" s="35">
        <f t="shared" si="5"/>
        <v>0</v>
      </c>
    </row>
    <row r="54" spans="1:12" s="3" customFormat="1" ht="20.100000000000001" customHeight="1" x14ac:dyDescent="0.2">
      <c r="A54" s="6">
        <v>49</v>
      </c>
      <c r="B54" s="6" t="s">
        <v>85</v>
      </c>
      <c r="C54" s="11" t="s">
        <v>105</v>
      </c>
      <c r="D54" s="45">
        <v>5840</v>
      </c>
      <c r="E54" s="22"/>
      <c r="F54" s="22"/>
      <c r="G54" s="22"/>
      <c r="H54" s="35"/>
      <c r="I54" s="35"/>
      <c r="J54" s="35"/>
      <c r="K54" s="35">
        <f t="shared" si="1"/>
        <v>0</v>
      </c>
      <c r="L54" s="35">
        <f>K54*1.055</f>
        <v>0</v>
      </c>
    </row>
    <row r="55" spans="1:12" s="3" customFormat="1" ht="20.100000000000001" customHeight="1" x14ac:dyDescent="0.2">
      <c r="A55" s="6">
        <v>50</v>
      </c>
      <c r="B55" s="6" t="s">
        <v>86</v>
      </c>
      <c r="C55" s="7" t="s">
        <v>105</v>
      </c>
      <c r="D55" s="45">
        <v>534</v>
      </c>
      <c r="E55" s="22"/>
      <c r="F55" s="22"/>
      <c r="G55" s="22"/>
      <c r="H55" s="35"/>
      <c r="I55" s="35"/>
      <c r="J55" s="35"/>
      <c r="K55" s="35">
        <f t="shared" si="1"/>
        <v>0</v>
      </c>
      <c r="L55" s="35">
        <f t="shared" ref="L55:L67" si="6">K55*1.055</f>
        <v>0</v>
      </c>
    </row>
    <row r="56" spans="1:12" s="3" customFormat="1" ht="20.100000000000001" customHeight="1" x14ac:dyDescent="0.2">
      <c r="A56" s="6">
        <v>51</v>
      </c>
      <c r="B56" s="16" t="s">
        <v>87</v>
      </c>
      <c r="C56" s="7" t="s">
        <v>105</v>
      </c>
      <c r="D56" s="45">
        <v>798</v>
      </c>
      <c r="E56" s="22"/>
      <c r="F56" s="22"/>
      <c r="G56" s="22"/>
      <c r="H56" s="35"/>
      <c r="I56" s="35"/>
      <c r="J56" s="35"/>
      <c r="K56" s="35">
        <f t="shared" si="1"/>
        <v>0</v>
      </c>
      <c r="L56" s="35">
        <f t="shared" si="6"/>
        <v>0</v>
      </c>
    </row>
    <row r="57" spans="1:12" ht="20.100000000000001" customHeight="1" x14ac:dyDescent="0.2">
      <c r="A57" s="6">
        <v>52</v>
      </c>
      <c r="B57" s="16" t="s">
        <v>27</v>
      </c>
      <c r="C57" s="7" t="s">
        <v>107</v>
      </c>
      <c r="D57" s="45">
        <v>2646</v>
      </c>
      <c r="E57" s="23"/>
      <c r="F57" s="23"/>
      <c r="G57" s="23"/>
      <c r="H57" s="36"/>
      <c r="I57" s="36"/>
      <c r="J57" s="36"/>
      <c r="K57" s="35">
        <f t="shared" si="1"/>
        <v>0</v>
      </c>
      <c r="L57" s="35">
        <f t="shared" si="6"/>
        <v>0</v>
      </c>
    </row>
    <row r="58" spans="1:12" s="3" customFormat="1" ht="20.100000000000001" customHeight="1" x14ac:dyDescent="0.2">
      <c r="A58" s="6">
        <v>53</v>
      </c>
      <c r="B58" s="16" t="s">
        <v>15</v>
      </c>
      <c r="C58" s="7" t="s">
        <v>105</v>
      </c>
      <c r="D58" s="45">
        <v>2764</v>
      </c>
      <c r="E58" s="22"/>
      <c r="F58" s="22"/>
      <c r="G58" s="22"/>
      <c r="H58" s="35"/>
      <c r="I58" s="35"/>
      <c r="J58" s="35"/>
      <c r="K58" s="35">
        <f t="shared" si="1"/>
        <v>0</v>
      </c>
      <c r="L58" s="35">
        <f t="shared" si="6"/>
        <v>0</v>
      </c>
    </row>
    <row r="59" spans="1:12" s="3" customFormat="1" ht="20.100000000000001" customHeight="1" x14ac:dyDescent="0.2">
      <c r="A59" s="6">
        <v>54</v>
      </c>
      <c r="B59" s="6" t="s">
        <v>30</v>
      </c>
      <c r="C59" s="7" t="s">
        <v>105</v>
      </c>
      <c r="D59" s="45">
        <v>172</v>
      </c>
      <c r="E59" s="22"/>
      <c r="F59" s="22"/>
      <c r="G59" s="22"/>
      <c r="H59" s="35"/>
      <c r="I59" s="35"/>
      <c r="J59" s="35"/>
      <c r="K59" s="35">
        <f t="shared" si="1"/>
        <v>0</v>
      </c>
      <c r="L59" s="35">
        <f t="shared" si="6"/>
        <v>0</v>
      </c>
    </row>
    <row r="60" spans="1:12" s="3" customFormat="1" ht="20.100000000000001" customHeight="1" x14ac:dyDescent="0.2">
      <c r="A60" s="6">
        <v>55</v>
      </c>
      <c r="B60" s="16" t="s">
        <v>88</v>
      </c>
      <c r="C60" s="7" t="s">
        <v>107</v>
      </c>
      <c r="D60" s="45">
        <v>4816</v>
      </c>
      <c r="E60" s="22"/>
      <c r="F60" s="22"/>
      <c r="G60" s="22"/>
      <c r="H60" s="35"/>
      <c r="I60" s="35"/>
      <c r="J60" s="35"/>
      <c r="K60" s="35">
        <f t="shared" si="1"/>
        <v>0</v>
      </c>
      <c r="L60" s="35">
        <f t="shared" si="6"/>
        <v>0</v>
      </c>
    </row>
    <row r="61" spans="1:12" s="10" customFormat="1" ht="20.100000000000001" customHeight="1" x14ac:dyDescent="0.2">
      <c r="A61" s="6">
        <v>56</v>
      </c>
      <c r="B61" s="6" t="s">
        <v>16</v>
      </c>
      <c r="C61" s="11" t="s">
        <v>105</v>
      </c>
      <c r="D61" s="45">
        <v>13460</v>
      </c>
      <c r="E61" s="25"/>
      <c r="F61" s="25"/>
      <c r="G61" s="25"/>
      <c r="H61" s="38"/>
      <c r="I61" s="38"/>
      <c r="J61" s="38"/>
      <c r="K61" s="35">
        <f t="shared" si="1"/>
        <v>0</v>
      </c>
      <c r="L61" s="35">
        <f t="shared" si="6"/>
        <v>0</v>
      </c>
    </row>
    <row r="62" spans="1:12" s="3" customFormat="1" ht="20.100000000000001" customHeight="1" x14ac:dyDescent="0.2">
      <c r="A62" s="6">
        <v>57</v>
      </c>
      <c r="B62" s="6" t="s">
        <v>89</v>
      </c>
      <c r="C62" s="7" t="s">
        <v>105</v>
      </c>
      <c r="D62" s="45">
        <v>4154</v>
      </c>
      <c r="E62" s="22"/>
      <c r="F62" s="22"/>
      <c r="G62" s="22"/>
      <c r="H62" s="35"/>
      <c r="I62" s="35"/>
      <c r="J62" s="35"/>
      <c r="K62" s="35">
        <f t="shared" si="1"/>
        <v>0</v>
      </c>
      <c r="L62" s="35">
        <f t="shared" si="6"/>
        <v>0</v>
      </c>
    </row>
    <row r="63" spans="1:12" s="3" customFormat="1" ht="20.100000000000001" customHeight="1" x14ac:dyDescent="0.2">
      <c r="A63" s="6">
        <v>58</v>
      </c>
      <c r="B63" s="6" t="s">
        <v>28</v>
      </c>
      <c r="C63" s="11" t="s">
        <v>105</v>
      </c>
      <c r="D63" s="45">
        <v>418</v>
      </c>
      <c r="E63" s="22"/>
      <c r="F63" s="22"/>
      <c r="G63" s="22"/>
      <c r="H63" s="35"/>
      <c r="I63" s="35"/>
      <c r="J63" s="35"/>
      <c r="K63" s="35">
        <f t="shared" si="1"/>
        <v>0</v>
      </c>
      <c r="L63" s="35">
        <f t="shared" si="6"/>
        <v>0</v>
      </c>
    </row>
    <row r="64" spans="1:12" s="3" customFormat="1" ht="20.100000000000001" customHeight="1" x14ac:dyDescent="0.2">
      <c r="A64" s="6">
        <v>59</v>
      </c>
      <c r="B64" s="6" t="s">
        <v>90</v>
      </c>
      <c r="C64" s="7" t="s">
        <v>105</v>
      </c>
      <c r="D64" s="45">
        <v>1042</v>
      </c>
      <c r="E64" s="22"/>
      <c r="F64" s="22"/>
      <c r="G64" s="22"/>
      <c r="H64" s="35"/>
      <c r="I64" s="35"/>
      <c r="J64" s="35"/>
      <c r="K64" s="35">
        <f t="shared" si="1"/>
        <v>0</v>
      </c>
      <c r="L64" s="35">
        <f t="shared" si="6"/>
        <v>0</v>
      </c>
    </row>
    <row r="65" spans="1:12" s="3" customFormat="1" ht="20.100000000000001" customHeight="1" x14ac:dyDescent="0.2">
      <c r="A65" s="6">
        <v>60</v>
      </c>
      <c r="B65" s="16" t="s">
        <v>24</v>
      </c>
      <c r="C65" s="7" t="s">
        <v>105</v>
      </c>
      <c r="D65" s="45">
        <v>652</v>
      </c>
      <c r="E65" s="22"/>
      <c r="F65" s="22"/>
      <c r="G65" s="22"/>
      <c r="H65" s="35"/>
      <c r="I65" s="35"/>
      <c r="J65" s="35"/>
      <c r="K65" s="35">
        <f t="shared" si="1"/>
        <v>0</v>
      </c>
      <c r="L65" s="35">
        <f t="shared" si="6"/>
        <v>0</v>
      </c>
    </row>
    <row r="66" spans="1:12" s="3" customFormat="1" ht="20.100000000000001" customHeight="1" x14ac:dyDescent="0.2">
      <c r="A66" s="6">
        <v>61</v>
      </c>
      <c r="B66" s="6" t="s">
        <v>91</v>
      </c>
      <c r="C66" s="7" t="s">
        <v>105</v>
      </c>
      <c r="D66" s="45">
        <v>1805</v>
      </c>
      <c r="E66" s="22"/>
      <c r="F66" s="22"/>
      <c r="G66" s="22"/>
      <c r="H66" s="35"/>
      <c r="I66" s="35"/>
      <c r="J66" s="35"/>
      <c r="K66" s="35">
        <f t="shared" si="1"/>
        <v>0</v>
      </c>
      <c r="L66" s="35">
        <f t="shared" si="6"/>
        <v>0</v>
      </c>
    </row>
    <row r="67" spans="1:12" ht="20.100000000000001" customHeight="1" x14ac:dyDescent="0.2">
      <c r="A67" s="6">
        <v>62</v>
      </c>
      <c r="B67" s="6" t="s">
        <v>92</v>
      </c>
      <c r="C67" s="7" t="s">
        <v>105</v>
      </c>
      <c r="D67" s="45">
        <v>70</v>
      </c>
      <c r="E67" s="23"/>
      <c r="F67" s="23"/>
      <c r="G67" s="23"/>
      <c r="H67" s="36"/>
      <c r="I67" s="36"/>
      <c r="J67" s="36"/>
      <c r="K67" s="35">
        <f t="shared" si="1"/>
        <v>0</v>
      </c>
      <c r="L67" s="35">
        <f t="shared" si="6"/>
        <v>0</v>
      </c>
    </row>
    <row r="68" spans="1:12" s="4" customFormat="1" ht="20.100000000000001" customHeight="1" x14ac:dyDescent="0.2">
      <c r="A68" s="6">
        <v>63</v>
      </c>
      <c r="B68" s="8" t="s">
        <v>93</v>
      </c>
      <c r="C68" s="9" t="s">
        <v>107</v>
      </c>
      <c r="D68" s="20">
        <v>66</v>
      </c>
      <c r="E68" s="26"/>
      <c r="F68" s="26"/>
      <c r="G68" s="26"/>
      <c r="H68" s="39"/>
      <c r="I68" s="39"/>
      <c r="J68" s="39"/>
      <c r="K68" s="35">
        <f t="shared" si="1"/>
        <v>0</v>
      </c>
      <c r="L68" s="39">
        <f>K68*1.055</f>
        <v>0</v>
      </c>
    </row>
    <row r="69" spans="1:12" s="4" customFormat="1" ht="20.100000000000001" customHeight="1" x14ac:dyDescent="0.2">
      <c r="A69" s="6">
        <v>64</v>
      </c>
      <c r="B69" s="8" t="s">
        <v>5</v>
      </c>
      <c r="C69" s="9" t="s">
        <v>107</v>
      </c>
      <c r="D69" s="20">
        <v>67936</v>
      </c>
      <c r="E69" s="26"/>
      <c r="F69" s="26"/>
      <c r="G69" s="26"/>
      <c r="H69" s="39"/>
      <c r="I69" s="39"/>
      <c r="J69" s="39"/>
      <c r="K69" s="35">
        <f t="shared" si="1"/>
        <v>0</v>
      </c>
      <c r="L69" s="39">
        <f t="shared" ref="L69:L78" si="7">K69*1.055</f>
        <v>0</v>
      </c>
    </row>
    <row r="70" spans="1:12" s="4" customFormat="1" ht="20.100000000000001" customHeight="1" x14ac:dyDescent="0.2">
      <c r="A70" s="6">
        <v>65</v>
      </c>
      <c r="B70" s="8" t="s">
        <v>6</v>
      </c>
      <c r="C70" s="9" t="s">
        <v>107</v>
      </c>
      <c r="D70" s="20">
        <v>17896</v>
      </c>
      <c r="E70" s="26"/>
      <c r="F70" s="26"/>
      <c r="G70" s="26"/>
      <c r="H70" s="39"/>
      <c r="I70" s="39"/>
      <c r="J70" s="39"/>
      <c r="K70" s="35">
        <f t="shared" ref="K70:K89" si="8">J70*D70</f>
        <v>0</v>
      </c>
      <c r="L70" s="39">
        <f t="shared" si="7"/>
        <v>0</v>
      </c>
    </row>
    <row r="71" spans="1:12" s="4" customFormat="1" ht="20.100000000000001" customHeight="1" x14ac:dyDescent="0.2">
      <c r="A71" s="6">
        <v>66</v>
      </c>
      <c r="B71" s="8" t="s">
        <v>7</v>
      </c>
      <c r="C71" s="9" t="s">
        <v>107</v>
      </c>
      <c r="D71" s="20">
        <v>82132</v>
      </c>
      <c r="E71" s="26"/>
      <c r="F71" s="26"/>
      <c r="G71" s="26"/>
      <c r="H71" s="39"/>
      <c r="I71" s="39"/>
      <c r="J71" s="39"/>
      <c r="K71" s="35">
        <f t="shared" si="8"/>
        <v>0</v>
      </c>
      <c r="L71" s="39">
        <f t="shared" si="7"/>
        <v>0</v>
      </c>
    </row>
    <row r="72" spans="1:12" s="4" customFormat="1" ht="20.100000000000001" customHeight="1" x14ac:dyDescent="0.2">
      <c r="A72" s="6">
        <v>67</v>
      </c>
      <c r="B72" s="8" t="s">
        <v>8</v>
      </c>
      <c r="C72" s="9" t="s">
        <v>107</v>
      </c>
      <c r="D72" s="20">
        <v>3998</v>
      </c>
      <c r="E72" s="26"/>
      <c r="F72" s="26"/>
      <c r="G72" s="26"/>
      <c r="H72" s="39"/>
      <c r="I72" s="39"/>
      <c r="J72" s="39"/>
      <c r="K72" s="35">
        <f t="shared" si="8"/>
        <v>0</v>
      </c>
      <c r="L72" s="39">
        <f t="shared" si="7"/>
        <v>0</v>
      </c>
    </row>
    <row r="73" spans="1:12" s="4" customFormat="1" ht="20.100000000000001" customHeight="1" x14ac:dyDescent="0.2">
      <c r="A73" s="6">
        <v>68</v>
      </c>
      <c r="B73" s="8" t="s">
        <v>94</v>
      </c>
      <c r="C73" s="9" t="s">
        <v>107</v>
      </c>
      <c r="D73" s="20">
        <v>6848</v>
      </c>
      <c r="E73" s="26"/>
      <c r="F73" s="26"/>
      <c r="G73" s="26"/>
      <c r="H73" s="39"/>
      <c r="I73" s="39"/>
      <c r="J73" s="39"/>
      <c r="K73" s="35">
        <f t="shared" si="8"/>
        <v>0</v>
      </c>
      <c r="L73" s="39">
        <f t="shared" si="7"/>
        <v>0</v>
      </c>
    </row>
    <row r="74" spans="1:12" s="4" customFormat="1" ht="20.100000000000001" customHeight="1" x14ac:dyDescent="0.2">
      <c r="A74" s="6">
        <v>69</v>
      </c>
      <c r="B74" s="8" t="s">
        <v>95</v>
      </c>
      <c r="C74" s="9" t="s">
        <v>105</v>
      </c>
      <c r="D74" s="20">
        <v>492</v>
      </c>
      <c r="E74" s="26"/>
      <c r="F74" s="26"/>
      <c r="G74" s="26"/>
      <c r="H74" s="39"/>
      <c r="I74" s="39"/>
      <c r="J74" s="39"/>
      <c r="K74" s="35">
        <f t="shared" si="8"/>
        <v>0</v>
      </c>
      <c r="L74" s="39">
        <f t="shared" si="7"/>
        <v>0</v>
      </c>
    </row>
    <row r="75" spans="1:12" s="4" customFormat="1" ht="20.100000000000001" customHeight="1" x14ac:dyDescent="0.2">
      <c r="A75" s="6">
        <v>70</v>
      </c>
      <c r="B75" s="8" t="s">
        <v>9</v>
      </c>
      <c r="C75" s="9" t="s">
        <v>108</v>
      </c>
      <c r="D75" s="20">
        <v>220464</v>
      </c>
      <c r="E75" s="26"/>
      <c r="F75" s="26"/>
      <c r="G75" s="26"/>
      <c r="H75" s="39"/>
      <c r="I75" s="39"/>
      <c r="J75" s="39"/>
      <c r="K75" s="35">
        <f t="shared" si="8"/>
        <v>0</v>
      </c>
      <c r="L75" s="39">
        <f t="shared" si="7"/>
        <v>0</v>
      </c>
    </row>
    <row r="76" spans="1:12" s="4" customFormat="1" ht="20.100000000000001" customHeight="1" x14ac:dyDescent="0.2">
      <c r="A76" s="6">
        <v>71</v>
      </c>
      <c r="B76" s="8" t="s">
        <v>96</v>
      </c>
      <c r="C76" s="9" t="s">
        <v>108</v>
      </c>
      <c r="D76" s="20">
        <v>55584</v>
      </c>
      <c r="E76" s="26"/>
      <c r="F76" s="26"/>
      <c r="G76" s="26"/>
      <c r="H76" s="39"/>
      <c r="I76" s="39"/>
      <c r="J76" s="39"/>
      <c r="K76" s="35">
        <f t="shared" si="8"/>
        <v>0</v>
      </c>
      <c r="L76" s="39">
        <f t="shared" si="7"/>
        <v>0</v>
      </c>
    </row>
    <row r="77" spans="1:12" s="4" customFormat="1" ht="20.100000000000001" customHeight="1" x14ac:dyDescent="0.2">
      <c r="A77" s="6">
        <v>72</v>
      </c>
      <c r="B77" s="8" t="s">
        <v>11</v>
      </c>
      <c r="C77" s="9" t="s">
        <v>108</v>
      </c>
      <c r="D77" s="20">
        <v>180918</v>
      </c>
      <c r="E77" s="26"/>
      <c r="F77" s="26"/>
      <c r="G77" s="26"/>
      <c r="H77" s="39"/>
      <c r="I77" s="39"/>
      <c r="J77" s="39"/>
      <c r="K77" s="35">
        <f t="shared" si="8"/>
        <v>0</v>
      </c>
      <c r="L77" s="39">
        <f t="shared" si="7"/>
        <v>0</v>
      </c>
    </row>
    <row r="78" spans="1:12" s="4" customFormat="1" ht="20.100000000000001" customHeight="1" x14ac:dyDescent="0.2">
      <c r="A78" s="6">
        <v>73</v>
      </c>
      <c r="B78" s="8" t="s">
        <v>10</v>
      </c>
      <c r="C78" s="9" t="s">
        <v>108</v>
      </c>
      <c r="D78" s="20">
        <v>17458</v>
      </c>
      <c r="E78" s="26"/>
      <c r="F78" s="26"/>
      <c r="G78" s="26"/>
      <c r="H78" s="39"/>
      <c r="I78" s="39"/>
      <c r="J78" s="39"/>
      <c r="K78" s="35">
        <f t="shared" si="8"/>
        <v>0</v>
      </c>
      <c r="L78" s="39">
        <f t="shared" si="7"/>
        <v>0</v>
      </c>
    </row>
    <row r="79" spans="1:12" s="3" customFormat="1" ht="20.100000000000001" customHeight="1" x14ac:dyDescent="0.2">
      <c r="A79" s="6">
        <v>74</v>
      </c>
      <c r="B79" s="6" t="s">
        <v>97</v>
      </c>
      <c r="C79" s="7" t="s">
        <v>108</v>
      </c>
      <c r="D79" s="45">
        <v>32488</v>
      </c>
      <c r="E79" s="22"/>
      <c r="F79" s="22"/>
      <c r="G79" s="22"/>
      <c r="H79" s="35"/>
      <c r="I79" s="35"/>
      <c r="J79" s="35"/>
      <c r="K79" s="35">
        <f t="shared" si="8"/>
        <v>0</v>
      </c>
      <c r="L79" s="35">
        <f>K79*1.055</f>
        <v>0</v>
      </c>
    </row>
    <row r="80" spans="1:12" s="3" customFormat="1" ht="20.100000000000001" customHeight="1" x14ac:dyDescent="0.2">
      <c r="A80" s="6">
        <v>75</v>
      </c>
      <c r="B80" s="6" t="s">
        <v>98</v>
      </c>
      <c r="C80" s="7" t="s">
        <v>107</v>
      </c>
      <c r="D80" s="45">
        <v>5526</v>
      </c>
      <c r="E80" s="22"/>
      <c r="F80" s="22"/>
      <c r="G80" s="22"/>
      <c r="H80" s="35"/>
      <c r="I80" s="35"/>
      <c r="J80" s="35"/>
      <c r="K80" s="35">
        <f t="shared" si="8"/>
        <v>0</v>
      </c>
      <c r="L80" s="35">
        <f t="shared" ref="L80:L89" si="9">K80*1.055</f>
        <v>0</v>
      </c>
    </row>
    <row r="81" spans="1:12" s="3" customFormat="1" ht="20.100000000000001" customHeight="1" x14ac:dyDescent="0.2">
      <c r="A81" s="6">
        <v>76</v>
      </c>
      <c r="B81" s="6" t="s">
        <v>99</v>
      </c>
      <c r="C81" s="7" t="s">
        <v>107</v>
      </c>
      <c r="D81" s="45">
        <v>3106</v>
      </c>
      <c r="E81" s="22"/>
      <c r="F81" s="22"/>
      <c r="G81" s="22"/>
      <c r="H81" s="35"/>
      <c r="I81" s="35"/>
      <c r="J81" s="35"/>
      <c r="K81" s="35">
        <f t="shared" si="8"/>
        <v>0</v>
      </c>
      <c r="L81" s="35">
        <f t="shared" si="9"/>
        <v>0</v>
      </c>
    </row>
    <row r="82" spans="1:12" s="3" customFormat="1" ht="20.100000000000001" customHeight="1" x14ac:dyDescent="0.2">
      <c r="A82" s="6">
        <v>77</v>
      </c>
      <c r="B82" s="6" t="s">
        <v>17</v>
      </c>
      <c r="C82" s="7" t="s">
        <v>107</v>
      </c>
      <c r="D82" s="45">
        <v>7503</v>
      </c>
      <c r="E82" s="22"/>
      <c r="F82" s="22"/>
      <c r="G82" s="22"/>
      <c r="H82" s="35"/>
      <c r="I82" s="35"/>
      <c r="J82" s="35"/>
      <c r="K82" s="35">
        <f t="shared" si="8"/>
        <v>0</v>
      </c>
      <c r="L82" s="35">
        <f t="shared" si="9"/>
        <v>0</v>
      </c>
    </row>
    <row r="83" spans="1:12" s="3" customFormat="1" ht="20.100000000000001" customHeight="1" x14ac:dyDescent="0.2">
      <c r="A83" s="6">
        <v>78</v>
      </c>
      <c r="B83" s="6" t="s">
        <v>100</v>
      </c>
      <c r="C83" s="7" t="s">
        <v>107</v>
      </c>
      <c r="D83" s="45">
        <v>4451</v>
      </c>
      <c r="E83" s="22"/>
      <c r="F83" s="22"/>
      <c r="G83" s="22"/>
      <c r="H83" s="35"/>
      <c r="I83" s="35"/>
      <c r="J83" s="35"/>
      <c r="K83" s="35">
        <f t="shared" si="8"/>
        <v>0</v>
      </c>
      <c r="L83" s="35">
        <f t="shared" si="9"/>
        <v>0</v>
      </c>
    </row>
    <row r="84" spans="1:12" s="3" customFormat="1" ht="20.100000000000001" customHeight="1" x14ac:dyDescent="0.2">
      <c r="A84" s="6">
        <v>79</v>
      </c>
      <c r="B84" s="6" t="s">
        <v>101</v>
      </c>
      <c r="C84" s="7" t="s">
        <v>107</v>
      </c>
      <c r="D84" s="45">
        <v>3482</v>
      </c>
      <c r="E84" s="22"/>
      <c r="F84" s="22"/>
      <c r="G84" s="22"/>
      <c r="H84" s="35"/>
      <c r="I84" s="35"/>
      <c r="J84" s="35"/>
      <c r="K84" s="35">
        <f t="shared" si="8"/>
        <v>0</v>
      </c>
      <c r="L84" s="35">
        <f t="shared" si="9"/>
        <v>0</v>
      </c>
    </row>
    <row r="85" spans="1:12" ht="20.100000000000001" customHeight="1" x14ac:dyDescent="0.2">
      <c r="A85" s="6">
        <v>80</v>
      </c>
      <c r="B85" s="6" t="s">
        <v>102</v>
      </c>
      <c r="C85" s="7" t="s">
        <v>107</v>
      </c>
      <c r="D85" s="45">
        <v>115</v>
      </c>
      <c r="E85" s="23"/>
      <c r="F85" s="23"/>
      <c r="G85" s="23"/>
      <c r="H85" s="36"/>
      <c r="I85" s="36"/>
      <c r="J85" s="36"/>
      <c r="K85" s="35">
        <f t="shared" si="8"/>
        <v>0</v>
      </c>
      <c r="L85" s="35">
        <f t="shared" si="9"/>
        <v>0</v>
      </c>
    </row>
    <row r="86" spans="1:12" ht="20.100000000000001" customHeight="1" x14ac:dyDescent="0.2">
      <c r="A86" s="6">
        <v>81</v>
      </c>
      <c r="B86" s="6" t="s">
        <v>103</v>
      </c>
      <c r="C86" s="7" t="s">
        <v>107</v>
      </c>
      <c r="D86" s="45">
        <v>520</v>
      </c>
      <c r="E86" s="23"/>
      <c r="F86" s="23"/>
      <c r="G86" s="23"/>
      <c r="H86" s="36"/>
      <c r="I86" s="36"/>
      <c r="J86" s="36"/>
      <c r="K86" s="35">
        <f>J86*D86</f>
        <v>0</v>
      </c>
      <c r="L86" s="35">
        <f t="shared" si="9"/>
        <v>0</v>
      </c>
    </row>
    <row r="87" spans="1:12" ht="20.100000000000001" customHeight="1" x14ac:dyDescent="0.2">
      <c r="A87" s="6">
        <v>82</v>
      </c>
      <c r="B87" s="6" t="s">
        <v>14</v>
      </c>
      <c r="C87" s="7" t="s">
        <v>105</v>
      </c>
      <c r="D87" s="45">
        <v>283</v>
      </c>
      <c r="E87" s="23"/>
      <c r="F87" s="23"/>
      <c r="G87" s="23"/>
      <c r="H87" s="36"/>
      <c r="I87" s="36"/>
      <c r="J87" s="36"/>
      <c r="K87" s="35">
        <f t="shared" si="8"/>
        <v>0</v>
      </c>
      <c r="L87" s="35">
        <f t="shared" si="9"/>
        <v>0</v>
      </c>
    </row>
    <row r="88" spans="1:12" ht="20.100000000000001" customHeight="1" x14ac:dyDescent="0.2">
      <c r="A88" s="6">
        <v>83</v>
      </c>
      <c r="B88" s="6" t="s">
        <v>104</v>
      </c>
      <c r="C88" s="7" t="s">
        <v>105</v>
      </c>
      <c r="D88" s="45">
        <v>2536</v>
      </c>
      <c r="E88" s="23"/>
      <c r="F88" s="23"/>
      <c r="G88" s="23"/>
      <c r="H88" s="36"/>
      <c r="I88" s="36"/>
      <c r="J88" s="36"/>
      <c r="K88" s="35">
        <f t="shared" si="8"/>
        <v>0</v>
      </c>
      <c r="L88" s="35">
        <f t="shared" si="9"/>
        <v>0</v>
      </c>
    </row>
    <row r="89" spans="1:12" ht="20.100000000000001" customHeight="1" x14ac:dyDescent="0.2">
      <c r="A89" s="6">
        <v>84</v>
      </c>
      <c r="B89" s="6" t="s">
        <v>18</v>
      </c>
      <c r="C89" s="7" t="s">
        <v>107</v>
      </c>
      <c r="D89" s="45">
        <v>2518</v>
      </c>
      <c r="E89" s="23"/>
      <c r="F89" s="23"/>
      <c r="G89" s="23"/>
      <c r="H89" s="36"/>
      <c r="I89" s="36"/>
      <c r="J89" s="36"/>
      <c r="K89" s="35">
        <f t="shared" si="8"/>
        <v>0</v>
      </c>
      <c r="L89" s="35">
        <f t="shared" si="9"/>
        <v>0</v>
      </c>
    </row>
    <row r="90" spans="1:12" ht="20.100000000000001" customHeight="1" x14ac:dyDescent="0.2">
      <c r="A90" s="6">
        <v>85</v>
      </c>
      <c r="B90" s="6" t="s">
        <v>21</v>
      </c>
      <c r="C90" s="7" t="s">
        <v>107</v>
      </c>
      <c r="D90" s="45">
        <v>2438</v>
      </c>
      <c r="E90" s="23"/>
      <c r="F90" s="23"/>
      <c r="G90" s="23"/>
      <c r="H90" s="36"/>
      <c r="I90" s="36"/>
      <c r="J90" s="36"/>
      <c r="K90" s="35">
        <f t="shared" ref="K90:K93" si="10">J90*D90</f>
        <v>0</v>
      </c>
      <c r="L90" s="35">
        <f t="shared" ref="L90:L93" si="11">K90*1.055</f>
        <v>0</v>
      </c>
    </row>
    <row r="91" spans="1:12" ht="20.100000000000001" customHeight="1" x14ac:dyDescent="0.2">
      <c r="A91" s="6">
        <v>86</v>
      </c>
      <c r="B91" s="6" t="s">
        <v>20</v>
      </c>
      <c r="C91" s="7" t="s">
        <v>107</v>
      </c>
      <c r="D91" s="45">
        <v>1458</v>
      </c>
      <c r="E91" s="23"/>
      <c r="F91" s="23"/>
      <c r="G91" s="23"/>
      <c r="H91" s="36"/>
      <c r="I91" s="36"/>
      <c r="J91" s="36"/>
      <c r="K91" s="35">
        <f t="shared" si="10"/>
        <v>0</v>
      </c>
      <c r="L91" s="35">
        <f t="shared" si="11"/>
        <v>0</v>
      </c>
    </row>
    <row r="92" spans="1:12" ht="20.100000000000001" customHeight="1" x14ac:dyDescent="0.2">
      <c r="A92" s="6">
        <v>87</v>
      </c>
      <c r="B92" s="6" t="s">
        <v>23</v>
      </c>
      <c r="C92" s="7" t="s">
        <v>107</v>
      </c>
      <c r="D92" s="45">
        <v>453</v>
      </c>
      <c r="E92" s="23"/>
      <c r="F92" s="23"/>
      <c r="G92" s="23"/>
      <c r="H92" s="36"/>
      <c r="I92" s="36"/>
      <c r="J92" s="36"/>
      <c r="K92" s="35">
        <f t="shared" si="10"/>
        <v>0</v>
      </c>
      <c r="L92" s="35">
        <f t="shared" si="11"/>
        <v>0</v>
      </c>
    </row>
    <row r="93" spans="1:12" ht="20.100000000000001" customHeight="1" x14ac:dyDescent="0.2">
      <c r="A93" s="6">
        <v>88</v>
      </c>
      <c r="B93" s="6" t="s">
        <v>25</v>
      </c>
      <c r="C93" s="7" t="s">
        <v>107</v>
      </c>
      <c r="D93" s="45">
        <v>733</v>
      </c>
      <c r="E93" s="23"/>
      <c r="F93" s="23"/>
      <c r="G93" s="23"/>
      <c r="H93" s="36"/>
      <c r="I93" s="36"/>
      <c r="J93" s="36"/>
      <c r="K93" s="35">
        <f t="shared" si="10"/>
        <v>0</v>
      </c>
      <c r="L93" s="35">
        <f t="shared" si="11"/>
        <v>0</v>
      </c>
    </row>
    <row r="94" spans="1:12" ht="20.100000000000001" customHeight="1" x14ac:dyDescent="0.2">
      <c r="A94" s="40"/>
      <c r="B94" s="40"/>
      <c r="C94" s="41"/>
      <c r="D94" s="44"/>
      <c r="H94" s="42"/>
      <c r="I94" s="42"/>
      <c r="J94" s="42"/>
      <c r="K94" s="43"/>
      <c r="L94" s="43"/>
    </row>
    <row r="96" spans="1:12" ht="24.95" customHeight="1" x14ac:dyDescent="0.2">
      <c r="B96" s="28"/>
      <c r="C96" s="30" t="s">
        <v>39</v>
      </c>
      <c r="E96" s="30"/>
      <c r="F96" s="30" t="s">
        <v>41</v>
      </c>
      <c r="K96" s="31" t="s">
        <v>42</v>
      </c>
      <c r="L96" s="32">
        <f>SUM(L6:L93)</f>
        <v>0</v>
      </c>
    </row>
    <row r="97" spans="2:6" ht="24.95" customHeight="1" x14ac:dyDescent="0.2">
      <c r="B97" s="29" t="s">
        <v>40</v>
      </c>
      <c r="C97" s="31"/>
      <c r="E97" s="31" t="s">
        <v>43</v>
      </c>
      <c r="F97" s="32"/>
    </row>
    <row r="99" spans="2:6" ht="24.95" customHeight="1" x14ac:dyDescent="0.2">
      <c r="B99" s="28"/>
      <c r="C99" s="30" t="s">
        <v>111</v>
      </c>
    </row>
    <row r="100" spans="2:6" ht="24.95" customHeight="1" x14ac:dyDescent="0.2">
      <c r="B100" s="29" t="s">
        <v>110</v>
      </c>
      <c r="C100" s="31"/>
    </row>
  </sheetData>
  <mergeCells count="2">
    <mergeCell ref="A1:L1"/>
    <mergeCell ref="C3:E3"/>
  </mergeCells>
  <phoneticPr fontId="0" type="noConversion"/>
  <pageMargins left="0.19685039370078741" right="0.19685039370078741" top="0.27559055118110237" bottom="0.39370078740157483" header="0.15748031496062992" footer="0.15748031496062992"/>
  <pageSetup paperSize="9" scale="51" fitToHeight="0" orientation="landscape" cellComments="asDisplayed" r:id="rId1"/>
  <headerFooter alignWithMargins="0">
    <oddFooter>&amp;R&amp;D]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>CH de Ravenel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sleblond</dc:creator>
  <cp:lastModifiedBy>CLAUDEPIERRE Severine</cp:lastModifiedBy>
  <cp:lastPrinted>2020-12-30T14:03:44Z</cp:lastPrinted>
  <dcterms:created xsi:type="dcterms:W3CDTF">2010-11-02T08:45:17Z</dcterms:created>
  <dcterms:modified xsi:type="dcterms:W3CDTF">2025-06-11T09:16:05Z</dcterms:modified>
</cp:coreProperties>
</file>