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00_Consultation\00_Marches_en_cours\02_Marches_FO\2029_12_31_Quincaillerie_Petits_équip_elec_Ampoules-élec\10_DCE\relu AW\"/>
    </mc:Choice>
  </mc:AlternateContent>
  <xr:revisionPtr revIDLastSave="0" documentId="13_ncr:1_{356029EF-DFFD-4039-AB99-7AB1BE16EF04}" xr6:coauthVersionLast="47" xr6:coauthVersionMax="47" xr10:uidLastSave="{00000000-0000-0000-0000-000000000000}"/>
  <bookViews>
    <workbookView xWindow="-120" yWindow="-120" windowWidth="29040" windowHeight="15720" tabRatio="601" activeTab="1" xr2:uid="{00000000-000D-0000-FFFF-FFFF00000000}"/>
  </bookViews>
  <sheets>
    <sheet name="Page de garde" sheetId="32" r:id="rId1"/>
    <sheet name="BPU-DQE 2025" sheetId="34" r:id="rId2"/>
  </sheets>
  <definedNames>
    <definedName name="_xlnm._FilterDatabase" localSheetId="1" hidden="1">'BPU-DQE 2025'!$A$2:$N$139</definedName>
    <definedName name="_xlnm.Print_Titles" localSheetId="1">'BPU-DQE 2025'!$2:$5</definedName>
    <definedName name="_xlnm.Print_Area" localSheetId="1">'BPU-DQE 2025'!$A$2:$K$139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3" i="34" l="1"/>
  <c r="K124" i="34"/>
  <c r="K125" i="34"/>
  <c r="K126" i="34"/>
  <c r="K127" i="34"/>
  <c r="K128" i="34"/>
  <c r="K129" i="34"/>
  <c r="K130" i="34"/>
  <c r="K131" i="34"/>
  <c r="K132" i="34"/>
  <c r="K133" i="34"/>
  <c r="K134" i="34"/>
  <c r="K135" i="34"/>
  <c r="K136" i="34"/>
  <c r="K122" i="34"/>
  <c r="K120" i="34"/>
  <c r="K116" i="34"/>
  <c r="K117" i="34"/>
  <c r="K118" i="34"/>
  <c r="K119" i="34"/>
  <c r="K115" i="34"/>
  <c r="K106" i="34"/>
  <c r="K107" i="34"/>
  <c r="K108" i="34"/>
  <c r="K109" i="34"/>
  <c r="K110" i="34"/>
  <c r="K111" i="34"/>
  <c r="K112" i="34"/>
  <c r="K113" i="34"/>
  <c r="K105" i="34"/>
  <c r="K103" i="34"/>
  <c r="K102" i="34"/>
  <c r="K101" i="34"/>
  <c r="K100" i="34"/>
  <c r="K99" i="34"/>
  <c r="K98" i="34"/>
  <c r="K97" i="34"/>
  <c r="K96" i="34"/>
  <c r="K95" i="34"/>
  <c r="K94" i="34"/>
  <c r="K93" i="34"/>
  <c r="K92" i="34"/>
  <c r="K91" i="34"/>
  <c r="K90" i="34"/>
  <c r="K84" i="34"/>
  <c r="K85" i="34"/>
  <c r="K86" i="34"/>
  <c r="K87" i="34"/>
  <c r="K88" i="34"/>
  <c r="K83" i="34"/>
  <c r="K76" i="34"/>
  <c r="K77" i="34"/>
  <c r="K78" i="34"/>
  <c r="K79" i="34"/>
  <c r="K80" i="34"/>
  <c r="K81" i="34"/>
  <c r="K75" i="34"/>
  <c r="K73" i="34"/>
  <c r="K72" i="34"/>
  <c r="K71" i="34"/>
  <c r="K70" i="34"/>
  <c r="K69" i="34"/>
  <c r="K68" i="34"/>
  <c r="K67" i="34"/>
  <c r="K66" i="34"/>
  <c r="K65" i="34"/>
  <c r="K64" i="34"/>
  <c r="K63" i="34"/>
  <c r="K62" i="34"/>
  <c r="K57" i="34"/>
  <c r="K58" i="34"/>
  <c r="K59" i="34"/>
  <c r="K60" i="34"/>
  <c r="K56" i="34"/>
  <c r="K45" i="34"/>
  <c r="K46" i="34"/>
  <c r="K47" i="34"/>
  <c r="K48" i="34"/>
  <c r="K49" i="34"/>
  <c r="K50" i="34"/>
  <c r="K51" i="34"/>
  <c r="K52" i="34"/>
  <c r="K53" i="34"/>
  <c r="K54" i="34"/>
  <c r="K44" i="34"/>
  <c r="K35" i="34"/>
  <c r="K36" i="34"/>
  <c r="K37" i="34"/>
  <c r="K38" i="34"/>
  <c r="K39" i="34"/>
  <c r="K40" i="34"/>
  <c r="K41" i="34"/>
  <c r="K42" i="34"/>
  <c r="K34" i="34"/>
  <c r="K27" i="34"/>
  <c r="K28" i="34"/>
  <c r="K29" i="34"/>
  <c r="K30" i="34"/>
  <c r="K31" i="34"/>
  <c r="K32" i="34"/>
  <c r="K26" i="34"/>
  <c r="K19" i="34"/>
  <c r="K20" i="34"/>
  <c r="K21" i="34"/>
  <c r="K23" i="34"/>
  <c r="K24" i="34"/>
  <c r="K15" i="34"/>
  <c r="K18" i="34"/>
  <c r="K14" i="34"/>
  <c r="K11" i="34"/>
  <c r="K137" i="34" l="1"/>
  <c r="K138" i="34" s="1"/>
  <c r="K139" i="34" s="1"/>
  <c r="B4" i="34"/>
  <c r="B3" i="34"/>
  <c r="A2" i="34"/>
</calcChain>
</file>

<file path=xl/sharedStrings.xml><?xml version="1.0" encoding="utf-8"?>
<sst xmlns="http://schemas.openxmlformats.org/spreadsheetml/2006/main" count="617" uniqueCount="336">
  <si>
    <t>CULOT</t>
  </si>
  <si>
    <t>WATTS</t>
  </si>
  <si>
    <t>LAMPES 220/230 VOLTS</t>
  </si>
  <si>
    <t>LAMPES A INCANDESCENCE</t>
  </si>
  <si>
    <t xml:space="preserve">Tube clair T 17 (réfrigérateur - 17/53) </t>
  </si>
  <si>
    <t>LAMPES HALOGENES</t>
  </si>
  <si>
    <t>LAMPES FLUORESCENTES</t>
  </si>
  <si>
    <t>Lampe à décharge Master colour CMD-T, couleur 830</t>
  </si>
  <si>
    <t>1.1</t>
  </si>
  <si>
    <t>Référence</t>
  </si>
  <si>
    <t>PHILIPS</t>
  </si>
  <si>
    <t>E14</t>
  </si>
  <si>
    <t>GU10</t>
  </si>
  <si>
    <t>E27</t>
  </si>
  <si>
    <t>Tube fluo T5 miniature D16 HE, 2700K 827</t>
  </si>
  <si>
    <t>GU5,3</t>
  </si>
  <si>
    <t>G4</t>
  </si>
  <si>
    <t>G12</t>
  </si>
  <si>
    <t>2G11</t>
  </si>
  <si>
    <t>G23</t>
  </si>
  <si>
    <t>G5</t>
  </si>
  <si>
    <t xml:space="preserve"> MASTER TL Mini Super 80 8W/827 1FM</t>
  </si>
  <si>
    <t xml:space="preserve"> MASTER TL Mini Super 80 13W/827 1FM</t>
  </si>
  <si>
    <t>Tube fluo TL Mini Standard 33-640</t>
  </si>
  <si>
    <t xml:space="preserve"> TL Mini 4W/33-640 FAM</t>
  </si>
  <si>
    <t xml:space="preserve"> TL Mini 6W/33-640 1FM</t>
  </si>
  <si>
    <t xml:space="preserve"> TL Mini 8W/33-640 1FM</t>
  </si>
  <si>
    <t xml:space="preserve"> TL Mini 13W/33-640 1FM</t>
  </si>
  <si>
    <t>6996P 1000W GX9.5 230V 1CT/10</t>
  </si>
  <si>
    <t>MASTER HPI-T PLUS 400W/645 E40 1SL</t>
  </si>
  <si>
    <t>MASTER HPI-T PLUS 250W/645 E40 1SL</t>
  </si>
  <si>
    <t>1.1.1</t>
  </si>
  <si>
    <t xml:space="preserve">LAMPES SPECIALES </t>
  </si>
  <si>
    <t>ABI</t>
  </si>
  <si>
    <t>AB6520</t>
  </si>
  <si>
    <t>GX53</t>
  </si>
  <si>
    <t>Capsuleline 20W G4 12V CL 4000h 1CT</t>
  </si>
  <si>
    <t>Capsuleline 10W G4 12V CL 4000h 1CT</t>
  </si>
  <si>
    <t>DU PATRIMOINE ET DES JARDINS</t>
  </si>
  <si>
    <t>15, RUE DE VAUGIRARD 75006 PARIS</t>
  </si>
  <si>
    <t>TELEPHONE : 01 42 34 22 10                              marches-apj@senat.fr</t>
  </si>
  <si>
    <t xml:space="preserve">PALAIS DU LUXEMBOURG
ET DEPENDANCES </t>
  </si>
  <si>
    <t>ACCORD CADRE</t>
  </si>
  <si>
    <t>D.C.E.</t>
  </si>
  <si>
    <t>U</t>
  </si>
  <si>
    <t>Détails Techniques</t>
  </si>
  <si>
    <t>1.1.1.1</t>
  </si>
  <si>
    <t>1.1.2</t>
  </si>
  <si>
    <t>1.1.2.1</t>
  </si>
  <si>
    <t>1.1.3</t>
  </si>
  <si>
    <t>1.1.3.1</t>
  </si>
  <si>
    <t>1.1.3.1.1</t>
  </si>
  <si>
    <t>1.1.3.1.2</t>
  </si>
  <si>
    <t>1.1.3.2</t>
  </si>
  <si>
    <t>1.1.3.2.1</t>
  </si>
  <si>
    <t>1.2.1</t>
  </si>
  <si>
    <t>1.2.2</t>
  </si>
  <si>
    <t>1.2.3</t>
  </si>
  <si>
    <t>1.2.4</t>
  </si>
  <si>
    <t>1.2</t>
  </si>
  <si>
    <t>1.3.1</t>
  </si>
  <si>
    <t>Capsuleline</t>
  </si>
  <si>
    <t xml:space="preserve"> LEDVANCE </t>
  </si>
  <si>
    <t>LEDVANCE</t>
  </si>
  <si>
    <t>1.2.5</t>
  </si>
  <si>
    <t>1.2.6</t>
  </si>
  <si>
    <t>G8,5</t>
  </si>
  <si>
    <t>1.2.7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</si>
  <si>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</si>
  <si>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</si>
  <si>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</si>
  <si>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</si>
  <si>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</si>
  <si>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</si>
  <si>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</si>
  <si>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</si>
  <si>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Miidex Lighting</t>
  </si>
  <si>
    <t>S19</t>
  </si>
  <si>
    <t>E40</t>
  </si>
  <si>
    <t>GX9,5</t>
  </si>
  <si>
    <t xml:space="preserve">FOURNITURE D’ARTICLES DE QUINCAILLERIE GÉNÉRALE (LOT N° 1), 
FOURNITURE D’ARTICLES DE QUINCAILLERIE SANITAIRE ET D’ÉQUIPEMENTS SANITAIRES (LOT N° 2), FOURNITURE DE PETITS ÉQUIPEMENTS ÉLECTRIQUES (LOT N° 3) ET FOURNITURE D’AMPOULES ÉLECTRIQUES (LOT N° 4)
</t>
  </si>
  <si>
    <t xml:space="preserve">DIRECTION DE L'ARCHITECTURE, </t>
  </si>
  <si>
    <t>Flamme design torsadée dépolie
LED FIL C50 Torsadée B22d 5W (49W) 620lm 827 Dépolie</t>
  </si>
  <si>
    <t>B22d</t>
  </si>
  <si>
    <t>Bailey</t>
  </si>
  <si>
    <t>LED CLASSIC LEDVANCE PFM CLB40 Verre Clair B22d 4W 827 470lm</t>
  </si>
  <si>
    <t>Ledvance</t>
  </si>
  <si>
    <t>Flamme grand siècle Dim
coup de vent dépolie 6W 3000 520lm Dim</t>
  </si>
  <si>
    <t>Vision-EL</t>
  </si>
  <si>
    <t>CorePro Flamme LED E14 6,5-60W 827 806lm 15000h Filament Dépolie</t>
  </si>
  <si>
    <t>Flamme dépolie Matt
Flamme E14 LED Opale 2.5W 470Lm 2700K IP20 300°</t>
  </si>
  <si>
    <t>Flamme dépolie Matt
OSRAM LED FIL CLB40 Dépolie 827 E14 4W 470lm Verre</t>
  </si>
  <si>
    <t>Osram</t>
  </si>
  <si>
    <t>LED SUPERSTAR+ Flamme verre dépoli variable 3,4W=40 E14 chaud</t>
  </si>
  <si>
    <t>3,4</t>
  </si>
  <si>
    <t>LED CLASSIC OSRAM FIL DIM CLB40 Verre Dépoli 827 E27 4,8W 470lm</t>
  </si>
  <si>
    <t>Spot R50-E14- 4,3W 2700K 36° 320lm Dim</t>
  </si>
  <si>
    <t>Orbitec
Calex</t>
  </si>
  <si>
    <t>805869
152859</t>
  </si>
  <si>
    <t>R7S LED 17,5-150W 118 mm 840 Gradable 2460lm</t>
  </si>
  <si>
    <t>Rs7</t>
  </si>
  <si>
    <t>R7S LED 14-120W 118 mm 840 Gradable 2000lm</t>
  </si>
  <si>
    <t>R7S LED 17,5-150W 118 mm 830 Gradable 2460lm</t>
  </si>
  <si>
    <t>R7S LED 14-120W 118 mm 830 Gradable 2000lm</t>
  </si>
  <si>
    <t>CorePro Linear LED R7S 7-60W 78 mm 840 1000lm 15000h</t>
  </si>
  <si>
    <t>R7s</t>
  </si>
  <si>
    <t>CorePro Linear R7S LED 7,5-60W 78 mm 830 950lm 15000h</t>
  </si>
  <si>
    <t>LEDspot PAR38 Dim 
13-100W E27 2700K 25DEG</t>
  </si>
  <si>
    <t>Philips</t>
  </si>
  <si>
    <t>ECLAIRAGE LED Standard B22</t>
  </si>
  <si>
    <t>Ampoules standard B22 4W 827 470lm Non-Dim</t>
  </si>
  <si>
    <t>4</t>
  </si>
  <si>
    <t>LED CLASSIC LEDVANCE PFM CLA60
 Dépolie DIM B22d 7W 827 806lm</t>
  </si>
  <si>
    <t>7</t>
  </si>
  <si>
    <t>LED CLASSIC OSRAM FIL DIM CLA100 Dépolie 827 B22 11W 1521lm</t>
  </si>
  <si>
    <t>11</t>
  </si>
  <si>
    <t>Ampoules standard B22 13W 930 1521lm Non-Dim</t>
  </si>
  <si>
    <t>LED CLASSIC OSRAM STAR CLA100 Verre Dépoli B22d 11W 840 1521lm</t>
  </si>
  <si>
    <t>LED CLASSIC LEDVANCE PFM CLP40 Verre Dépoli DIM B22d 4,8W 827 470lm</t>
  </si>
  <si>
    <t>ECLAIRAGE LED Standard E27</t>
  </si>
  <si>
    <t>Globe G120 E27 18W 840 1850lm Non-Dim</t>
  </si>
  <si>
    <t>18</t>
  </si>
  <si>
    <t>Globe G120 E27 18W 830 1820lm Non-Dim</t>
  </si>
  <si>
    <t>CorePro Bulb LED E27 17,5-150W 840 2452lm 15000h Finition Dépolie</t>
  </si>
  <si>
    <t>LED Filament Standard A60 E27 4W 2700K 
Dépolie 440lm (38W) 230V-240V 320°</t>
  </si>
  <si>
    <t>CorePro Bulb LED E27 17,5-150W 827 2452lm 15000h Finition Dépolie</t>
  </si>
  <si>
    <t>Ampoules standard E27 7W 827 806lm Dim</t>
  </si>
  <si>
    <t>LED CLASSIC LEDVANCE SUP CLA60 énergie A Dépolie E27 3,8W 830 806lm</t>
  </si>
  <si>
    <t>LED CLASSIC LEDVANCE PFM CLA60 Dépolie DIM E27 7W 840 806lm</t>
  </si>
  <si>
    <t>Ampoules standard E27 8,5W 840 806lm Non-Dim</t>
  </si>
  <si>
    <t>LED CLASSIC LEDVANCE SUP CLA75
 énergie A Dépolie E27 5W 830 1055lm</t>
  </si>
  <si>
    <t>LED CLASSIC LEDVANCE PFM CLA75 Dépolie DIM E27 7,5W 840 1055lm</t>
  </si>
  <si>
    <t>LED CLASSIC LEDVANCE PFM CLA100
 Dépolie DIM E27 11W 827 1521lm</t>
  </si>
  <si>
    <t>LED CLASSIC LEDVANCE SUP CLA100
 énergie A Dépolie E27 7,2W 830 1521lm</t>
  </si>
  <si>
    <t>LED CLASSIC OSRAM FIL DIM 
CLA100 Dépolie 840 E27 11W 1521lm</t>
  </si>
  <si>
    <t>Mini Ball(ping pong) E27 Dépolie 4W 827 470lm Dim</t>
  </si>
  <si>
    <t>Mini Ball(ping pong) E27 827 Dépolie 2,8W
250lm 15000h Non-Dim</t>
  </si>
  <si>
    <t>Globe G80 E27 2500K 850lm non-Dim</t>
  </si>
  <si>
    <t>LED SPECIAL OSRAM CIRCOLUX
 100 Dépolie E27 1521lm 827 14,5W</t>
  </si>
  <si>
    <t>ECLAIRAGE LED Spécifique</t>
  </si>
  <si>
    <t>LED Compact E14 Tube 
15x54mm 24V AC/DC
 180mA 0.18A 2.3W 2900K 200lm (20W)</t>
  </si>
  <si>
    <t>LED Miniature E14 Tube 16x30mm
 100-130V AC/DC 1.2W 
Blanc 6400K 100lm 20000h</t>
  </si>
  <si>
    <t>LED Miniature E14
 Tube 16x30mm 220-240V AC/DC 1.2W
 Blanc 6400K 100lm 20000h</t>
  </si>
  <si>
    <t>LED Compact E14 Tube 15x54mm 110-130V/AC 2.5W 2900K 170lm (18W) 20000h</t>
  </si>
  <si>
    <t>CorePro PLC LED G24D-1 2P 4-13W 830 120D 475lm 30000h</t>
  </si>
  <si>
    <t>G24D-1</t>
  </si>
  <si>
    <t>CorePro PLC LED G24D-1 2P 4-13W 840 120D 500lm 30000h</t>
  </si>
  <si>
    <t>CorePro PLC LED G24D-2 2P 6-18W 830 120D 650lm 30000h</t>
  </si>
  <si>
    <t>G24D-2</t>
  </si>
  <si>
    <t>CorePro PLC LED G24D-2 2P 6-18W 840 120D 700lm 30000h</t>
  </si>
  <si>
    <t>OSRAM LED DULUX D 26 Dépolie G24d-3 1100lm
 840 10W Douille Rotative</t>
  </si>
  <si>
    <t>G24d-3</t>
  </si>
  <si>
    <t>CorePro PLC LED G24D-3 2P 8-26W 840 120D 1000lm 30000h</t>
  </si>
  <si>
    <t>G24D-3</t>
  </si>
  <si>
    <t>G24Q-1</t>
  </si>
  <si>
    <t>CorePro PLC LED G24Q-2 4P 6-18W 840 120D 700lm 30000h</t>
  </si>
  <si>
    <t>G24Q-2</t>
  </si>
  <si>
    <t>CorePro PLC LED G24Q-2 4P 6-18W 830 120D 650lm 30000h</t>
  </si>
  <si>
    <t>LED SPECIAL LEDVANCE DULUX L36 HF/AC 840 Verre 2G11 18W 2300lm IRC80 4000K</t>
  </si>
  <si>
    <t>PLL</t>
  </si>
  <si>
    <t>LED SPECIAL LEDVANCE DULUX L18 HF/AC 
840 Verre 2G11 8W 1000lm IRC80 4000K</t>
  </si>
  <si>
    <t>CorePro PLS LED G23 2P 5-11W 830 120D 520lm 30000h</t>
  </si>
  <si>
    <t>CorePro PLS LED G23 2P 5-11W 840 120D 550lm 30000h</t>
  </si>
  <si>
    <t>ECLAIRAGE LED PLL / G24 / G23 / 2G11</t>
  </si>
  <si>
    <t>MASTER Lampe iodures métalliques CDM-TC 70W/830 G8.5 1CT/12</t>
  </si>
  <si>
    <t>HMC070830TC/01</t>
  </si>
  <si>
    <t>S15</t>
  </si>
  <si>
    <t>S14s</t>
  </si>
  <si>
    <t>Tube culot latéral-3,5W-S15-221mm-D:25 2700K</t>
  </si>
  <si>
    <t>Tube culot latéral-7W-S19-309mm-D:38 2700K</t>
  </si>
  <si>
    <t>Tube culot latéral-9W-S19-309mm-D:38 4000K</t>
  </si>
  <si>
    <t>Tube Linolite S14s 15W 500mm 2700K</t>
  </si>
  <si>
    <t>ECLAIRAGE LED S14 / S15 / S19 / GX53</t>
  </si>
  <si>
    <t>LED PIN G4 Claire 200lm 827 1,8W</t>
  </si>
  <si>
    <t>LED PIN G4 Claire 300lm 827 2,6W</t>
  </si>
  <si>
    <t>LED PIN Claire 3w 12-15v 
827 300lm Dimmable SPL</t>
  </si>
  <si>
    <t>SPL
( France lampe)</t>
  </si>
  <si>
    <t>spot GU4 3,55-20W 2700K 24DEG</t>
  </si>
  <si>
    <t>GU10 LED 4W 2700K 2700lm</t>
  </si>
  <si>
    <t>Sylvania</t>
  </si>
  <si>
    <t>GU10 LED 6,2-80W
 930 Gradable 36D 575lm</t>
  </si>
  <si>
    <t>LED 240V GU10 5W 60DEG 2700K grad</t>
  </si>
  <si>
    <t>Aurora</t>
  </si>
  <si>
    <t>ENDGU00527</t>
  </si>
  <si>
    <t>LED GU5,3 7,5-43W 930 
Gradable 36D 500lm 40000h</t>
  </si>
  <si>
    <t>LED GU5,3 7,5-43W 927 
Gradable 36D 485lm 40000h</t>
  </si>
  <si>
    <t>LED PIN DIM GY6.35 
Claire 470lm 827 4,5W</t>
  </si>
  <si>
    <t>GY6,35</t>
  </si>
  <si>
    <t>CorePro LED GU10 4-50W 840 Gradable 36D 350lm 15000h</t>
  </si>
  <si>
    <t>LED SPOT LEDVANCE PFM PAR16 80 DIM 940 36° GU10 8,3W 575lm IRC90 Verre</t>
  </si>
  <si>
    <t>LED SPOT LEDVANCE SUP PAR16 80 DIM 927 36° GU10 9,5W 575lm IRC97 Verre</t>
  </si>
  <si>
    <t xml:space="preserve">G4 </t>
  </si>
  <si>
    <t>ECLAIRAGE LED GU10 / GU4 / GU5,3 / G4 / GY6,35 / G9</t>
  </si>
  <si>
    <t>CorePro Capsule LED G9 
3,2-40W 827 400lm 15000h</t>
  </si>
  <si>
    <t>G9</t>
  </si>
  <si>
    <t>CorePro Capsule LED G9 
4,8-60W 827 570lm 15000h</t>
  </si>
  <si>
    <t>MASTER LEDtube HF 1200mm HE 
16,5-28W 830 T5 2300 lm 60000h</t>
  </si>
  <si>
    <t xml:space="preserve">G5 / T5 </t>
  </si>
  <si>
    <t>MASTER LEDtube HF 1200mm HO 26-54W 830 T5 3700lm 60000h</t>
  </si>
  <si>
    <t>OSRAM LED ST5HF HE 28 17W 840 2400lm Gaine anti-éclats G5 SubstiTUBE Verre Ra83</t>
  </si>
  <si>
    <t>LED SPOT OSRAM GX53 Dépoli 4,9W GX53 470lm 827 120° Verre</t>
  </si>
  <si>
    <t>LED SPOT OSRAM GX53 Dépoli 4,9W GX53 470lm 840 120° Verre</t>
  </si>
  <si>
    <t>ECLAIRAGE LED Tubes G5-T5 / G13-T8</t>
  </si>
  <si>
    <t>CorePro LEDtube EM ou 230V G13 T8 600mm 8-18W 840 800 lm 50000h</t>
  </si>
  <si>
    <t>G13/ T8</t>
  </si>
  <si>
    <t>CorePro LEDtube Universel G13 T8 UN 600mm 8-18W 830 850lm 50000h</t>
  </si>
  <si>
    <t>LED TUBE LEDVANCE VAL T8 UN36 830 Verre 1,2m G13 18W 1850lm Verre</t>
  </si>
  <si>
    <t>LED TUBE LEDVANCE VAL T8 UN58 830 Verre 1,5m G13 24W 2550lm Verre</t>
  </si>
  <si>
    <t>LED TUBE LEDVANCE VAL T8 UN58 840 Verre 1,5m G13 24W 2800lm Verre</t>
  </si>
  <si>
    <t>LED TUBE LEDVANCE VAL T8 UN36 840 Verre 1,2m G13 18W 2000lm Verre</t>
  </si>
  <si>
    <t>ECLAIRAGE LED PAR38-E27 / R80-E27 / R50-E14 / R7s</t>
  </si>
  <si>
    <t>LED R80 E27 10W 4000K DEPOLI BOITE</t>
  </si>
  <si>
    <t>LED R80 E27 10W 3000K DEPOLI BOITE</t>
  </si>
  <si>
    <t>LED FRIGO E14 2.5W FIL COB 4000K DEPOLI BOITE</t>
  </si>
  <si>
    <t>MASTERColour CDM-TD 150W/830 RX7s HID Teinte 830</t>
  </si>
  <si>
    <t>MASTERColour CDM-Tm Mini 20W/830 GU6.5 Elite</t>
  </si>
  <si>
    <t>GU6,5</t>
  </si>
  <si>
    <t>ECLAIRAGE LED E27 Mini-ball - G80 - B22d Mini-ball - G120</t>
  </si>
  <si>
    <t>LED Filament Flamme C35 E14 4W 2700K Dépoli 380lm (34W) Gradable 230V-240V</t>
  </si>
  <si>
    <t>1.1.2.1.1</t>
  </si>
  <si>
    <t>1.1.2.1.2</t>
  </si>
  <si>
    <t>1.1.3.1.3</t>
  </si>
  <si>
    <t>1.1.3.1.4</t>
  </si>
  <si>
    <t>1.1.3.2.2</t>
  </si>
  <si>
    <t>1.3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</si>
  <si>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</si>
  <si>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</si>
  <si>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</si>
  <si>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</si>
  <si>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</si>
  <si>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</si>
  <si>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</si>
  <si>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</si>
  <si>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</si>
  <si>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</si>
  <si>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</si>
  <si>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</si>
  <si>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1.5</t>
  </si>
  <si>
    <t>1.5.1</t>
  </si>
  <si>
    <t>1.5.2</t>
  </si>
  <si>
    <t>1.5.3</t>
  </si>
  <si>
    <t>1.5.4</t>
  </si>
  <si>
    <t>1.5.5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</si>
  <si>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</si>
  <si>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</si>
  <si>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</si>
  <si>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</si>
  <si>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</si>
  <si>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</si>
  <si>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</si>
  <si>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</si>
  <si>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</si>
  <si>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</si>
  <si>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</si>
  <si>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</si>
  <si>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</si>
  <si>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1.7</t>
  </si>
  <si>
    <t>1.7.1</t>
  </si>
  <si>
    <t>1.7.2</t>
  </si>
  <si>
    <t>1.7.3</t>
  </si>
  <si>
    <t>1.7.4</t>
  </si>
  <si>
    <t>1.7.5</t>
  </si>
  <si>
    <t>1.7.6</t>
  </si>
  <si>
    <t>1.7.7</t>
  </si>
  <si>
    <t>1.8</t>
  </si>
  <si>
    <t>1.8.1</t>
  </si>
  <si>
    <t>1.8.2</t>
  </si>
  <si>
    <t>1.8.3</t>
  </si>
  <si>
    <t>1.8.4</t>
  </si>
  <si>
    <t>1.8.5</t>
  </si>
  <si>
    <t>1.8.6</t>
  </si>
  <si>
    <t>1.9</t>
  </si>
  <si>
    <t>1.9.1</t>
  </si>
  <si>
    <t>1.9.2</t>
  </si>
  <si>
    <t>1.9.3</t>
  </si>
  <si>
    <t>1.9.4</t>
  </si>
  <si>
    <t>1.9.5</t>
  </si>
  <si>
    <t>1.9.6</t>
  </si>
  <si>
    <t>1.9.7</t>
  </si>
  <si>
    <t>1.9.8</t>
  </si>
  <si>
    <t>1.9.9</t>
  </si>
  <si>
    <t>1.9.10</t>
  </si>
  <si>
    <t>1.9.11</t>
  </si>
  <si>
    <t>1.9.12</t>
  </si>
  <si>
    <t>1.9.13</t>
  </si>
  <si>
    <t>1.9.14</t>
  </si>
  <si>
    <t>1.10</t>
  </si>
  <si>
    <t>1.10.1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</si>
  <si>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</si>
  <si>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</si>
  <si>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</si>
  <si>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</si>
  <si>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</si>
  <si>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</si>
  <si>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</si>
  <si>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</si>
  <si>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1.11</t>
  </si>
  <si>
    <t>1.11.1</t>
  </si>
  <si>
    <t>1.11.2</t>
  </si>
  <si>
    <t>1.11.3</t>
  </si>
  <si>
    <t>1.11.4</t>
  </si>
  <si>
    <t>1.11.5</t>
  </si>
  <si>
    <t>1.11.6</t>
  </si>
  <si>
    <t>1.12</t>
  </si>
  <si>
    <t>1.12.1</t>
  </si>
  <si>
    <t>1.12.2</t>
  </si>
  <si>
    <t>1.12.3</t>
  </si>
  <si>
    <t>1.12.4</t>
  </si>
  <si>
    <t>1.12.5</t>
  </si>
  <si>
    <t>1.12.6</t>
  </si>
  <si>
    <t>1.12.7</t>
  </si>
  <si>
    <t>1.12.8</t>
  </si>
  <si>
    <t>1.12.9</t>
  </si>
  <si>
    <t>1.12.10</t>
  </si>
  <si>
    <t>1.12.11</t>
  </si>
  <si>
    <t>1.12.12</t>
  </si>
  <si>
    <t>1.12.13</t>
  </si>
  <si>
    <t>1.12.14</t>
  </si>
  <si>
    <t>1.12.15</t>
  </si>
  <si>
    <t>CorePro PLC LED G24q-1 5,5-13W 840 4P 120D 660 lm 30000h</t>
  </si>
  <si>
    <t>CorePro PLC LED G24D-3 8,9-26W 830 2P 120D 990 lm 30000h</t>
  </si>
  <si>
    <t>Orb+C61</t>
  </si>
  <si>
    <t>Marque ou équivalent</t>
  </si>
  <si>
    <t>Détail quantitatif estimatif</t>
  </si>
  <si>
    <t>Prix unitaire HT</t>
  </si>
  <si>
    <t>Eco-contribution</t>
  </si>
  <si>
    <t>Désignation</t>
  </si>
  <si>
    <t>ECLAIRAGE LED FLAMMES</t>
  </si>
  <si>
    <t>Total HT</t>
  </si>
  <si>
    <t>TVA</t>
  </si>
  <si>
    <t>Total TTC</t>
  </si>
  <si>
    <t>Prix unitaire H.T. du conditionnement compris Eco-contribution</t>
  </si>
  <si>
    <t>LOT n° 4 - FOURNITURE D'AMPOULES ELECTRIQUES - 
BORDEREAU DE PRIX UNITAIRES (BPU) ET DÉTAIL QUANTITATIF ESTIMATIF</t>
  </si>
  <si>
    <t>Colonnes à compléter en cas de proposition d'articles équivalents</t>
  </si>
  <si>
    <t>Nota : Si les articles proposés par le candidat sont différents, cellui-ci doit fournir la fiche technique de chaque produit équivalent proposé.</t>
  </si>
  <si>
    <r>
      <t xml:space="preserve">LES CELLULES À REMPLIR SONT COLORÉES EN VERT </t>
    </r>
    <r>
      <rPr>
        <b/>
        <i/>
        <sz val="12"/>
        <rFont val="Arial"/>
        <family val="2"/>
      </rPr>
      <t>(complétez les colonnes "marque ou équivalent" et "référence" si les articles sont différents de ceux proposés)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</si>
</sst>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#,##0.00\ &quot;€&quot;"/>
    <numFmt numFmtId="167" formatCode="_-* #,##0.00[$€]_-;\-* #,##0.00[$€]_-;_-* &quot;-&quot;??[$€]_-;_-@_-"/>
    <numFmt numFmtId="168" formatCode="#,##0.00_ ;[Red]\-#,##0.00\ "/>
  </numFmts>
  <fonts count="9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9"/>
      <name val="Geneva"/>
    </font>
    <font>
      <b/>
      <sz val="8"/>
      <name val="Arial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b/>
      <sz val="10"/>
      <name val="MS Sans"/>
      <family val="2"/>
    </font>
    <font>
      <sz val="10"/>
      <color indexed="8"/>
      <name val="Arial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8"/>
      <name val="Sans EE"/>
      <charset val="238"/>
    </font>
    <font>
      <sz val="8"/>
      <name val="Sans EE"/>
    </font>
    <font>
      <u/>
      <sz val="10"/>
      <color indexed="14"/>
      <name val="MS Sans Serif"/>
      <family val="2"/>
    </font>
    <font>
      <u/>
      <sz val="10"/>
      <color indexed="12"/>
      <name val="MS Sans Serif"/>
      <family val="2"/>
    </font>
    <font>
      <b/>
      <sz val="11"/>
      <color indexed="5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b/>
      <sz val="10"/>
      <color indexed="39"/>
      <name val="Arial"/>
      <family val="2"/>
    </font>
    <font>
      <b/>
      <sz val="18"/>
      <color indexed="8"/>
      <name val="Arial"/>
      <family val="2"/>
    </font>
    <font>
      <sz val="8"/>
      <name val="Courier New"/>
      <family val="3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Times New Roman"/>
      <family val="1"/>
    </font>
    <font>
      <b/>
      <sz val="8"/>
      <name val="Times New Roman"/>
      <family val="1"/>
    </font>
    <font>
      <b/>
      <sz val="18"/>
      <name val="Times New Roman"/>
      <family val="1"/>
    </font>
    <font>
      <b/>
      <sz val="12"/>
      <name val="Times New Roman"/>
      <family val="1"/>
    </font>
    <font>
      <sz val="9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8"/>
      <color theme="1"/>
      <name val="Calibri"/>
      <family val="2"/>
      <scheme val="minor"/>
    </font>
    <font>
      <sz val="20"/>
      <name val="Arial"/>
      <family val="2"/>
    </font>
    <font>
      <b/>
      <i/>
      <sz val="12"/>
      <name val="Arial"/>
      <family val="2"/>
    </font>
    <font>
      <u/>
      <sz val="10"/>
      <name val="Arial"/>
      <family val="2"/>
    </font>
    <font>
      <sz val="10"/>
      <color indexed="8"/>
      <name val="Arial Narrow"/>
      <family val="2"/>
    </font>
    <font>
      <sz val="10"/>
      <color indexed="8"/>
      <name val="Times New Roman"/>
      <family val="1"/>
    </font>
    <font>
      <b/>
      <sz val="10"/>
      <color rgb="FF339933"/>
      <name val="Arial"/>
      <family val="2"/>
    </font>
    <font>
      <b/>
      <sz val="10"/>
      <color rgb="FF0066FF"/>
      <name val="Arial"/>
      <family val="2"/>
    </font>
    <font>
      <b/>
      <sz val="8"/>
      <color rgb="FF0066FF"/>
      <name val="Arial"/>
      <family val="2"/>
    </font>
    <font>
      <sz val="16"/>
      <color theme="1"/>
      <name val="Calibri"/>
      <family val="2"/>
      <scheme val="minor"/>
    </font>
    <font>
      <sz val="16"/>
      <name val="Arial"/>
      <family val="2"/>
    </font>
    <font>
      <b/>
      <u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u/>
      <sz val="12"/>
      <color theme="1"/>
      <name val="Arial"/>
      <family val="2"/>
    </font>
    <font>
      <b/>
      <sz val="11"/>
      <color rgb="FF000000"/>
      <name val="Arial"/>
      <family val="2"/>
    </font>
    <font>
      <b/>
      <sz val="12"/>
      <name val="Arial"/>
      <family val="2"/>
    </font>
    <font>
      <b/>
      <u/>
      <sz val="10"/>
      <color theme="1"/>
      <name val="Arial"/>
      <family val="2"/>
    </font>
  </fonts>
  <fills count="1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23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50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088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1" fontId="32" fillId="0" borderId="0"/>
    <xf numFmtId="1" fontId="32" fillId="0" borderId="0"/>
    <xf numFmtId="1" fontId="33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46" fillId="7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46" fillId="7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46" fillId="7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46" fillId="7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46" fillId="7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46" fillId="7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3" borderId="0" applyNumberFormat="0" applyBorder="0" applyAlignment="0" applyProtection="0"/>
    <xf numFmtId="0" fontId="46" fillId="7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46" fillId="7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46" fillId="8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46" fillId="8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46" fillId="82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46" fillId="8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6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6" fillId="18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47" fillId="84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47" fillId="85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47" fillId="86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47" fillId="87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47" fillId="88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47" fillId="8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9" borderId="0" applyNumberFormat="0" applyBorder="0" applyAlignment="0" applyProtection="0"/>
    <xf numFmtId="0" fontId="6" fillId="16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7" borderId="0" applyNumberFormat="0" applyBorder="0" applyAlignment="0" applyProtection="0"/>
    <xf numFmtId="0" fontId="6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47" fillId="90" borderId="0" applyNumberFormat="0" applyBorder="0" applyAlignment="0" applyProtection="0"/>
    <xf numFmtId="0" fontId="6" fillId="26" borderId="0" applyNumberFormat="0" applyBorder="0" applyAlignment="0" applyProtection="0"/>
    <xf numFmtId="0" fontId="47" fillId="90" borderId="0" applyNumberFormat="0" applyBorder="0" applyAlignment="0" applyProtection="0"/>
    <xf numFmtId="0" fontId="6" fillId="26" borderId="0" applyNumberFormat="0" applyBorder="0" applyAlignment="0" applyProtection="0"/>
    <xf numFmtId="0" fontId="6" fillId="20" borderId="0" applyNumberFormat="0" applyBorder="0" applyAlignment="0" applyProtection="0"/>
    <xf numFmtId="0" fontId="6" fillId="26" borderId="0" applyNumberFormat="0" applyBorder="0" applyAlignment="0" applyProtection="0"/>
    <xf numFmtId="0" fontId="6" fillId="20" borderId="0" applyNumberFormat="0" applyBorder="0" applyAlignment="0" applyProtection="0"/>
    <xf numFmtId="0" fontId="6" fillId="26" borderId="0" applyNumberFormat="0" applyBorder="0" applyAlignment="0" applyProtection="0"/>
    <xf numFmtId="0" fontId="6" fillId="20" borderId="0" applyNumberFormat="0" applyBorder="0" applyAlignment="0" applyProtection="0"/>
    <xf numFmtId="0" fontId="6" fillId="26" borderId="0" applyNumberFormat="0" applyBorder="0" applyAlignment="0" applyProtection="0"/>
    <xf numFmtId="0" fontId="6" fillId="20" borderId="0" applyNumberFormat="0" applyBorder="0" applyAlignment="0" applyProtection="0"/>
    <xf numFmtId="0" fontId="6" fillId="26" borderId="0" applyNumberFormat="0" applyBorder="0" applyAlignment="0" applyProtection="0"/>
    <xf numFmtId="0" fontId="6" fillId="20" borderId="0" applyNumberFormat="0" applyBorder="0" applyAlignment="0" applyProtection="0"/>
    <xf numFmtId="0" fontId="6" fillId="26" borderId="0" applyNumberFormat="0" applyBorder="0" applyAlignment="0" applyProtection="0"/>
    <xf numFmtId="0" fontId="6" fillId="20" borderId="0" applyNumberFormat="0" applyBorder="0" applyAlignment="0" applyProtection="0"/>
    <xf numFmtId="0" fontId="6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47" fillId="91" borderId="0" applyNumberFormat="0" applyBorder="0" applyAlignment="0" applyProtection="0"/>
    <xf numFmtId="0" fontId="6" fillId="30" borderId="0" applyNumberFormat="0" applyBorder="0" applyAlignment="0" applyProtection="0"/>
    <xf numFmtId="0" fontId="47" fillId="91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47" fillId="92" borderId="0" applyNumberFormat="0" applyBorder="0" applyAlignment="0" applyProtection="0"/>
    <xf numFmtId="0" fontId="6" fillId="16" borderId="0" applyNumberFormat="0" applyBorder="0" applyAlignment="0" applyProtection="0"/>
    <xf numFmtId="0" fontId="47" fillId="92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5" fillId="27" borderId="0" applyNumberFormat="0" applyBorder="0" applyAlignment="0" applyProtection="0"/>
    <xf numFmtId="0" fontId="5" fillId="35" borderId="0" applyNumberFormat="0" applyBorder="0" applyAlignment="0" applyProtection="0"/>
    <xf numFmtId="0" fontId="6" fillId="2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47" fillId="93" borderId="0" applyNumberFormat="0" applyBorder="0" applyAlignment="0" applyProtection="0"/>
    <xf numFmtId="0" fontId="6" fillId="19" borderId="0" applyNumberFormat="0" applyBorder="0" applyAlignment="0" applyProtection="0"/>
    <xf numFmtId="0" fontId="47" fillId="93" borderId="0" applyNumberFormat="0" applyBorder="0" applyAlignment="0" applyProtection="0"/>
    <xf numFmtId="0" fontId="6" fillId="19" borderId="0" applyNumberFormat="0" applyBorder="0" applyAlignment="0" applyProtection="0"/>
    <xf numFmtId="0" fontId="6" fillId="34" borderId="0" applyNumberFormat="0" applyBorder="0" applyAlignment="0" applyProtection="0"/>
    <xf numFmtId="0" fontId="6" fillId="19" borderId="0" applyNumberFormat="0" applyBorder="0" applyAlignment="0" applyProtection="0"/>
    <xf numFmtId="0" fontId="6" fillId="34" borderId="0" applyNumberFormat="0" applyBorder="0" applyAlignment="0" applyProtection="0"/>
    <xf numFmtId="0" fontId="6" fillId="19" borderId="0" applyNumberFormat="0" applyBorder="0" applyAlignment="0" applyProtection="0"/>
    <xf numFmtId="0" fontId="6" fillId="34" borderId="0" applyNumberFormat="0" applyBorder="0" applyAlignment="0" applyProtection="0"/>
    <xf numFmtId="0" fontId="6" fillId="19" borderId="0" applyNumberFormat="0" applyBorder="0" applyAlignment="0" applyProtection="0"/>
    <xf numFmtId="0" fontId="6" fillId="34" borderId="0" applyNumberFormat="0" applyBorder="0" applyAlignment="0" applyProtection="0"/>
    <xf numFmtId="0" fontId="6" fillId="19" borderId="0" applyNumberFormat="0" applyBorder="0" applyAlignment="0" applyProtection="0"/>
    <xf numFmtId="0" fontId="6" fillId="34" borderId="0" applyNumberFormat="0" applyBorder="0" applyAlignment="0" applyProtection="0"/>
    <xf numFmtId="0" fontId="6" fillId="19" borderId="0" applyNumberFormat="0" applyBorder="0" applyAlignment="0" applyProtection="0"/>
    <xf numFmtId="0" fontId="6" fillId="34" borderId="0" applyNumberFormat="0" applyBorder="0" applyAlignment="0" applyProtection="0"/>
    <xf numFmtId="0" fontId="6" fillId="19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6" fillId="2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47" fillId="94" borderId="0" applyNumberFormat="0" applyBorder="0" applyAlignment="0" applyProtection="0"/>
    <xf numFmtId="0" fontId="6" fillId="20" borderId="0" applyNumberFormat="0" applyBorder="0" applyAlignment="0" applyProtection="0"/>
    <xf numFmtId="0" fontId="47" fillId="94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47" fillId="95" borderId="0" applyNumberFormat="0" applyBorder="0" applyAlignment="0" applyProtection="0"/>
    <xf numFmtId="0" fontId="6" fillId="22" borderId="0" applyNumberFormat="0" applyBorder="0" applyAlignment="0" applyProtection="0"/>
    <xf numFmtId="0" fontId="47" fillId="95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11" fillId="17" borderId="1" applyNumberFormat="0" applyAlignment="0" applyProtection="0"/>
    <xf numFmtId="0" fontId="4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3" borderId="0" applyNumberFormat="0" applyBorder="0" applyAlignment="0" applyProtection="0"/>
    <xf numFmtId="0" fontId="36" fillId="17" borderId="2" applyNumberFormat="0" applyAlignment="0" applyProtection="0"/>
    <xf numFmtId="0" fontId="34" fillId="0" borderId="0" applyNumberFormat="0" applyFill="0" applyBorder="0" applyAlignment="0" applyProtection="0"/>
    <xf numFmtId="0" fontId="49" fillId="96" borderId="26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36" fillId="17" borderId="2" applyNumberFormat="0" applyAlignment="0" applyProtection="0"/>
    <xf numFmtId="0" fontId="25" fillId="11" borderId="2" applyNumberFormat="0" applyAlignment="0" applyProtection="0"/>
    <xf numFmtId="0" fontId="36" fillId="17" borderId="2" applyNumberFormat="0" applyAlignment="0" applyProtection="0"/>
    <xf numFmtId="0" fontId="50" fillId="0" borderId="27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18" fillId="41" borderId="4" applyNumberFormat="0" applyAlignment="0" applyProtection="0"/>
    <xf numFmtId="0" fontId="18" fillId="15" borderId="4" applyNumberFormat="0" applyAlignment="0" applyProtection="0"/>
    <xf numFmtId="0" fontId="2" fillId="10" borderId="5" applyNumberFormat="0" applyFont="0" applyAlignment="0" applyProtection="0"/>
    <xf numFmtId="0" fontId="2" fillId="10" borderId="5" applyNumberFormat="0" applyFont="0" applyAlignment="0" applyProtection="0"/>
    <xf numFmtId="0" fontId="5" fillId="97" borderId="28" applyNumberFormat="0" applyFont="0" applyAlignment="0" applyProtection="0"/>
    <xf numFmtId="0" fontId="5" fillId="10" borderId="5" applyNumberFormat="0" applyFont="0" applyAlignment="0" applyProtection="0"/>
    <xf numFmtId="0" fontId="5" fillId="97" borderId="28" applyNumberFormat="0" applyFont="0" applyAlignment="0" applyProtection="0"/>
    <xf numFmtId="0" fontId="2" fillId="10" borderId="5" applyNumberFormat="0" applyFont="0" applyAlignment="0" applyProtection="0"/>
    <xf numFmtId="0" fontId="2" fillId="10" borderId="5" applyNumberFormat="0" applyFont="0" applyAlignment="0" applyProtection="0"/>
    <xf numFmtId="0" fontId="1" fillId="10" borderId="5" applyNumberFormat="0" applyFont="0" applyAlignment="0" applyProtection="0"/>
    <xf numFmtId="0" fontId="2" fillId="10" borderId="5" applyNumberFormat="0" applyFont="0" applyAlignment="0" applyProtection="0"/>
    <xf numFmtId="0" fontId="2" fillId="10" borderId="5" applyNumberFormat="0" applyFont="0" applyAlignment="0" applyProtection="0"/>
    <xf numFmtId="0" fontId="2" fillId="10" borderId="5" applyNumberFormat="0" applyFont="0" applyAlignment="0" applyProtection="0"/>
    <xf numFmtId="0" fontId="2" fillId="10" borderId="5" applyNumberFormat="0" applyFont="0" applyAlignment="0" applyProtection="0"/>
    <xf numFmtId="0" fontId="2" fillId="10" borderId="5" applyNumberFormat="0" applyFont="0" applyAlignment="0" applyProtection="0"/>
    <xf numFmtId="0" fontId="2" fillId="10" borderId="5" applyNumberFormat="0" applyFont="0" applyAlignment="0" applyProtection="0"/>
    <xf numFmtId="0" fontId="8" fillId="7" borderId="2" applyNumberFormat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51" fillId="98" borderId="26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17" fillId="0" borderId="6" applyNumberFormat="0" applyFill="0" applyAlignment="0" applyProtection="0"/>
    <xf numFmtId="0" fontId="1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7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0" fillId="45" borderId="0" applyNumberFormat="0" applyBorder="0" applyAlignment="0" applyProtection="0"/>
    <xf numFmtId="0" fontId="10" fillId="4" borderId="0" applyNumberFormat="0" applyBorder="0" applyAlignment="0" applyProtection="0"/>
    <xf numFmtId="0" fontId="2" fillId="46" borderId="7">
      <alignment horizontal="center"/>
    </xf>
    <xf numFmtId="0" fontId="2" fillId="46" borderId="7">
      <alignment horizontal="center"/>
    </xf>
    <xf numFmtId="0" fontId="2" fillId="46" borderId="7">
      <alignment horizontal="center"/>
    </xf>
    <xf numFmtId="0" fontId="21" fillId="0" borderId="0"/>
    <xf numFmtId="0" fontId="2" fillId="0" borderId="0"/>
    <xf numFmtId="0" fontId="10" fillId="4" borderId="0" applyNumberFormat="0" applyBorder="0" applyAlignment="0" applyProtection="0"/>
    <xf numFmtId="0" fontId="14" fillId="0" borderId="8" applyNumberFormat="0" applyFill="0" applyAlignment="0" applyProtection="0"/>
    <xf numFmtId="0" fontId="38" fillId="0" borderId="9" applyNumberFormat="0" applyFill="0" applyAlignment="0" applyProtection="0"/>
    <xf numFmtId="0" fontId="15" fillId="0" borderId="10" applyNumberFormat="0" applyFill="0" applyAlignment="0" applyProtection="0"/>
    <xf numFmtId="0" fontId="39" fillId="0" borderId="11" applyNumberFormat="0" applyFill="0" applyAlignment="0" applyProtection="0"/>
    <xf numFmtId="0" fontId="16" fillId="0" borderId="12" applyNumberFormat="0" applyFill="0" applyAlignment="0" applyProtection="0"/>
    <xf numFmtId="0" fontId="40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8" fillId="7" borderId="2" applyNumberFormat="0" applyAlignment="0" applyProtection="0"/>
    <xf numFmtId="0" fontId="52" fillId="9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6" fillId="0" borderId="14" applyNumberFormat="0" applyFill="0" applyAlignment="0" applyProtection="0"/>
    <xf numFmtId="0" fontId="41" fillId="0" borderId="3" applyNumberFormat="0" applyFill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7" fillId="14" borderId="0" applyNumberFormat="0" applyBorder="0" applyAlignment="0" applyProtection="0"/>
    <xf numFmtId="0" fontId="53" fillId="100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" fillId="0" borderId="0"/>
    <xf numFmtId="0" fontId="2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6" fillId="0" borderId="0"/>
    <xf numFmtId="0" fontId="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44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2" applyNumberFormat="0" applyFont="0" applyAlignment="0" applyProtection="0"/>
    <xf numFmtId="0" fontId="2" fillId="10" borderId="2" applyNumberFormat="0" applyFont="0" applyAlignment="0" applyProtection="0"/>
    <xf numFmtId="0" fontId="2" fillId="10" borderId="2" applyNumberFormat="0" applyFont="0" applyAlignment="0" applyProtection="0"/>
    <xf numFmtId="0" fontId="2" fillId="10" borderId="5" applyNumberFormat="0" applyFont="0" applyAlignment="0" applyProtection="0"/>
    <xf numFmtId="0" fontId="2" fillId="10" borderId="5" applyNumberFormat="0" applyFont="0" applyAlignment="0" applyProtection="0"/>
    <xf numFmtId="0" fontId="11" fillId="11" borderId="1" applyNumberFormat="0" applyAlignment="0" applyProtection="0"/>
    <xf numFmtId="0" fontId="11" fillId="17" borderId="1" applyNumberFormat="0" applyAlignment="0" applyProtection="0"/>
    <xf numFmtId="4" fontId="24" fillId="47" borderId="1" applyNumberFormat="0" applyProtection="0">
      <alignment vertical="center"/>
    </xf>
    <xf numFmtId="4" fontId="29" fillId="14" borderId="15" applyNumberFormat="0" applyProtection="0">
      <alignment vertical="center"/>
    </xf>
    <xf numFmtId="4" fontId="28" fillId="47" borderId="1" applyNumberFormat="0" applyProtection="0">
      <alignment vertical="center"/>
    </xf>
    <xf numFmtId="4" fontId="42" fillId="47" borderId="15" applyNumberFormat="0" applyProtection="0">
      <alignment vertical="center"/>
    </xf>
    <xf numFmtId="4" fontId="24" fillId="47" borderId="1" applyNumberFormat="0" applyProtection="0">
      <alignment horizontal="left" vertical="center" indent="1"/>
    </xf>
    <xf numFmtId="4" fontId="29" fillId="47" borderId="15" applyNumberFormat="0" applyProtection="0">
      <alignment horizontal="left" vertical="center" indent="1"/>
    </xf>
    <xf numFmtId="4" fontId="24" fillId="47" borderId="1" applyNumberFormat="0" applyProtection="0">
      <alignment horizontal="left" vertical="center" indent="1"/>
    </xf>
    <xf numFmtId="0" fontId="29" fillId="47" borderId="15" applyNumberFormat="0" applyProtection="0">
      <alignment horizontal="left" vertical="top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4" fontId="30" fillId="49" borderId="0" applyNumberFormat="0" applyProtection="0">
      <alignment horizontal="left" vertical="center" indent="1"/>
    </xf>
    <xf numFmtId="4" fontId="24" fillId="50" borderId="1" applyNumberFormat="0" applyProtection="0">
      <alignment horizontal="right" vertical="center"/>
    </xf>
    <xf numFmtId="4" fontId="24" fillId="3" borderId="15" applyNumberFormat="0" applyProtection="0">
      <alignment horizontal="right" vertical="center"/>
    </xf>
    <xf numFmtId="4" fontId="24" fillId="51" borderId="1" applyNumberFormat="0" applyProtection="0">
      <alignment horizontal="right" vertical="center"/>
    </xf>
    <xf numFmtId="4" fontId="24" fillId="9" borderId="15" applyNumberFormat="0" applyProtection="0">
      <alignment horizontal="right" vertical="center"/>
    </xf>
    <xf numFmtId="4" fontId="24" fillId="52" borderId="1" applyNumberFormat="0" applyProtection="0">
      <alignment horizontal="right" vertical="center"/>
    </xf>
    <xf numFmtId="4" fontId="24" fillId="30" borderId="15" applyNumberFormat="0" applyProtection="0">
      <alignment horizontal="right" vertical="center"/>
    </xf>
    <xf numFmtId="4" fontId="24" fillId="53" borderId="1" applyNumberFormat="0" applyProtection="0">
      <alignment horizontal="right" vertical="center"/>
    </xf>
    <xf numFmtId="4" fontId="24" fillId="13" borderId="15" applyNumberFormat="0" applyProtection="0">
      <alignment horizontal="right" vertical="center"/>
    </xf>
    <xf numFmtId="4" fontId="24" fillId="54" borderId="1" applyNumberFormat="0" applyProtection="0">
      <alignment horizontal="right" vertical="center"/>
    </xf>
    <xf numFmtId="4" fontId="24" fillId="21" borderId="15" applyNumberFormat="0" applyProtection="0">
      <alignment horizontal="right" vertical="center"/>
    </xf>
    <xf numFmtId="4" fontId="24" fillId="55" borderId="1" applyNumberFormat="0" applyProtection="0">
      <alignment horizontal="right" vertical="center"/>
    </xf>
    <xf numFmtId="4" fontId="24" fillId="22" borderId="15" applyNumberFormat="0" applyProtection="0">
      <alignment horizontal="right" vertical="center"/>
    </xf>
    <xf numFmtId="4" fontId="24" fillId="56" borderId="1" applyNumberFormat="0" applyProtection="0">
      <alignment horizontal="right" vertical="center"/>
    </xf>
    <xf numFmtId="4" fontId="24" fillId="16" borderId="15" applyNumberFormat="0" applyProtection="0">
      <alignment horizontal="right" vertical="center"/>
    </xf>
    <xf numFmtId="4" fontId="24" fillId="57" borderId="1" applyNumberFormat="0" applyProtection="0">
      <alignment horizontal="right" vertical="center"/>
    </xf>
    <xf numFmtId="4" fontId="24" fillId="45" borderId="15" applyNumberFormat="0" applyProtection="0">
      <alignment horizontal="right" vertical="center"/>
    </xf>
    <xf numFmtId="4" fontId="24" fillId="58" borderId="1" applyNumberFormat="0" applyProtection="0">
      <alignment horizontal="right" vertical="center"/>
    </xf>
    <xf numFmtId="4" fontId="24" fillId="12" borderId="15" applyNumberFormat="0" applyProtection="0">
      <alignment horizontal="right" vertical="center"/>
    </xf>
    <xf numFmtId="4" fontId="29" fillId="59" borderId="1" applyNumberFormat="0" applyProtection="0">
      <alignment horizontal="left" vertical="center" indent="1"/>
    </xf>
    <xf numFmtId="4" fontId="30" fillId="60" borderId="16" applyNumberFormat="0" applyProtection="0">
      <alignment horizontal="left" vertical="center" indent="1"/>
    </xf>
    <xf numFmtId="4" fontId="24" fillId="61" borderId="17" applyNumberFormat="0" applyProtection="0">
      <alignment horizontal="left" vertical="center" indent="1"/>
    </xf>
    <xf numFmtId="4" fontId="30" fillId="62" borderId="0" applyNumberFormat="0" applyProtection="0">
      <alignment horizontal="left" vertical="center" indent="1"/>
    </xf>
    <xf numFmtId="4" fontId="30" fillId="63" borderId="0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4" fontId="24" fillId="64" borderId="15" applyNumberFormat="0" applyProtection="0">
      <alignment horizontal="right" vertical="center"/>
    </xf>
    <xf numFmtId="4" fontId="24" fillId="61" borderId="1" applyNumberFormat="0" applyProtection="0">
      <alignment horizontal="left" vertical="center" indent="1"/>
    </xf>
    <xf numFmtId="4" fontId="29" fillId="10" borderId="0" applyNumberFormat="0" applyProtection="0">
      <alignment horizontal="left" vertical="center" indent="1"/>
    </xf>
    <xf numFmtId="4" fontId="24" fillId="65" borderId="1" applyNumberFormat="0" applyProtection="0">
      <alignment horizontal="left" vertical="center" indent="1"/>
    </xf>
    <xf numFmtId="4" fontId="29" fillId="10" borderId="0" applyNumberFormat="0" applyProtection="0">
      <alignment horizontal="left" vertical="center" indent="1"/>
    </xf>
    <xf numFmtId="0" fontId="2" fillId="65" borderId="1" applyNumberFormat="0" applyProtection="0">
      <alignment horizontal="left" vertical="center" indent="1"/>
    </xf>
    <xf numFmtId="0" fontId="2" fillId="65" borderId="1" applyNumberFormat="0" applyProtection="0">
      <alignment horizontal="left" vertical="center" indent="1"/>
    </xf>
    <xf numFmtId="0" fontId="2" fillId="65" borderId="1" applyNumberFormat="0" applyProtection="0">
      <alignment horizontal="left" vertical="center" indent="1"/>
    </xf>
    <xf numFmtId="0" fontId="2" fillId="63" borderId="15" applyNumberFormat="0" applyProtection="0">
      <alignment horizontal="left" vertical="center" indent="1"/>
    </xf>
    <xf numFmtId="0" fontId="2" fillId="65" borderId="1" applyNumberFormat="0" applyProtection="0">
      <alignment horizontal="left" vertical="center" indent="1"/>
    </xf>
    <xf numFmtId="0" fontId="2" fillId="65" borderId="1" applyNumberFormat="0" applyProtection="0">
      <alignment horizontal="left" vertical="center" indent="1"/>
    </xf>
    <xf numFmtId="0" fontId="2" fillId="65" borderId="1" applyNumberFormat="0" applyProtection="0">
      <alignment horizontal="left" vertical="center" indent="1"/>
    </xf>
    <xf numFmtId="0" fontId="2" fillId="63" borderId="15" applyNumberFormat="0" applyProtection="0">
      <alignment horizontal="left" vertical="top" indent="1"/>
    </xf>
    <xf numFmtId="0" fontId="2" fillId="66" borderId="1" applyNumberFormat="0" applyProtection="0">
      <alignment horizontal="left" vertical="center" indent="1"/>
    </xf>
    <xf numFmtId="0" fontId="2" fillId="66" borderId="1" applyNumberFormat="0" applyProtection="0">
      <alignment horizontal="left" vertical="center" indent="1"/>
    </xf>
    <xf numFmtId="0" fontId="2" fillId="66" borderId="1" applyNumberFormat="0" applyProtection="0">
      <alignment horizontal="left" vertical="center" indent="1"/>
    </xf>
    <xf numFmtId="0" fontId="2" fillId="49" borderId="15" applyNumberFormat="0" applyProtection="0">
      <alignment horizontal="left" vertical="center" indent="1"/>
    </xf>
    <xf numFmtId="0" fontId="2" fillId="66" borderId="1" applyNumberFormat="0" applyProtection="0">
      <alignment horizontal="left" vertical="center" indent="1"/>
    </xf>
    <xf numFmtId="0" fontId="2" fillId="66" borderId="1" applyNumberFormat="0" applyProtection="0">
      <alignment horizontal="left" vertical="center" indent="1"/>
    </xf>
    <xf numFmtId="0" fontId="2" fillId="66" borderId="1" applyNumberFormat="0" applyProtection="0">
      <alignment horizontal="left" vertical="center" indent="1"/>
    </xf>
    <xf numFmtId="0" fontId="2" fillId="49" borderId="15" applyNumberFormat="0" applyProtection="0">
      <alignment horizontal="left" vertical="top" indent="1"/>
    </xf>
    <xf numFmtId="0" fontId="2" fillId="46" borderId="1" applyNumberFormat="0" applyProtection="0">
      <alignment horizontal="left" vertical="center" indent="1"/>
    </xf>
    <xf numFmtId="0" fontId="2" fillId="46" borderId="1" applyNumberFormat="0" applyProtection="0">
      <alignment horizontal="left" vertical="center" indent="1"/>
    </xf>
    <xf numFmtId="0" fontId="2" fillId="46" borderId="1" applyNumberFormat="0" applyProtection="0">
      <alignment horizontal="left" vertical="center" indent="1"/>
    </xf>
    <xf numFmtId="0" fontId="2" fillId="67" borderId="15" applyNumberFormat="0" applyProtection="0">
      <alignment horizontal="left" vertical="center" indent="1"/>
    </xf>
    <xf numFmtId="0" fontId="2" fillId="46" borderId="1" applyNumberFormat="0" applyProtection="0">
      <alignment horizontal="left" vertical="center" indent="1"/>
    </xf>
    <xf numFmtId="0" fontId="2" fillId="46" borderId="1" applyNumberFormat="0" applyProtection="0">
      <alignment horizontal="left" vertical="center" indent="1"/>
    </xf>
    <xf numFmtId="0" fontId="2" fillId="46" borderId="1" applyNumberFormat="0" applyProtection="0">
      <alignment horizontal="left" vertical="center" indent="1"/>
    </xf>
    <xf numFmtId="0" fontId="2" fillId="67" borderId="15" applyNumberFormat="0" applyProtection="0">
      <alignment horizontal="left" vertical="top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68" borderId="15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68" borderId="15" applyNumberFormat="0" applyProtection="0">
      <alignment horizontal="left" vertical="top" indent="1"/>
    </xf>
    <xf numFmtId="0" fontId="2" fillId="0" borderId="0"/>
    <xf numFmtId="0" fontId="2" fillId="0" borderId="0"/>
    <xf numFmtId="0" fontId="2" fillId="0" borderId="0"/>
    <xf numFmtId="0" fontId="20" fillId="34" borderId="18" applyBorder="0"/>
    <xf numFmtId="4" fontId="24" fillId="69" borderId="1" applyNumberFormat="0" applyProtection="0">
      <alignment vertical="center"/>
    </xf>
    <xf numFmtId="4" fontId="24" fillId="69" borderId="15" applyNumberFormat="0" applyProtection="0">
      <alignment vertical="center"/>
    </xf>
    <xf numFmtId="4" fontId="28" fillId="69" borderId="1" applyNumberFormat="0" applyProtection="0">
      <alignment vertical="center"/>
    </xf>
    <xf numFmtId="4" fontId="28" fillId="69" borderId="15" applyNumberFormat="0" applyProtection="0">
      <alignment vertical="center"/>
    </xf>
    <xf numFmtId="4" fontId="24" fillId="69" borderId="1" applyNumberFormat="0" applyProtection="0">
      <alignment horizontal="left" vertical="center" indent="1"/>
    </xf>
    <xf numFmtId="4" fontId="24" fillId="69" borderId="15" applyNumberFormat="0" applyProtection="0">
      <alignment horizontal="left" vertical="center" indent="1"/>
    </xf>
    <xf numFmtId="4" fontId="24" fillId="69" borderId="1" applyNumberFormat="0" applyProtection="0">
      <alignment horizontal="left" vertical="center" indent="1"/>
    </xf>
    <xf numFmtId="0" fontId="24" fillId="69" borderId="15" applyNumberFormat="0" applyProtection="0">
      <alignment horizontal="left" vertical="top" indent="1"/>
    </xf>
    <xf numFmtId="4" fontId="24" fillId="61" borderId="1" applyNumberFormat="0" applyProtection="0">
      <alignment horizontal="right" vertical="center"/>
    </xf>
    <xf numFmtId="4" fontId="24" fillId="62" borderId="15" applyNumberFormat="0" applyProtection="0">
      <alignment horizontal="right" vertical="center"/>
    </xf>
    <xf numFmtId="4" fontId="28" fillId="61" borderId="1" applyNumberFormat="0" applyProtection="0">
      <alignment horizontal="right" vertical="center"/>
    </xf>
    <xf numFmtId="4" fontId="28" fillId="62" borderId="15" applyNumberFormat="0" applyProtection="0">
      <alignment horizontal="right" vertical="center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4" fontId="24" fillId="64" borderId="15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" fillId="48" borderId="1" applyNumberFormat="0" applyProtection="0">
      <alignment horizontal="left" vertical="center" indent="1"/>
    </xf>
    <xf numFmtId="0" fontId="24" fillId="49" borderId="15" applyNumberFormat="0" applyProtection="0">
      <alignment horizontal="left" vertical="top" indent="1"/>
    </xf>
    <xf numFmtId="0" fontId="31" fillId="0" borderId="0"/>
    <xf numFmtId="4" fontId="43" fillId="70" borderId="0" applyNumberFormat="0" applyProtection="0">
      <alignment horizontal="left" vertical="center" indent="1"/>
    </xf>
    <xf numFmtId="0" fontId="4" fillId="71" borderId="19"/>
    <xf numFmtId="4" fontId="22" fillId="61" borderId="1" applyNumberFormat="0" applyProtection="0">
      <alignment horizontal="right" vertical="center"/>
    </xf>
    <xf numFmtId="4" fontId="22" fillId="62" borderId="15" applyNumberFormat="0" applyProtection="0">
      <alignment horizontal="right" vertical="center"/>
    </xf>
    <xf numFmtId="0" fontId="55" fillId="10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9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56" fillId="96" borderId="29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11" fillId="17" borderId="1" applyNumberFormat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" fontId="4" fillId="0" borderId="0">
      <alignment vertical="top"/>
    </xf>
    <xf numFmtId="1" fontId="32" fillId="0" borderId="0"/>
    <xf numFmtId="0" fontId="5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9" fillId="0" borderId="30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60" fillId="0" borderId="3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61" fillId="0" borderId="32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6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62" fillId="0" borderId="33" applyNumberFormat="0" applyFill="0" applyAlignment="0" applyProtection="0"/>
    <xf numFmtId="0" fontId="17" fillId="0" borderId="6" applyNumberFormat="0" applyFill="0" applyAlignment="0" applyProtection="0"/>
    <xf numFmtId="0" fontId="17" fillId="0" borderId="20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11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0" fontId="63" fillId="102" borderId="3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18" fillId="15" borderId="4" applyNumberFormat="0" applyAlignment="0" applyProtection="0"/>
    <xf numFmtId="0" fontId="41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8" fillId="15" borderId="4" applyNumberFormat="0" applyAlignment="0" applyProtection="0"/>
    <xf numFmtId="0" fontId="1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76" fillId="106" borderId="0">
      <alignment horizontal="left" vertical="top" wrapText="1"/>
    </xf>
    <xf numFmtId="0" fontId="77" fillId="106" borderId="0">
      <alignment horizontal="left" vertical="top" wrapText="1"/>
    </xf>
    <xf numFmtId="0" fontId="1" fillId="0" borderId="0"/>
  </cellStyleXfs>
  <cellXfs count="150">
    <xf numFmtId="0" fontId="0" fillId="0" borderId="0" xfId="0"/>
    <xf numFmtId="0" fontId="65" fillId="0" borderId="0" xfId="1082" applyFont="1" applyAlignment="1">
      <alignment horizontal="center" vertical="top" wrapText="1"/>
    </xf>
    <xf numFmtId="0" fontId="1" fillId="0" borderId="0" xfId="1082">
      <alignment vertical="top"/>
    </xf>
    <xf numFmtId="0" fontId="66" fillId="0" borderId="0" xfId="1082" applyFont="1" applyAlignment="1">
      <alignment horizontal="centerContinuous" vertical="top"/>
    </xf>
    <xf numFmtId="0" fontId="1" fillId="0" borderId="0" xfId="1082" applyAlignment="1">
      <alignment horizontal="centerContinuous" vertical="top"/>
    </xf>
    <xf numFmtId="0" fontId="67" fillId="0" borderId="0" xfId="1082" applyFont="1" applyAlignment="1">
      <alignment horizontal="centerContinuous" vertical="top" wrapText="1"/>
    </xf>
    <xf numFmtId="0" fontId="45" fillId="0" borderId="0" xfId="1082" applyFont="1" applyAlignment="1">
      <alignment horizontal="centerContinuous" vertical="top"/>
    </xf>
    <xf numFmtId="0" fontId="4" fillId="0" borderId="0" xfId="1082" applyFont="1" applyAlignment="1">
      <alignment horizontal="centerContinuous" vertical="top"/>
    </xf>
    <xf numFmtId="0" fontId="68" fillId="0" borderId="0" xfId="1082" applyFont="1" applyAlignment="1">
      <alignment horizontal="centerContinuous" vertical="top"/>
    </xf>
    <xf numFmtId="0" fontId="1" fillId="0" borderId="0" xfId="1082" applyFont="1" applyAlignment="1">
      <alignment horizontal="center" vertical="top"/>
    </xf>
    <xf numFmtId="0" fontId="1" fillId="0" borderId="35" xfId="1082" applyFont="1" applyBorder="1" applyAlignment="1">
      <alignment horizontal="centerContinuous" vertical="top"/>
    </xf>
    <xf numFmtId="0" fontId="1" fillId="0" borderId="36" xfId="1082" applyBorder="1" applyAlignment="1">
      <alignment horizontal="centerContinuous" vertical="top"/>
    </xf>
    <xf numFmtId="0" fontId="1" fillId="0" borderId="37" xfId="1082" applyBorder="1" applyAlignment="1">
      <alignment horizontal="centerContinuous" vertical="top"/>
    </xf>
    <xf numFmtId="0" fontId="1" fillId="0" borderId="38" xfId="1082" applyFont="1" applyBorder="1" applyAlignment="1">
      <alignment horizontal="centerContinuous" vertical="top"/>
    </xf>
    <xf numFmtId="0" fontId="1" fillId="0" borderId="0" xfId="1082" applyBorder="1" applyAlignment="1">
      <alignment horizontal="centerContinuous" vertical="top"/>
    </xf>
    <xf numFmtId="0" fontId="1" fillId="0" borderId="39" xfId="1082" applyBorder="1" applyAlignment="1">
      <alignment horizontal="centerContinuous" vertical="top"/>
    </xf>
    <xf numFmtId="0" fontId="1" fillId="0" borderId="40" xfId="1082" applyFont="1" applyBorder="1" applyAlignment="1">
      <alignment horizontal="centerContinuous" vertical="top"/>
    </xf>
    <xf numFmtId="0" fontId="1" fillId="0" borderId="41" xfId="1082" applyBorder="1" applyAlignment="1">
      <alignment horizontal="centerContinuous" vertical="top"/>
    </xf>
    <xf numFmtId="0" fontId="1" fillId="0" borderId="42" xfId="1082" applyBorder="1" applyAlignment="1">
      <alignment horizontal="centerContinuous" vertical="top"/>
    </xf>
    <xf numFmtId="0" fontId="1" fillId="0" borderId="0" xfId="1082" applyFont="1" applyAlignment="1">
      <alignment horizontal="centerContinuous" vertical="top"/>
    </xf>
    <xf numFmtId="0" fontId="1" fillId="0" borderId="0" xfId="1082" applyFont="1" applyBorder="1" applyAlignment="1">
      <alignment horizontal="centerContinuous" vertical="top"/>
    </xf>
    <xf numFmtId="0" fontId="1" fillId="0" borderId="0" xfId="1082" applyFont="1" applyBorder="1" applyAlignment="1">
      <alignment horizontal="left" vertical="top" indent="3"/>
    </xf>
    <xf numFmtId="17" fontId="73" fillId="0" borderId="0" xfId="1082" applyNumberFormat="1" applyFont="1" applyAlignment="1">
      <alignment horizontal="center" vertical="top"/>
    </xf>
    <xf numFmtId="17" fontId="73" fillId="0" borderId="0" xfId="1082" quotePrefix="1" applyNumberFormat="1" applyFont="1" applyAlignment="1">
      <alignment horizontal="right" vertical="top"/>
    </xf>
    <xf numFmtId="0" fontId="4" fillId="0" borderId="0" xfId="0" applyFont="1"/>
    <xf numFmtId="0" fontId="4" fillId="0" borderId="0" xfId="0" applyNumberFormat="1" applyFont="1" applyAlignment="1" applyProtection="1">
      <alignment horizontal="center" vertical="center"/>
    </xf>
    <xf numFmtId="0" fontId="70" fillId="0" borderId="38" xfId="1082" applyFont="1" applyBorder="1" applyAlignment="1">
      <alignment horizontal="centerContinuous" vertical="center"/>
    </xf>
    <xf numFmtId="0" fontId="81" fillId="0" borderId="0" xfId="0" applyFont="1" applyBorder="1" applyAlignment="1">
      <alignment horizontal="centerContinuous" vertical="center"/>
    </xf>
    <xf numFmtId="0" fontId="81" fillId="0" borderId="39" xfId="0" applyFont="1" applyBorder="1" applyAlignment="1">
      <alignment horizontal="centerContinuous" vertical="center"/>
    </xf>
    <xf numFmtId="0" fontId="82" fillId="0" borderId="0" xfId="0" applyFont="1"/>
    <xf numFmtId="0" fontId="4" fillId="108" borderId="0" xfId="0" applyFont="1" applyFill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3" fontId="4" fillId="0" borderId="0" xfId="0" applyNumberFormat="1" applyFont="1" applyAlignment="1" applyProtection="1">
      <alignment horizontal="center" vertical="center"/>
    </xf>
    <xf numFmtId="3" fontId="4" fillId="0" borderId="0" xfId="0" applyNumberFormat="1" applyFont="1" applyAlignment="1" applyProtection="1">
      <alignment horizontal="left" vertical="center"/>
    </xf>
    <xf numFmtId="0" fontId="4" fillId="0" borderId="0" xfId="0" applyNumberFormat="1" applyFont="1" applyAlignment="1" applyProtection="1">
      <alignment vertical="center"/>
    </xf>
    <xf numFmtId="0" fontId="20" fillId="108" borderId="38" xfId="0" applyFont="1" applyFill="1" applyBorder="1" applyAlignment="1" applyProtection="1">
      <alignment horizontal="left" vertical="center"/>
    </xf>
    <xf numFmtId="49" fontId="3" fillId="108" borderId="22" xfId="0" applyNumberFormat="1" applyFont="1" applyFill="1" applyBorder="1" applyAlignment="1" applyProtection="1">
      <alignment horizontal="left" vertical="center"/>
    </xf>
    <xf numFmtId="0" fontId="3" fillId="0" borderId="43" xfId="0" quotePrefix="1" applyFont="1" applyFill="1" applyBorder="1" applyAlignment="1" applyProtection="1">
      <alignment horizontal="left" vertical="center"/>
    </xf>
    <xf numFmtId="49" fontId="1" fillId="108" borderId="48" xfId="0" applyNumberFormat="1" applyFont="1" applyFill="1" applyBorder="1" applyAlignment="1" applyProtection="1">
      <alignment horizontal="left" vertical="center"/>
    </xf>
    <xf numFmtId="0" fontId="1" fillId="0" borderId="49" xfId="0" applyFont="1" applyFill="1" applyBorder="1" applyAlignment="1" applyProtection="1">
      <alignment horizontal="left" vertical="center"/>
    </xf>
    <xf numFmtId="49" fontId="1" fillId="108" borderId="22" xfId="0" applyNumberFormat="1" applyFont="1" applyFill="1" applyBorder="1" applyAlignment="1" applyProtection="1">
      <alignment horizontal="left" vertical="center"/>
    </xf>
    <xf numFmtId="0" fontId="75" fillId="0" borderId="43" xfId="0" quotePrefix="1" applyFont="1" applyFill="1" applyBorder="1" applyAlignment="1" applyProtection="1">
      <alignment horizontal="left" vertical="center"/>
    </xf>
    <xf numFmtId="0" fontId="1" fillId="0" borderId="49" xfId="0" applyFont="1" applyFill="1" applyBorder="1" applyAlignment="1" applyProtection="1">
      <alignment horizontal="center" vertical="center"/>
    </xf>
    <xf numFmtId="0" fontId="1" fillId="108" borderId="49" xfId="0" applyFont="1" applyFill="1" applyBorder="1" applyAlignment="1" applyProtection="1">
      <alignment horizontal="left" vertical="center"/>
    </xf>
    <xf numFmtId="0" fontId="1" fillId="108" borderId="4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43" xfId="0" applyFont="1" applyFill="1" applyBorder="1" applyAlignment="1" applyProtection="1">
      <alignment horizontal="center" vertical="center"/>
    </xf>
    <xf numFmtId="3" fontId="1" fillId="0" borderId="43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20" fillId="105" borderId="7" xfId="0" applyFont="1" applyFill="1" applyBorder="1" applyAlignment="1" applyProtection="1">
      <alignment horizontal="center" vertical="center" wrapText="1"/>
    </xf>
    <xf numFmtId="3" fontId="20" fillId="105" borderId="19" xfId="0" applyNumberFormat="1" applyFont="1" applyFill="1" applyBorder="1" applyAlignment="1" applyProtection="1">
      <alignment horizontal="center" vertical="center" wrapText="1"/>
    </xf>
    <xf numFmtId="0" fontId="20" fillId="105" borderId="47" xfId="0" applyNumberFormat="1" applyFont="1" applyFill="1" applyBorder="1" applyAlignment="1" applyProtection="1">
      <alignment horizontal="center" vertical="center"/>
    </xf>
    <xf numFmtId="0" fontId="1" fillId="104" borderId="43" xfId="0" applyFont="1" applyFill="1" applyBorder="1" applyAlignment="1" applyProtection="1">
      <alignment horizontal="center" vertical="center"/>
    </xf>
    <xf numFmtId="0" fontId="89" fillId="104" borderId="43" xfId="0" quotePrefix="1" applyFont="1" applyFill="1" applyBorder="1" applyAlignment="1" applyProtection="1">
      <alignment horizontal="center" vertical="center"/>
    </xf>
    <xf numFmtId="0" fontId="20" fillId="108" borderId="35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5" fillId="108" borderId="0" xfId="0" applyFont="1" applyFill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49" fontId="3" fillId="108" borderId="22" xfId="1087" applyNumberFormat="1" applyFont="1" applyFill="1" applyBorder="1" applyAlignment="1" applyProtection="1">
      <alignment horizontal="left" vertical="center"/>
    </xf>
    <xf numFmtId="0" fontId="89" fillId="104" borderId="43" xfId="1087" quotePrefix="1" applyFont="1" applyFill="1" applyBorder="1" applyAlignment="1" applyProtection="1">
      <alignment horizontal="center" vertical="center"/>
    </xf>
    <xf numFmtId="0" fontId="1" fillId="104" borderId="43" xfId="1087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49" fontId="1" fillId="108" borderId="48" xfId="1087" applyNumberFormat="1" applyFont="1" applyFill="1" applyBorder="1" applyAlignment="1" applyProtection="1">
      <alignment horizontal="left" vertical="center"/>
    </xf>
    <xf numFmtId="0" fontId="1" fillId="0" borderId="49" xfId="1087" applyFont="1" applyBorder="1" applyAlignment="1" applyProtection="1">
      <alignment horizontal="left" vertical="center"/>
    </xf>
    <xf numFmtId="0" fontId="1" fillId="0" borderId="43" xfId="1087" applyFont="1" applyBorder="1" applyAlignment="1" applyProtection="1">
      <alignment horizontal="center" vertical="center"/>
    </xf>
    <xf numFmtId="0" fontId="1" fillId="0" borderId="49" xfId="1087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 wrapText="1"/>
    </xf>
    <xf numFmtId="0" fontId="1" fillId="0" borderId="49" xfId="1087" applyFont="1" applyBorder="1" applyAlignment="1" applyProtection="1">
      <alignment horizontal="left" vertical="center" wrapText="1"/>
    </xf>
    <xf numFmtId="0" fontId="1" fillId="108" borderId="0" xfId="0" applyFont="1" applyFill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78" fillId="104" borderId="61" xfId="488" applyNumberFormat="1" applyFont="1" applyFill="1" applyBorder="1" applyAlignment="1" applyProtection="1">
      <alignment horizontal="right" vertical="center"/>
    </xf>
    <xf numFmtId="0" fontId="78" fillId="104" borderId="56" xfId="488" applyNumberFormat="1" applyFont="1" applyFill="1" applyBorder="1" applyAlignment="1" applyProtection="1">
      <alignment horizontal="right" vertical="center"/>
    </xf>
    <xf numFmtId="3" fontId="79" fillId="104" borderId="46" xfId="0" applyNumberFormat="1" applyFont="1" applyFill="1" applyBorder="1" applyAlignment="1" applyProtection="1">
      <alignment horizontal="center" vertical="center"/>
    </xf>
    <xf numFmtId="49" fontId="1" fillId="0" borderId="43" xfId="0" applyNumberFormat="1" applyFont="1" applyFill="1" applyBorder="1" applyAlignment="1" applyProtection="1">
      <alignment horizontal="left" vertical="center"/>
    </xf>
    <xf numFmtId="3" fontId="79" fillId="0" borderId="64" xfId="0" applyNumberFormat="1" applyFont="1" applyFill="1" applyBorder="1" applyAlignment="1" applyProtection="1">
      <alignment horizontal="center" vertical="center"/>
    </xf>
    <xf numFmtId="166" fontId="79" fillId="0" borderId="65" xfId="0" applyNumberFormat="1" applyFont="1" applyFill="1" applyBorder="1" applyAlignment="1" applyProtection="1">
      <alignment horizontal="center" vertical="center"/>
    </xf>
    <xf numFmtId="3" fontId="79" fillId="104" borderId="65" xfId="0" applyNumberFormat="1" applyFont="1" applyFill="1" applyBorder="1" applyAlignment="1" applyProtection="1">
      <alignment horizontal="center" vertical="center"/>
    </xf>
    <xf numFmtId="3" fontId="79" fillId="104" borderId="65" xfId="1087" applyNumberFormat="1" applyFont="1" applyFill="1" applyBorder="1" applyAlignment="1" applyProtection="1">
      <alignment horizontal="center" vertical="center"/>
    </xf>
    <xf numFmtId="166" fontId="79" fillId="0" borderId="66" xfId="0" applyNumberFormat="1" applyFont="1" applyFill="1" applyBorder="1" applyAlignment="1" applyProtection="1">
      <alignment horizontal="center" vertical="center"/>
    </xf>
    <xf numFmtId="166" fontId="79" fillId="0" borderId="67" xfId="0" applyNumberFormat="1" applyFont="1" applyFill="1" applyBorder="1" applyAlignment="1" applyProtection="1">
      <alignment horizontal="center" vertical="center"/>
    </xf>
    <xf numFmtId="49" fontId="1" fillId="104" borderId="43" xfId="0" applyNumberFormat="1" applyFont="1" applyFill="1" applyBorder="1" applyAlignment="1" applyProtection="1">
      <alignment horizontal="center" vertical="center"/>
    </xf>
    <xf numFmtId="0" fontId="1" fillId="104" borderId="0" xfId="0" applyNumberFormat="1" applyFont="1" applyFill="1" applyBorder="1" applyAlignment="1" applyProtection="1">
      <alignment horizontal="center" vertical="center"/>
    </xf>
    <xf numFmtId="0" fontId="3" fillId="109" borderId="61" xfId="488" applyNumberFormat="1" applyFont="1" applyFill="1" applyBorder="1" applyAlignment="1" applyProtection="1">
      <alignment horizontal="center" vertical="center"/>
      <protection locked="0"/>
    </xf>
    <xf numFmtId="0" fontId="3" fillId="109" borderId="56" xfId="488" applyNumberFormat="1" applyFont="1" applyFill="1" applyBorder="1" applyAlignment="1" applyProtection="1">
      <alignment horizontal="center" vertical="center"/>
      <protection locked="0"/>
    </xf>
    <xf numFmtId="0" fontId="3" fillId="104" borderId="61" xfId="488" applyNumberFormat="1" applyFont="1" applyFill="1" applyBorder="1" applyAlignment="1" applyProtection="1">
      <alignment horizontal="right" vertical="center"/>
    </xf>
    <xf numFmtId="0" fontId="3" fillId="104" borderId="56" xfId="488" applyNumberFormat="1" applyFont="1" applyFill="1" applyBorder="1" applyAlignment="1" applyProtection="1">
      <alignment horizontal="right" vertical="center"/>
    </xf>
    <xf numFmtId="166" fontId="79" fillId="0" borderId="74" xfId="0" applyNumberFormat="1" applyFont="1" applyFill="1" applyBorder="1" applyAlignment="1" applyProtection="1">
      <alignment horizontal="center" vertical="center"/>
    </xf>
    <xf numFmtId="49" fontId="1" fillId="108" borderId="51" xfId="1087" applyNumberFormat="1" applyFont="1" applyFill="1" applyBorder="1" applyAlignment="1" applyProtection="1">
      <alignment horizontal="left" vertical="center"/>
    </xf>
    <xf numFmtId="0" fontId="1" fillId="0" borderId="75" xfId="1087" applyFont="1" applyBorder="1" applyAlignment="1" applyProtection="1">
      <alignment horizontal="left" vertical="center"/>
    </xf>
    <xf numFmtId="0" fontId="1" fillId="0" borderId="75" xfId="1087" applyFont="1" applyBorder="1" applyAlignment="1" applyProtection="1">
      <alignment horizontal="center" vertical="center"/>
    </xf>
    <xf numFmtId="166" fontId="79" fillId="0" borderId="77" xfId="0" applyNumberFormat="1" applyFont="1" applyFill="1" applyBorder="1" applyAlignment="1" applyProtection="1">
      <alignment horizontal="center" vertical="center"/>
    </xf>
    <xf numFmtId="0" fontId="3" fillId="108" borderId="61" xfId="488" applyNumberFormat="1" applyFont="1" applyFill="1" applyBorder="1" applyAlignment="1" applyProtection="1">
      <alignment horizontal="right" vertical="center"/>
    </xf>
    <xf numFmtId="0" fontId="3" fillId="108" borderId="56" xfId="488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109" borderId="76" xfId="488" applyNumberFormat="1" applyFont="1" applyFill="1" applyBorder="1" applyAlignment="1" applyProtection="1">
      <alignment horizontal="center" vertical="center"/>
      <protection locked="0"/>
    </xf>
    <xf numFmtId="0" fontId="3" fillId="109" borderId="57" xfId="488" applyNumberFormat="1" applyFont="1" applyFill="1" applyBorder="1" applyAlignment="1" applyProtection="1">
      <alignment horizontal="center" vertical="center"/>
      <protection locked="0"/>
    </xf>
    <xf numFmtId="0" fontId="3" fillId="0" borderId="61" xfId="488" applyNumberFormat="1" applyFont="1" applyFill="1" applyBorder="1" applyAlignment="1" applyProtection="1">
      <alignment horizontal="right" vertical="center"/>
    </xf>
    <xf numFmtId="0" fontId="3" fillId="0" borderId="61" xfId="488" applyNumberFormat="1" applyFont="1" applyFill="1" applyBorder="1" applyAlignment="1" applyProtection="1">
      <alignment horizontal="center" vertical="center"/>
    </xf>
    <xf numFmtId="0" fontId="3" fillId="108" borderId="61" xfId="488" applyNumberFormat="1" applyFont="1" applyFill="1" applyBorder="1" applyAlignment="1" applyProtection="1">
      <alignment horizontal="center" vertical="center"/>
    </xf>
    <xf numFmtId="0" fontId="3" fillId="0" borderId="76" xfId="488" applyNumberFormat="1" applyFont="1" applyFill="1" applyBorder="1" applyAlignment="1" applyProtection="1">
      <alignment horizontal="center" vertical="center"/>
    </xf>
    <xf numFmtId="0" fontId="84" fillId="0" borderId="23" xfId="1082" applyFont="1" applyBorder="1" applyAlignment="1">
      <alignment horizontal="center" vertical="center" wrapText="1"/>
    </xf>
    <xf numFmtId="0" fontId="85" fillId="0" borderId="24" xfId="0" applyFont="1" applyBorder="1" applyAlignment="1">
      <alignment horizontal="center" vertical="center"/>
    </xf>
    <xf numFmtId="0" fontId="85" fillId="0" borderId="25" xfId="0" applyFont="1" applyBorder="1" applyAlignment="1">
      <alignment horizontal="center" vertical="center"/>
    </xf>
    <xf numFmtId="0" fontId="64" fillId="0" borderId="0" xfId="1082" applyFont="1" applyAlignment="1">
      <alignment vertical="top" wrapText="1"/>
    </xf>
    <xf numFmtId="0" fontId="69" fillId="0" borderId="38" xfId="1082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39" xfId="0" applyBorder="1" applyAlignment="1">
      <alignment horizontal="center" vertical="top" wrapText="1"/>
    </xf>
    <xf numFmtId="0" fontId="83" fillId="0" borderId="38" xfId="1082" applyFont="1" applyBorder="1" applyAlignment="1">
      <alignment horizontal="center" vertical="top" wrapText="1"/>
    </xf>
    <xf numFmtId="0" fontId="83" fillId="0" borderId="0" xfId="1082" applyFont="1" applyBorder="1" applyAlignment="1">
      <alignment horizontal="center" vertical="top" wrapText="1"/>
    </xf>
    <xf numFmtId="0" fontId="83" fillId="0" borderId="39" xfId="1082" applyFont="1" applyBorder="1" applyAlignment="1">
      <alignment horizontal="center" vertical="top" wrapText="1"/>
    </xf>
    <xf numFmtId="0" fontId="71" fillId="0" borderId="38" xfId="1082" applyFont="1" applyBorder="1" applyAlignment="1">
      <alignment horizontal="center" vertical="center"/>
    </xf>
    <xf numFmtId="0" fontId="72" fillId="0" borderId="0" xfId="0" applyFont="1" applyBorder="1" applyAlignment="1">
      <alignment horizontal="center" vertical="center"/>
    </xf>
    <xf numFmtId="0" fontId="72" fillId="0" borderId="39" xfId="0" applyFont="1" applyBorder="1" applyAlignment="1">
      <alignment horizontal="center" vertical="center"/>
    </xf>
    <xf numFmtId="0" fontId="69" fillId="0" borderId="23" xfId="1082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9" fontId="1" fillId="108" borderId="71" xfId="1087" applyNumberFormat="1" applyFont="1" applyFill="1" applyBorder="1" applyAlignment="1" applyProtection="1">
      <alignment horizontal="right" vertical="center"/>
    </xf>
    <xf numFmtId="49" fontId="1" fillId="108" borderId="72" xfId="1087" applyNumberFormat="1" applyFont="1" applyFill="1" applyBorder="1" applyAlignment="1" applyProtection="1">
      <alignment horizontal="right" vertical="center"/>
    </xf>
    <xf numFmtId="49" fontId="1" fillId="108" borderId="73" xfId="1087" applyNumberFormat="1" applyFont="1" applyFill="1" applyBorder="1" applyAlignment="1" applyProtection="1">
      <alignment horizontal="right" vertical="center"/>
    </xf>
    <xf numFmtId="49" fontId="1" fillId="108" borderId="56" xfId="1087" applyNumberFormat="1" applyFont="1" applyFill="1" applyBorder="1" applyAlignment="1" applyProtection="1">
      <alignment horizontal="right" vertical="center"/>
    </xf>
    <xf numFmtId="49" fontId="1" fillId="108" borderId="54" xfId="1087" applyNumberFormat="1" applyFont="1" applyFill="1" applyBorder="1" applyAlignment="1" applyProtection="1">
      <alignment horizontal="right" vertical="center"/>
    </xf>
    <xf numFmtId="49" fontId="1" fillId="108" borderId="55" xfId="1087" applyNumberFormat="1" applyFont="1" applyFill="1" applyBorder="1" applyAlignment="1" applyProtection="1">
      <alignment horizontal="right" vertical="center"/>
    </xf>
    <xf numFmtId="49" fontId="1" fillId="108" borderId="57" xfId="1087" applyNumberFormat="1" applyFont="1" applyFill="1" applyBorder="1" applyAlignment="1" applyProtection="1">
      <alignment horizontal="right" vertical="center"/>
    </xf>
    <xf numFmtId="49" fontId="1" fillId="108" borderId="58" xfId="1087" applyNumberFormat="1" applyFont="1" applyFill="1" applyBorder="1" applyAlignment="1" applyProtection="1">
      <alignment horizontal="right" vertical="center"/>
    </xf>
    <xf numFmtId="49" fontId="1" fillId="108" borderId="59" xfId="1087" applyNumberFormat="1" applyFont="1" applyFill="1" applyBorder="1" applyAlignment="1" applyProtection="1">
      <alignment horizontal="right" vertical="center"/>
    </xf>
    <xf numFmtId="49" fontId="3" fillId="104" borderId="69" xfId="0" applyNumberFormat="1" applyFont="1" applyFill="1" applyBorder="1" applyAlignment="1" applyProtection="1">
      <alignment horizontal="center" vertical="center" wrapText="1"/>
    </xf>
    <xf numFmtId="49" fontId="3" fillId="104" borderId="70" xfId="0" applyNumberFormat="1" applyFont="1" applyFill="1" applyBorder="1" applyAlignment="1" applyProtection="1">
      <alignment horizontal="center" vertical="center" wrapText="1"/>
    </xf>
    <xf numFmtId="0" fontId="70" fillId="109" borderId="0" xfId="0" applyFont="1" applyFill="1" applyAlignment="1" applyProtection="1">
      <alignment horizontal="center" vertical="center"/>
    </xf>
    <xf numFmtId="0" fontId="88" fillId="107" borderId="52" xfId="0" applyFont="1" applyFill="1" applyBorder="1" applyAlignment="1" applyProtection="1">
      <alignment horizontal="center" vertical="center" wrapText="1"/>
    </xf>
    <xf numFmtId="0" fontId="88" fillId="107" borderId="53" xfId="0" applyFont="1" applyFill="1" applyBorder="1" applyAlignment="1" applyProtection="1">
      <alignment horizontal="center" vertical="center" wrapText="1"/>
    </xf>
    <xf numFmtId="0" fontId="3" fillId="103" borderId="60" xfId="1084" applyNumberFormat="1" applyFont="1" applyFill="1" applyBorder="1" applyAlignment="1" applyProtection="1">
      <alignment horizontal="center" vertical="center" wrapText="1"/>
    </xf>
    <xf numFmtId="0" fontId="3" fillId="103" borderId="61" xfId="1084" applyNumberFormat="1" applyFont="1" applyFill="1" applyBorder="1" applyAlignment="1" applyProtection="1">
      <alignment horizontal="center" vertical="center" wrapText="1"/>
    </xf>
    <xf numFmtId="0" fontId="3" fillId="103" borderId="62" xfId="1084" applyNumberFormat="1" applyFont="1" applyFill="1" applyBorder="1" applyAlignment="1" applyProtection="1">
      <alignment horizontal="center" vertical="center" wrapText="1"/>
    </xf>
    <xf numFmtId="0" fontId="3" fillId="103" borderId="22" xfId="1084" applyNumberFormat="1" applyFont="1" applyFill="1" applyBorder="1" applyAlignment="1" applyProtection="1">
      <alignment horizontal="center" vertical="center" wrapText="1"/>
    </xf>
    <xf numFmtId="0" fontId="3" fillId="103" borderId="63" xfId="1084" applyNumberFormat="1" applyFont="1" applyFill="1" applyBorder="1" applyAlignment="1" applyProtection="1">
      <alignment horizontal="center" vertical="center" wrapText="1"/>
    </xf>
    <xf numFmtId="168" fontId="80" fillId="103" borderId="50" xfId="1084" applyNumberFormat="1" applyFont="1" applyFill="1" applyBorder="1" applyAlignment="1" applyProtection="1">
      <alignment horizontal="center" vertical="center" wrapText="1"/>
    </xf>
    <xf numFmtId="168" fontId="80" fillId="103" borderId="46" xfId="1084" applyNumberFormat="1" applyFont="1" applyFill="1" applyBorder="1" applyAlignment="1" applyProtection="1">
      <alignment horizontal="center" vertical="center" wrapText="1"/>
    </xf>
    <xf numFmtId="0" fontId="20" fillId="105" borderId="21" xfId="0" applyFont="1" applyFill="1" applyBorder="1" applyAlignment="1" applyProtection="1">
      <alignment horizontal="center" vertical="center"/>
    </xf>
    <xf numFmtId="0" fontId="20" fillId="105" borderId="44" xfId="0" applyFont="1" applyFill="1" applyBorder="1" applyAlignment="1" applyProtection="1">
      <alignment horizontal="center" vertical="center"/>
    </xf>
    <xf numFmtId="0" fontId="20" fillId="105" borderId="68" xfId="0" applyFont="1" applyFill="1" applyBorder="1" applyAlignment="1" applyProtection="1">
      <alignment horizontal="center" vertical="center"/>
    </xf>
    <xf numFmtId="0" fontId="83" fillId="105" borderId="45" xfId="0" applyFont="1" applyFill="1" applyBorder="1" applyAlignment="1" applyProtection="1">
      <alignment horizontal="center" vertical="center" wrapText="1"/>
    </xf>
    <xf numFmtId="0" fontId="83" fillId="105" borderId="7" xfId="0" applyFont="1" applyFill="1" applyBorder="1" applyAlignment="1" applyProtection="1">
      <alignment horizontal="center" vertical="center" wrapText="1"/>
    </xf>
    <xf numFmtId="0" fontId="3" fillId="108" borderId="38" xfId="1083" applyNumberFormat="1" applyFont="1" applyFill="1" applyBorder="1" applyAlignment="1" applyProtection="1">
      <alignment horizontal="center" vertical="center"/>
    </xf>
    <xf numFmtId="0" fontId="3" fillId="108" borderId="0" xfId="1083" applyNumberFormat="1" applyFont="1" applyFill="1" applyBorder="1" applyAlignment="1" applyProtection="1">
      <alignment horizontal="center" vertical="center"/>
    </xf>
    <xf numFmtId="0" fontId="87" fillId="0" borderId="0" xfId="0" applyFont="1" applyBorder="1" applyAlignment="1" applyProtection="1">
      <alignment horizontal="left" vertical="center"/>
    </xf>
    <xf numFmtId="0" fontId="90" fillId="0" borderId="0" xfId="0" applyFont="1" applyBorder="1" applyAlignment="1" applyProtection="1">
      <alignment horizontal="center" vertical="center"/>
    </xf>
  </cellXfs>
  <cellStyles count="1088">
    <cellStyle name="_090629_NON EU GLS  HAL ES (2)" xfId="1" xr:uid="{00000000-0005-0000-0000-000000000000}"/>
    <cellStyle name="_1A2_CFLi" xfId="2" xr:uid="{00000000-0005-0000-0000-000001000000}"/>
    <cellStyle name="_1A3_LUM" xfId="3" xr:uid="{00000000-0005-0000-0000-000002000000}"/>
    <cellStyle name="_AM Kapitel - Retailkatalog 2009_10" xfId="4" xr:uid="{00000000-0005-0000-0000-000003000000}"/>
    <cellStyle name="_AM Kapitel - Retailkatalog 2009_10 2" xfId="5" xr:uid="{00000000-0005-0000-0000-000004000000}"/>
    <cellStyle name="_AM Kapitel - Retailkatalog 2009_10 3" xfId="6" xr:uid="{00000000-0005-0000-0000-000005000000}"/>
    <cellStyle name="_CaLi_FY09|10" xfId="7" xr:uid="{00000000-0005-0000-0000-000006000000}"/>
    <cellStyle name="_cl´s FY08-09" xfId="8" xr:uid="{00000000-0005-0000-0000-000007000000}"/>
    <cellStyle name="_GLS + Spezial_091103" xfId="9" xr:uid="{00000000-0005-0000-0000-000008000000}"/>
    <cellStyle name="_lignes supprimées" xfId="10" xr:uid="{00000000-0005-0000-0000-000009000000}"/>
    <cellStyle name="_new à intégrer" xfId="11" xr:uid="{00000000-0005-0000-0000-00000A000000}"/>
    <cellStyle name="_new à intégrer_1" xfId="12" xr:uid="{00000000-0005-0000-0000-00000B000000}"/>
    <cellStyle name="20 % - Akzent1" xfId="13" xr:uid="{00000000-0005-0000-0000-00000C000000}"/>
    <cellStyle name="20 % - Akzent2" xfId="14" xr:uid="{00000000-0005-0000-0000-00000D000000}"/>
    <cellStyle name="20 % - Akzent3" xfId="15" xr:uid="{00000000-0005-0000-0000-00000E000000}"/>
    <cellStyle name="20 % - Akzent4" xfId="16" xr:uid="{00000000-0005-0000-0000-00000F000000}"/>
    <cellStyle name="20 % - Akzent5" xfId="17" xr:uid="{00000000-0005-0000-0000-000010000000}"/>
    <cellStyle name="20 % - Akzent6" xfId="18" xr:uid="{00000000-0005-0000-0000-000011000000}"/>
    <cellStyle name="20 % - Accent1" xfId="19" builtinId="30" customBuiltin="1"/>
    <cellStyle name="20 % - Accent1 10" xfId="20" xr:uid="{00000000-0005-0000-0000-000013000000}"/>
    <cellStyle name="20 % - Accent1 11" xfId="21" xr:uid="{00000000-0005-0000-0000-000014000000}"/>
    <cellStyle name="20 % - Accent1 2" xfId="22" xr:uid="{00000000-0005-0000-0000-000015000000}"/>
    <cellStyle name="20 % - Accent1 3" xfId="23" xr:uid="{00000000-0005-0000-0000-000016000000}"/>
    <cellStyle name="20 % - Accent1 3 2" xfId="24" xr:uid="{00000000-0005-0000-0000-000017000000}"/>
    <cellStyle name="20 % - Accent1 4" xfId="25" xr:uid="{00000000-0005-0000-0000-000018000000}"/>
    <cellStyle name="20 % - Accent1 5" xfId="26" xr:uid="{00000000-0005-0000-0000-000019000000}"/>
    <cellStyle name="20 % - Accent1 6" xfId="27" xr:uid="{00000000-0005-0000-0000-00001A000000}"/>
    <cellStyle name="20 % - Accent1 7" xfId="28" xr:uid="{00000000-0005-0000-0000-00001B000000}"/>
    <cellStyle name="20 % - Accent1 8" xfId="29" xr:uid="{00000000-0005-0000-0000-00001C000000}"/>
    <cellStyle name="20 % - Accent1 9" xfId="30" xr:uid="{00000000-0005-0000-0000-00001D000000}"/>
    <cellStyle name="20 % - Accent2" xfId="31" builtinId="34" customBuiltin="1"/>
    <cellStyle name="20 % - Accent2 10" xfId="32" xr:uid="{00000000-0005-0000-0000-00001F000000}"/>
    <cellStyle name="20 % - Accent2 11" xfId="33" xr:uid="{00000000-0005-0000-0000-000020000000}"/>
    <cellStyle name="20 % - Accent2 2" xfId="34" xr:uid="{00000000-0005-0000-0000-000021000000}"/>
    <cellStyle name="20 % - Accent2 3" xfId="35" xr:uid="{00000000-0005-0000-0000-000022000000}"/>
    <cellStyle name="20 % - Accent2 3 2" xfId="36" xr:uid="{00000000-0005-0000-0000-000023000000}"/>
    <cellStyle name="20 % - Accent2 4" xfId="37" xr:uid="{00000000-0005-0000-0000-000024000000}"/>
    <cellStyle name="20 % - Accent2 5" xfId="38" xr:uid="{00000000-0005-0000-0000-000025000000}"/>
    <cellStyle name="20 % - Accent2 6" xfId="39" xr:uid="{00000000-0005-0000-0000-000026000000}"/>
    <cellStyle name="20 % - Accent2 7" xfId="40" xr:uid="{00000000-0005-0000-0000-000027000000}"/>
    <cellStyle name="20 % - Accent2 8" xfId="41" xr:uid="{00000000-0005-0000-0000-000028000000}"/>
    <cellStyle name="20 % - Accent2 9" xfId="42" xr:uid="{00000000-0005-0000-0000-000029000000}"/>
    <cellStyle name="20 % - Accent3" xfId="43" builtinId="38" customBuiltin="1"/>
    <cellStyle name="20 % - Accent3 10" xfId="44" xr:uid="{00000000-0005-0000-0000-00002B000000}"/>
    <cellStyle name="20 % - Accent3 11" xfId="45" xr:uid="{00000000-0005-0000-0000-00002C000000}"/>
    <cellStyle name="20 % - Accent3 2" xfId="46" xr:uid="{00000000-0005-0000-0000-00002D000000}"/>
    <cellStyle name="20 % - Accent3 3" xfId="47" xr:uid="{00000000-0005-0000-0000-00002E000000}"/>
    <cellStyle name="20 % - Accent3 3 2" xfId="48" xr:uid="{00000000-0005-0000-0000-00002F000000}"/>
    <cellStyle name="20 % - Accent3 4" xfId="49" xr:uid="{00000000-0005-0000-0000-000030000000}"/>
    <cellStyle name="20 % - Accent3 5" xfId="50" xr:uid="{00000000-0005-0000-0000-000031000000}"/>
    <cellStyle name="20 % - Accent3 6" xfId="51" xr:uid="{00000000-0005-0000-0000-000032000000}"/>
    <cellStyle name="20 % - Accent3 7" xfId="52" xr:uid="{00000000-0005-0000-0000-000033000000}"/>
    <cellStyle name="20 % - Accent3 8" xfId="53" xr:uid="{00000000-0005-0000-0000-000034000000}"/>
    <cellStyle name="20 % - Accent3 9" xfId="54" xr:uid="{00000000-0005-0000-0000-000035000000}"/>
    <cellStyle name="20 % - Accent4" xfId="55" builtinId="42" customBuiltin="1"/>
    <cellStyle name="20 % - Accent4 10" xfId="56" xr:uid="{00000000-0005-0000-0000-000037000000}"/>
    <cellStyle name="20 % - Accent4 11" xfId="57" xr:uid="{00000000-0005-0000-0000-000038000000}"/>
    <cellStyle name="20 % - Accent4 2" xfId="58" xr:uid="{00000000-0005-0000-0000-000039000000}"/>
    <cellStyle name="20 % - Accent4 3" xfId="59" xr:uid="{00000000-0005-0000-0000-00003A000000}"/>
    <cellStyle name="20 % - Accent4 3 2" xfId="60" xr:uid="{00000000-0005-0000-0000-00003B000000}"/>
    <cellStyle name="20 % - Accent4 4" xfId="61" xr:uid="{00000000-0005-0000-0000-00003C000000}"/>
    <cellStyle name="20 % - Accent4 5" xfId="62" xr:uid="{00000000-0005-0000-0000-00003D000000}"/>
    <cellStyle name="20 % - Accent4 6" xfId="63" xr:uid="{00000000-0005-0000-0000-00003E000000}"/>
    <cellStyle name="20 % - Accent4 7" xfId="64" xr:uid="{00000000-0005-0000-0000-00003F000000}"/>
    <cellStyle name="20 % - Accent4 8" xfId="65" xr:uid="{00000000-0005-0000-0000-000040000000}"/>
    <cellStyle name="20 % - Accent4 9" xfId="66" xr:uid="{00000000-0005-0000-0000-000041000000}"/>
    <cellStyle name="20 % - Accent5" xfId="67" builtinId="46" customBuiltin="1"/>
    <cellStyle name="20 % - Accent5 10" xfId="68" xr:uid="{00000000-0005-0000-0000-000043000000}"/>
    <cellStyle name="20 % - Accent5 11" xfId="69" xr:uid="{00000000-0005-0000-0000-000044000000}"/>
    <cellStyle name="20 % - Accent5 2" xfId="70" xr:uid="{00000000-0005-0000-0000-000045000000}"/>
    <cellStyle name="20 % - Accent5 3" xfId="71" xr:uid="{00000000-0005-0000-0000-000046000000}"/>
    <cellStyle name="20 % - Accent5 3 2" xfId="72" xr:uid="{00000000-0005-0000-0000-000047000000}"/>
    <cellStyle name="20 % - Accent5 4" xfId="73" xr:uid="{00000000-0005-0000-0000-000048000000}"/>
    <cellStyle name="20 % - Accent5 5" xfId="74" xr:uid="{00000000-0005-0000-0000-000049000000}"/>
    <cellStyle name="20 % - Accent5 6" xfId="75" xr:uid="{00000000-0005-0000-0000-00004A000000}"/>
    <cellStyle name="20 % - Accent5 7" xfId="76" xr:uid="{00000000-0005-0000-0000-00004B000000}"/>
    <cellStyle name="20 % - Accent5 8" xfId="77" xr:uid="{00000000-0005-0000-0000-00004C000000}"/>
    <cellStyle name="20 % - Accent5 9" xfId="78" xr:uid="{00000000-0005-0000-0000-00004D000000}"/>
    <cellStyle name="20 % - Accent6" xfId="79" builtinId="50" customBuiltin="1"/>
    <cellStyle name="20 % - Accent6 10" xfId="80" xr:uid="{00000000-0005-0000-0000-00004F000000}"/>
    <cellStyle name="20 % - Accent6 11" xfId="81" xr:uid="{00000000-0005-0000-0000-000050000000}"/>
    <cellStyle name="20 % - Accent6 2" xfId="82" xr:uid="{00000000-0005-0000-0000-000051000000}"/>
    <cellStyle name="20 % - Accent6 3" xfId="83" xr:uid="{00000000-0005-0000-0000-000052000000}"/>
    <cellStyle name="20 % - Accent6 3 2" xfId="84" xr:uid="{00000000-0005-0000-0000-000053000000}"/>
    <cellStyle name="20 % - Accent6 4" xfId="85" xr:uid="{00000000-0005-0000-0000-000054000000}"/>
    <cellStyle name="20 % - Accent6 5" xfId="86" xr:uid="{00000000-0005-0000-0000-000055000000}"/>
    <cellStyle name="20 % - Accent6 6" xfId="87" xr:uid="{00000000-0005-0000-0000-000056000000}"/>
    <cellStyle name="20 % - Accent6 7" xfId="88" xr:uid="{00000000-0005-0000-0000-000057000000}"/>
    <cellStyle name="20 % - Accent6 8" xfId="89" xr:uid="{00000000-0005-0000-0000-000058000000}"/>
    <cellStyle name="20 % - Accent6 9" xfId="90" xr:uid="{00000000-0005-0000-0000-000059000000}"/>
    <cellStyle name="20% - Accent1" xfId="91" xr:uid="{00000000-0005-0000-0000-00005A000000}"/>
    <cellStyle name="20% - Accent2" xfId="92" xr:uid="{00000000-0005-0000-0000-00005B000000}"/>
    <cellStyle name="20% - Accent2 2" xfId="93" xr:uid="{00000000-0005-0000-0000-00005C000000}"/>
    <cellStyle name="20% - Accent3" xfId="94" xr:uid="{00000000-0005-0000-0000-00005D000000}"/>
    <cellStyle name="20% - Accent3 2" xfId="95" xr:uid="{00000000-0005-0000-0000-00005E000000}"/>
    <cellStyle name="20% - Accent4" xfId="96" xr:uid="{00000000-0005-0000-0000-00005F000000}"/>
    <cellStyle name="20% - Accent4 2" xfId="97" xr:uid="{00000000-0005-0000-0000-000060000000}"/>
    <cellStyle name="20% - Accent5" xfId="98" xr:uid="{00000000-0005-0000-0000-000061000000}"/>
    <cellStyle name="20% - Accent5 2" xfId="99" xr:uid="{00000000-0005-0000-0000-000062000000}"/>
    <cellStyle name="20% - Accent6" xfId="100" xr:uid="{00000000-0005-0000-0000-000063000000}"/>
    <cellStyle name="20% - Accent6 2" xfId="101" xr:uid="{00000000-0005-0000-0000-000064000000}"/>
    <cellStyle name="40 % - Akzent1" xfId="102" xr:uid="{00000000-0005-0000-0000-000065000000}"/>
    <cellStyle name="40 % - Akzent2" xfId="103" xr:uid="{00000000-0005-0000-0000-000066000000}"/>
    <cellStyle name="40 % - Akzent3" xfId="104" xr:uid="{00000000-0005-0000-0000-000067000000}"/>
    <cellStyle name="40 % - Akzent4" xfId="105" xr:uid="{00000000-0005-0000-0000-000068000000}"/>
    <cellStyle name="40 % - Akzent5" xfId="106" xr:uid="{00000000-0005-0000-0000-000069000000}"/>
    <cellStyle name="40 % - Akzent6" xfId="107" xr:uid="{00000000-0005-0000-0000-00006A000000}"/>
    <cellStyle name="40 % - Accent1" xfId="108" builtinId="31" customBuiltin="1"/>
    <cellStyle name="40 % - Accent1 10" xfId="109" xr:uid="{00000000-0005-0000-0000-00006C000000}"/>
    <cellStyle name="40 % - Accent1 11" xfId="110" xr:uid="{00000000-0005-0000-0000-00006D000000}"/>
    <cellStyle name="40 % - Accent1 2" xfId="111" xr:uid="{00000000-0005-0000-0000-00006E000000}"/>
    <cellStyle name="40 % - Accent1 3" xfId="112" xr:uid="{00000000-0005-0000-0000-00006F000000}"/>
    <cellStyle name="40 % - Accent1 3 2" xfId="113" xr:uid="{00000000-0005-0000-0000-000070000000}"/>
    <cellStyle name="40 % - Accent1 4" xfId="114" xr:uid="{00000000-0005-0000-0000-000071000000}"/>
    <cellStyle name="40 % - Accent1 5" xfId="115" xr:uid="{00000000-0005-0000-0000-000072000000}"/>
    <cellStyle name="40 % - Accent1 6" xfId="116" xr:uid="{00000000-0005-0000-0000-000073000000}"/>
    <cellStyle name="40 % - Accent1 7" xfId="117" xr:uid="{00000000-0005-0000-0000-000074000000}"/>
    <cellStyle name="40 % - Accent1 8" xfId="118" xr:uid="{00000000-0005-0000-0000-000075000000}"/>
    <cellStyle name="40 % - Accent1 9" xfId="119" xr:uid="{00000000-0005-0000-0000-000076000000}"/>
    <cellStyle name="40 % - Accent2" xfId="120" builtinId="35" customBuiltin="1"/>
    <cellStyle name="40 % - Accent2 10" xfId="121" xr:uid="{00000000-0005-0000-0000-000078000000}"/>
    <cellStyle name="40 % - Accent2 11" xfId="122" xr:uid="{00000000-0005-0000-0000-000079000000}"/>
    <cellStyle name="40 % - Accent2 2" xfId="123" xr:uid="{00000000-0005-0000-0000-00007A000000}"/>
    <cellStyle name="40 % - Accent2 3" xfId="124" xr:uid="{00000000-0005-0000-0000-00007B000000}"/>
    <cellStyle name="40 % - Accent2 3 2" xfId="125" xr:uid="{00000000-0005-0000-0000-00007C000000}"/>
    <cellStyle name="40 % - Accent2 4" xfId="126" xr:uid="{00000000-0005-0000-0000-00007D000000}"/>
    <cellStyle name="40 % - Accent2 5" xfId="127" xr:uid="{00000000-0005-0000-0000-00007E000000}"/>
    <cellStyle name="40 % - Accent2 6" xfId="128" xr:uid="{00000000-0005-0000-0000-00007F000000}"/>
    <cellStyle name="40 % - Accent2 7" xfId="129" xr:uid="{00000000-0005-0000-0000-000080000000}"/>
    <cellStyle name="40 % - Accent2 8" xfId="130" xr:uid="{00000000-0005-0000-0000-000081000000}"/>
    <cellStyle name="40 % - Accent2 9" xfId="131" xr:uid="{00000000-0005-0000-0000-000082000000}"/>
    <cellStyle name="40 % - Accent3" xfId="132" builtinId="39" customBuiltin="1"/>
    <cellStyle name="40 % - Accent3 10" xfId="133" xr:uid="{00000000-0005-0000-0000-000084000000}"/>
    <cellStyle name="40 % - Accent3 11" xfId="134" xr:uid="{00000000-0005-0000-0000-000085000000}"/>
    <cellStyle name="40 % - Accent3 2" xfId="135" xr:uid="{00000000-0005-0000-0000-000086000000}"/>
    <cellStyle name="40 % - Accent3 3" xfId="136" xr:uid="{00000000-0005-0000-0000-000087000000}"/>
    <cellStyle name="40 % - Accent3 3 2" xfId="137" xr:uid="{00000000-0005-0000-0000-000088000000}"/>
    <cellStyle name="40 % - Accent3 4" xfId="138" xr:uid="{00000000-0005-0000-0000-000089000000}"/>
    <cellStyle name="40 % - Accent3 5" xfId="139" xr:uid="{00000000-0005-0000-0000-00008A000000}"/>
    <cellStyle name="40 % - Accent3 6" xfId="140" xr:uid="{00000000-0005-0000-0000-00008B000000}"/>
    <cellStyle name="40 % - Accent3 7" xfId="141" xr:uid="{00000000-0005-0000-0000-00008C000000}"/>
    <cellStyle name="40 % - Accent3 8" xfId="142" xr:uid="{00000000-0005-0000-0000-00008D000000}"/>
    <cellStyle name="40 % - Accent3 9" xfId="143" xr:uid="{00000000-0005-0000-0000-00008E000000}"/>
    <cellStyle name="40 % - Accent4" xfId="144" builtinId="43" customBuiltin="1"/>
    <cellStyle name="40 % - Accent4 10" xfId="145" xr:uid="{00000000-0005-0000-0000-000090000000}"/>
    <cellStyle name="40 % - Accent4 11" xfId="146" xr:uid="{00000000-0005-0000-0000-000091000000}"/>
    <cellStyle name="40 % - Accent4 2" xfId="147" xr:uid="{00000000-0005-0000-0000-000092000000}"/>
    <cellStyle name="40 % - Accent4 3" xfId="148" xr:uid="{00000000-0005-0000-0000-000093000000}"/>
    <cellStyle name="40 % - Accent4 3 2" xfId="149" xr:uid="{00000000-0005-0000-0000-000094000000}"/>
    <cellStyle name="40 % - Accent4 4" xfId="150" xr:uid="{00000000-0005-0000-0000-000095000000}"/>
    <cellStyle name="40 % - Accent4 5" xfId="151" xr:uid="{00000000-0005-0000-0000-000096000000}"/>
    <cellStyle name="40 % - Accent4 6" xfId="152" xr:uid="{00000000-0005-0000-0000-000097000000}"/>
    <cellStyle name="40 % - Accent4 7" xfId="153" xr:uid="{00000000-0005-0000-0000-000098000000}"/>
    <cellStyle name="40 % - Accent4 8" xfId="154" xr:uid="{00000000-0005-0000-0000-000099000000}"/>
    <cellStyle name="40 % - Accent4 9" xfId="155" xr:uid="{00000000-0005-0000-0000-00009A000000}"/>
    <cellStyle name="40 % - Accent5" xfId="156" builtinId="47" customBuiltin="1"/>
    <cellStyle name="40 % - Accent5 10" xfId="157" xr:uid="{00000000-0005-0000-0000-00009C000000}"/>
    <cellStyle name="40 % - Accent5 11" xfId="158" xr:uid="{00000000-0005-0000-0000-00009D000000}"/>
    <cellStyle name="40 % - Accent5 2" xfId="159" xr:uid="{00000000-0005-0000-0000-00009E000000}"/>
    <cellStyle name="40 % - Accent5 3" xfId="160" xr:uid="{00000000-0005-0000-0000-00009F000000}"/>
    <cellStyle name="40 % - Accent5 3 2" xfId="161" xr:uid="{00000000-0005-0000-0000-0000A0000000}"/>
    <cellStyle name="40 % - Accent5 4" xfId="162" xr:uid="{00000000-0005-0000-0000-0000A1000000}"/>
    <cellStyle name="40 % - Accent5 5" xfId="163" xr:uid="{00000000-0005-0000-0000-0000A2000000}"/>
    <cellStyle name="40 % - Accent5 6" xfId="164" xr:uid="{00000000-0005-0000-0000-0000A3000000}"/>
    <cellStyle name="40 % - Accent5 7" xfId="165" xr:uid="{00000000-0005-0000-0000-0000A4000000}"/>
    <cellStyle name="40 % - Accent5 8" xfId="166" xr:uid="{00000000-0005-0000-0000-0000A5000000}"/>
    <cellStyle name="40 % - Accent5 9" xfId="167" xr:uid="{00000000-0005-0000-0000-0000A6000000}"/>
    <cellStyle name="40 % - Accent6" xfId="168" builtinId="51" customBuiltin="1"/>
    <cellStyle name="40 % - Accent6 10" xfId="169" xr:uid="{00000000-0005-0000-0000-0000A8000000}"/>
    <cellStyle name="40 % - Accent6 11" xfId="170" xr:uid="{00000000-0005-0000-0000-0000A9000000}"/>
    <cellStyle name="40 % - Accent6 2" xfId="171" xr:uid="{00000000-0005-0000-0000-0000AA000000}"/>
    <cellStyle name="40 % - Accent6 3" xfId="172" xr:uid="{00000000-0005-0000-0000-0000AB000000}"/>
    <cellStyle name="40 % - Accent6 3 2" xfId="173" xr:uid="{00000000-0005-0000-0000-0000AC000000}"/>
    <cellStyle name="40 % - Accent6 4" xfId="174" xr:uid="{00000000-0005-0000-0000-0000AD000000}"/>
    <cellStyle name="40 % - Accent6 5" xfId="175" xr:uid="{00000000-0005-0000-0000-0000AE000000}"/>
    <cellStyle name="40 % - Accent6 6" xfId="176" xr:uid="{00000000-0005-0000-0000-0000AF000000}"/>
    <cellStyle name="40 % - Accent6 7" xfId="177" xr:uid="{00000000-0005-0000-0000-0000B0000000}"/>
    <cellStyle name="40 % - Accent6 8" xfId="178" xr:uid="{00000000-0005-0000-0000-0000B1000000}"/>
    <cellStyle name="40 % - Accent6 9" xfId="179" xr:uid="{00000000-0005-0000-0000-0000B2000000}"/>
    <cellStyle name="40% - Accent1" xfId="180" xr:uid="{00000000-0005-0000-0000-0000B3000000}"/>
    <cellStyle name="40% - Accent1 2" xfId="181" xr:uid="{00000000-0005-0000-0000-0000B4000000}"/>
    <cellStyle name="40% - Accent2" xfId="182" xr:uid="{00000000-0005-0000-0000-0000B5000000}"/>
    <cellStyle name="40% - Accent3" xfId="183" xr:uid="{00000000-0005-0000-0000-0000B6000000}"/>
    <cellStyle name="40% - Accent3 2" xfId="184" xr:uid="{00000000-0005-0000-0000-0000B7000000}"/>
    <cellStyle name="40% - Accent4" xfId="185" xr:uid="{00000000-0005-0000-0000-0000B8000000}"/>
    <cellStyle name="40% - Accent4 2" xfId="186" xr:uid="{00000000-0005-0000-0000-0000B9000000}"/>
    <cellStyle name="40% - Accent5" xfId="187" xr:uid="{00000000-0005-0000-0000-0000BA000000}"/>
    <cellStyle name="40% - Accent5 2" xfId="188" xr:uid="{00000000-0005-0000-0000-0000BB000000}"/>
    <cellStyle name="40% - Accent6" xfId="189" xr:uid="{00000000-0005-0000-0000-0000BC000000}"/>
    <cellStyle name="40% - Accent6 2" xfId="190" xr:uid="{00000000-0005-0000-0000-0000BD000000}"/>
    <cellStyle name="60 % - Akzent1" xfId="191" xr:uid="{00000000-0005-0000-0000-0000BE000000}"/>
    <cellStyle name="60 % - Akzent2" xfId="192" xr:uid="{00000000-0005-0000-0000-0000BF000000}"/>
    <cellStyle name="60 % - Akzent3" xfId="193" xr:uid="{00000000-0005-0000-0000-0000C0000000}"/>
    <cellStyle name="60 % - Akzent4" xfId="194" xr:uid="{00000000-0005-0000-0000-0000C1000000}"/>
    <cellStyle name="60 % - Akzent5" xfId="195" xr:uid="{00000000-0005-0000-0000-0000C2000000}"/>
    <cellStyle name="60 % - Akzent6" xfId="196" xr:uid="{00000000-0005-0000-0000-0000C3000000}"/>
    <cellStyle name="60 % - Accent1" xfId="197" builtinId="32" customBuiltin="1"/>
    <cellStyle name="60 % - Accent1 10" xfId="198" xr:uid="{00000000-0005-0000-0000-0000C5000000}"/>
    <cellStyle name="60 % - Accent1 11" xfId="199" xr:uid="{00000000-0005-0000-0000-0000C6000000}"/>
    <cellStyle name="60 % - Accent1 2" xfId="200" xr:uid="{00000000-0005-0000-0000-0000C7000000}"/>
    <cellStyle name="60 % - Accent1 3" xfId="201" xr:uid="{00000000-0005-0000-0000-0000C8000000}"/>
    <cellStyle name="60 % - Accent1 3 2" xfId="202" xr:uid="{00000000-0005-0000-0000-0000C9000000}"/>
    <cellStyle name="60 % - Accent1 4" xfId="203" xr:uid="{00000000-0005-0000-0000-0000CA000000}"/>
    <cellStyle name="60 % - Accent1 5" xfId="204" xr:uid="{00000000-0005-0000-0000-0000CB000000}"/>
    <cellStyle name="60 % - Accent1 6" xfId="205" xr:uid="{00000000-0005-0000-0000-0000CC000000}"/>
    <cellStyle name="60 % - Accent1 7" xfId="206" xr:uid="{00000000-0005-0000-0000-0000CD000000}"/>
    <cellStyle name="60 % - Accent1 8" xfId="207" xr:uid="{00000000-0005-0000-0000-0000CE000000}"/>
    <cellStyle name="60 % - Accent1 9" xfId="208" xr:uid="{00000000-0005-0000-0000-0000CF000000}"/>
    <cellStyle name="60 % - Accent2" xfId="209" builtinId="36" customBuiltin="1"/>
    <cellStyle name="60 % - Accent2 10" xfId="210" xr:uid="{00000000-0005-0000-0000-0000D1000000}"/>
    <cellStyle name="60 % - Accent2 11" xfId="211" xr:uid="{00000000-0005-0000-0000-0000D2000000}"/>
    <cellStyle name="60 % - Accent2 2" xfId="212" xr:uid="{00000000-0005-0000-0000-0000D3000000}"/>
    <cellStyle name="60 % - Accent2 3" xfId="213" xr:uid="{00000000-0005-0000-0000-0000D4000000}"/>
    <cellStyle name="60 % - Accent2 3 2" xfId="214" xr:uid="{00000000-0005-0000-0000-0000D5000000}"/>
    <cellStyle name="60 % - Accent2 4" xfId="215" xr:uid="{00000000-0005-0000-0000-0000D6000000}"/>
    <cellStyle name="60 % - Accent2 5" xfId="216" xr:uid="{00000000-0005-0000-0000-0000D7000000}"/>
    <cellStyle name="60 % - Accent2 6" xfId="217" xr:uid="{00000000-0005-0000-0000-0000D8000000}"/>
    <cellStyle name="60 % - Accent2 7" xfId="218" xr:uid="{00000000-0005-0000-0000-0000D9000000}"/>
    <cellStyle name="60 % - Accent2 8" xfId="219" xr:uid="{00000000-0005-0000-0000-0000DA000000}"/>
    <cellStyle name="60 % - Accent2 9" xfId="220" xr:uid="{00000000-0005-0000-0000-0000DB000000}"/>
    <cellStyle name="60 % - Accent3" xfId="221" builtinId="40" customBuiltin="1"/>
    <cellStyle name="60 % - Accent3 10" xfId="222" xr:uid="{00000000-0005-0000-0000-0000DD000000}"/>
    <cellStyle name="60 % - Accent3 11" xfId="223" xr:uid="{00000000-0005-0000-0000-0000DE000000}"/>
    <cellStyle name="60 % - Accent3 2" xfId="224" xr:uid="{00000000-0005-0000-0000-0000DF000000}"/>
    <cellStyle name="60 % - Accent3 3" xfId="225" xr:uid="{00000000-0005-0000-0000-0000E0000000}"/>
    <cellStyle name="60 % - Accent3 3 2" xfId="226" xr:uid="{00000000-0005-0000-0000-0000E1000000}"/>
    <cellStyle name="60 % - Accent3 4" xfId="227" xr:uid="{00000000-0005-0000-0000-0000E2000000}"/>
    <cellStyle name="60 % - Accent3 5" xfId="228" xr:uid="{00000000-0005-0000-0000-0000E3000000}"/>
    <cellStyle name="60 % - Accent3 6" xfId="229" xr:uid="{00000000-0005-0000-0000-0000E4000000}"/>
    <cellStyle name="60 % - Accent3 7" xfId="230" xr:uid="{00000000-0005-0000-0000-0000E5000000}"/>
    <cellStyle name="60 % - Accent3 8" xfId="231" xr:uid="{00000000-0005-0000-0000-0000E6000000}"/>
    <cellStyle name="60 % - Accent3 9" xfId="232" xr:uid="{00000000-0005-0000-0000-0000E7000000}"/>
    <cellStyle name="60 % - Accent4" xfId="233" builtinId="44" customBuiltin="1"/>
    <cellStyle name="60 % - Accent4 10" xfId="234" xr:uid="{00000000-0005-0000-0000-0000E9000000}"/>
    <cellStyle name="60 % - Accent4 11" xfId="235" xr:uid="{00000000-0005-0000-0000-0000EA000000}"/>
    <cellStyle name="60 % - Accent4 2" xfId="236" xr:uid="{00000000-0005-0000-0000-0000EB000000}"/>
    <cellStyle name="60 % - Accent4 3" xfId="237" xr:uid="{00000000-0005-0000-0000-0000EC000000}"/>
    <cellStyle name="60 % - Accent4 3 2" xfId="238" xr:uid="{00000000-0005-0000-0000-0000ED000000}"/>
    <cellStyle name="60 % - Accent4 4" xfId="239" xr:uid="{00000000-0005-0000-0000-0000EE000000}"/>
    <cellStyle name="60 % - Accent4 5" xfId="240" xr:uid="{00000000-0005-0000-0000-0000EF000000}"/>
    <cellStyle name="60 % - Accent4 6" xfId="241" xr:uid="{00000000-0005-0000-0000-0000F0000000}"/>
    <cellStyle name="60 % - Accent4 7" xfId="242" xr:uid="{00000000-0005-0000-0000-0000F1000000}"/>
    <cellStyle name="60 % - Accent4 8" xfId="243" xr:uid="{00000000-0005-0000-0000-0000F2000000}"/>
    <cellStyle name="60 % - Accent4 9" xfId="244" xr:uid="{00000000-0005-0000-0000-0000F3000000}"/>
    <cellStyle name="60 % - Accent5" xfId="245" builtinId="48" customBuiltin="1"/>
    <cellStyle name="60 % - Accent5 10" xfId="246" xr:uid="{00000000-0005-0000-0000-0000F5000000}"/>
    <cellStyle name="60 % - Accent5 11" xfId="247" xr:uid="{00000000-0005-0000-0000-0000F6000000}"/>
    <cellStyle name="60 % - Accent5 2" xfId="248" xr:uid="{00000000-0005-0000-0000-0000F7000000}"/>
    <cellStyle name="60 % - Accent5 3" xfId="249" xr:uid="{00000000-0005-0000-0000-0000F8000000}"/>
    <cellStyle name="60 % - Accent5 3 2" xfId="250" xr:uid="{00000000-0005-0000-0000-0000F9000000}"/>
    <cellStyle name="60 % - Accent5 4" xfId="251" xr:uid="{00000000-0005-0000-0000-0000FA000000}"/>
    <cellStyle name="60 % - Accent5 5" xfId="252" xr:uid="{00000000-0005-0000-0000-0000FB000000}"/>
    <cellStyle name="60 % - Accent5 6" xfId="253" xr:uid="{00000000-0005-0000-0000-0000FC000000}"/>
    <cellStyle name="60 % - Accent5 7" xfId="254" xr:uid="{00000000-0005-0000-0000-0000FD000000}"/>
    <cellStyle name="60 % - Accent5 8" xfId="255" xr:uid="{00000000-0005-0000-0000-0000FE000000}"/>
    <cellStyle name="60 % - Accent5 9" xfId="256" xr:uid="{00000000-0005-0000-0000-0000FF000000}"/>
    <cellStyle name="60 % - Accent6" xfId="257" builtinId="52" customBuiltin="1"/>
    <cellStyle name="60 % - Accent6 10" xfId="258" xr:uid="{00000000-0005-0000-0000-000001010000}"/>
    <cellStyle name="60 % - Accent6 11" xfId="259" xr:uid="{00000000-0005-0000-0000-000002010000}"/>
    <cellStyle name="60 % - Accent6 2" xfId="260" xr:uid="{00000000-0005-0000-0000-000003010000}"/>
    <cellStyle name="60 % - Accent6 3" xfId="261" xr:uid="{00000000-0005-0000-0000-000004010000}"/>
    <cellStyle name="60 % - Accent6 3 2" xfId="262" xr:uid="{00000000-0005-0000-0000-000005010000}"/>
    <cellStyle name="60 % - Accent6 4" xfId="263" xr:uid="{00000000-0005-0000-0000-000006010000}"/>
    <cellStyle name="60 % - Accent6 5" xfId="264" xr:uid="{00000000-0005-0000-0000-000007010000}"/>
    <cellStyle name="60 % - Accent6 6" xfId="265" xr:uid="{00000000-0005-0000-0000-000008010000}"/>
    <cellStyle name="60 % - Accent6 7" xfId="266" xr:uid="{00000000-0005-0000-0000-000009010000}"/>
    <cellStyle name="60 % - Accent6 8" xfId="267" xr:uid="{00000000-0005-0000-0000-00000A010000}"/>
    <cellStyle name="60 % - Accent6 9" xfId="268" xr:uid="{00000000-0005-0000-0000-00000B010000}"/>
    <cellStyle name="60% - Accent1" xfId="269" xr:uid="{00000000-0005-0000-0000-00000C010000}"/>
    <cellStyle name="60% - Accent1 2" xfId="270" xr:uid="{00000000-0005-0000-0000-00000D010000}"/>
    <cellStyle name="60% - Accent2" xfId="271" xr:uid="{00000000-0005-0000-0000-00000E010000}"/>
    <cellStyle name="60% - Accent3" xfId="272" xr:uid="{00000000-0005-0000-0000-00000F010000}"/>
    <cellStyle name="60% - Accent3 2" xfId="273" xr:uid="{00000000-0005-0000-0000-000010010000}"/>
    <cellStyle name="60% - Accent4" xfId="274" xr:uid="{00000000-0005-0000-0000-000011010000}"/>
    <cellStyle name="60% - Accent4 2" xfId="275" xr:uid="{00000000-0005-0000-0000-000012010000}"/>
    <cellStyle name="60% - Accent5" xfId="276" xr:uid="{00000000-0005-0000-0000-000013010000}"/>
    <cellStyle name="60% - Accent6" xfId="277" xr:uid="{00000000-0005-0000-0000-000014010000}"/>
    <cellStyle name="60% - Accent6 2" xfId="278" xr:uid="{00000000-0005-0000-0000-000015010000}"/>
    <cellStyle name="Accent1 - 20%" xfId="279" xr:uid="{00000000-0005-0000-0000-000016010000}"/>
    <cellStyle name="Accent1 - 40%" xfId="280" xr:uid="{00000000-0005-0000-0000-000017010000}"/>
    <cellStyle name="Accent1 - 60%" xfId="281" xr:uid="{00000000-0005-0000-0000-000018010000}"/>
    <cellStyle name="Accent1 10" xfId="282" xr:uid="{00000000-0005-0000-0000-000019010000}"/>
    <cellStyle name="Accent1 11" xfId="283" xr:uid="{00000000-0005-0000-0000-00001A010000}"/>
    <cellStyle name="Accent1 12" xfId="284" xr:uid="{00000000-0005-0000-0000-00001B010000}"/>
    <cellStyle name="Accent1 13" xfId="285" xr:uid="{00000000-0005-0000-0000-00001C010000}"/>
    <cellStyle name="Accent1 14" xfId="286" xr:uid="{00000000-0005-0000-0000-00001D010000}"/>
    <cellStyle name="Accent1 2" xfId="287" xr:uid="{00000000-0005-0000-0000-00001E010000}"/>
    <cellStyle name="Accent1 2 2" xfId="288" xr:uid="{00000000-0005-0000-0000-00001F010000}"/>
    <cellStyle name="Accent1 3" xfId="289" xr:uid="{00000000-0005-0000-0000-000020010000}"/>
    <cellStyle name="Accent1 3 2" xfId="290" xr:uid="{00000000-0005-0000-0000-000021010000}"/>
    <cellStyle name="Accent1 4" xfId="291" xr:uid="{00000000-0005-0000-0000-000022010000}"/>
    <cellStyle name="Accent1 4 2" xfId="292" xr:uid="{00000000-0005-0000-0000-000023010000}"/>
    <cellStyle name="Accent1 5" xfId="293" xr:uid="{00000000-0005-0000-0000-000024010000}"/>
    <cellStyle name="Accent1 5 2" xfId="294" xr:uid="{00000000-0005-0000-0000-000025010000}"/>
    <cellStyle name="Accent1 6" xfId="295" xr:uid="{00000000-0005-0000-0000-000026010000}"/>
    <cellStyle name="Accent1 6 2" xfId="296" xr:uid="{00000000-0005-0000-0000-000027010000}"/>
    <cellStyle name="Accent1 7" xfId="297" xr:uid="{00000000-0005-0000-0000-000028010000}"/>
    <cellStyle name="Accent1 7 2" xfId="298" xr:uid="{00000000-0005-0000-0000-000029010000}"/>
    <cellStyle name="Accent1 8" xfId="299" xr:uid="{00000000-0005-0000-0000-00002A010000}"/>
    <cellStyle name="Accent1 8 2" xfId="300" xr:uid="{00000000-0005-0000-0000-00002B010000}"/>
    <cellStyle name="Accent1 9" xfId="301" xr:uid="{00000000-0005-0000-0000-00002C010000}"/>
    <cellStyle name="Accent1 9 2" xfId="302" xr:uid="{00000000-0005-0000-0000-00002D010000}"/>
    <cellStyle name="Accent2 - 20%" xfId="303" xr:uid="{00000000-0005-0000-0000-00002E010000}"/>
    <cellStyle name="Accent2 - 40%" xfId="304" xr:uid="{00000000-0005-0000-0000-00002F010000}"/>
    <cellStyle name="Accent2 - 60%" xfId="305" xr:uid="{00000000-0005-0000-0000-000030010000}"/>
    <cellStyle name="Accent2 10" xfId="306" xr:uid="{00000000-0005-0000-0000-000031010000}"/>
    <cellStyle name="Accent2 11" xfId="307" xr:uid="{00000000-0005-0000-0000-000032010000}"/>
    <cellStyle name="Accent2 12" xfId="308" xr:uid="{00000000-0005-0000-0000-000033010000}"/>
    <cellStyle name="Accent2 13" xfId="309" xr:uid="{00000000-0005-0000-0000-000034010000}"/>
    <cellStyle name="Accent2 14" xfId="310" xr:uid="{00000000-0005-0000-0000-000035010000}"/>
    <cellStyle name="Accent2 2" xfId="311" xr:uid="{00000000-0005-0000-0000-000036010000}"/>
    <cellStyle name="Accent2 2 2" xfId="312" xr:uid="{00000000-0005-0000-0000-000037010000}"/>
    <cellStyle name="Accent2 3" xfId="313" xr:uid="{00000000-0005-0000-0000-000038010000}"/>
    <cellStyle name="Accent2 3 2" xfId="314" xr:uid="{00000000-0005-0000-0000-000039010000}"/>
    <cellStyle name="Accent2 4" xfId="315" xr:uid="{00000000-0005-0000-0000-00003A010000}"/>
    <cellStyle name="Accent2 5" xfId="316" xr:uid="{00000000-0005-0000-0000-00003B010000}"/>
    <cellStyle name="Accent2 6" xfId="317" xr:uid="{00000000-0005-0000-0000-00003C010000}"/>
    <cellStyle name="Accent2 7" xfId="318" xr:uid="{00000000-0005-0000-0000-00003D010000}"/>
    <cellStyle name="Accent2 8" xfId="319" xr:uid="{00000000-0005-0000-0000-00003E010000}"/>
    <cellStyle name="Accent2 9" xfId="320" xr:uid="{00000000-0005-0000-0000-00003F010000}"/>
    <cellStyle name="Accent3 - 20%" xfId="321" xr:uid="{00000000-0005-0000-0000-000040010000}"/>
    <cellStyle name="Accent3 - 40%" xfId="322" xr:uid="{00000000-0005-0000-0000-000041010000}"/>
    <cellStyle name="Accent3 - 60%" xfId="323" xr:uid="{00000000-0005-0000-0000-000042010000}"/>
    <cellStyle name="Accent3 10" xfId="324" xr:uid="{00000000-0005-0000-0000-000043010000}"/>
    <cellStyle name="Accent3 11" xfId="325" xr:uid="{00000000-0005-0000-0000-000044010000}"/>
    <cellStyle name="Accent3 12" xfId="326" xr:uid="{00000000-0005-0000-0000-000045010000}"/>
    <cellStyle name="Accent3 13" xfId="327" xr:uid="{00000000-0005-0000-0000-000046010000}"/>
    <cellStyle name="Accent3 14" xfId="328" xr:uid="{00000000-0005-0000-0000-000047010000}"/>
    <cellStyle name="Accent3 2" xfId="329" xr:uid="{00000000-0005-0000-0000-000048010000}"/>
    <cellStyle name="Accent3 2 2" xfId="330" xr:uid="{00000000-0005-0000-0000-000049010000}"/>
    <cellStyle name="Accent3 3" xfId="331" xr:uid="{00000000-0005-0000-0000-00004A010000}"/>
    <cellStyle name="Accent3 3 2" xfId="332" xr:uid="{00000000-0005-0000-0000-00004B010000}"/>
    <cellStyle name="Accent3 4" xfId="333" xr:uid="{00000000-0005-0000-0000-00004C010000}"/>
    <cellStyle name="Accent3 5" xfId="334" xr:uid="{00000000-0005-0000-0000-00004D010000}"/>
    <cellStyle name="Accent3 6" xfId="335" xr:uid="{00000000-0005-0000-0000-00004E010000}"/>
    <cellStyle name="Accent3 7" xfId="336" xr:uid="{00000000-0005-0000-0000-00004F010000}"/>
    <cellStyle name="Accent3 8" xfId="337" xr:uid="{00000000-0005-0000-0000-000050010000}"/>
    <cellStyle name="Accent3 9" xfId="338" xr:uid="{00000000-0005-0000-0000-000051010000}"/>
    <cellStyle name="Accent4 - 20%" xfId="339" xr:uid="{00000000-0005-0000-0000-000052010000}"/>
    <cellStyle name="Accent4 - 40%" xfId="340" xr:uid="{00000000-0005-0000-0000-000053010000}"/>
    <cellStyle name="Accent4 - 60%" xfId="341" xr:uid="{00000000-0005-0000-0000-000054010000}"/>
    <cellStyle name="Accent4 10" xfId="342" xr:uid="{00000000-0005-0000-0000-000055010000}"/>
    <cellStyle name="Accent4 11" xfId="343" xr:uid="{00000000-0005-0000-0000-000056010000}"/>
    <cellStyle name="Accent4 12" xfId="344" xr:uid="{00000000-0005-0000-0000-000057010000}"/>
    <cellStyle name="Accent4 13" xfId="345" xr:uid="{00000000-0005-0000-0000-000058010000}"/>
    <cellStyle name="Accent4 14" xfId="346" xr:uid="{00000000-0005-0000-0000-000059010000}"/>
    <cellStyle name="Accent4 2" xfId="347" xr:uid="{00000000-0005-0000-0000-00005A010000}"/>
    <cellStyle name="Accent4 2 2" xfId="348" xr:uid="{00000000-0005-0000-0000-00005B010000}"/>
    <cellStyle name="Accent4 3" xfId="349" xr:uid="{00000000-0005-0000-0000-00005C010000}"/>
    <cellStyle name="Accent4 3 2" xfId="350" xr:uid="{00000000-0005-0000-0000-00005D010000}"/>
    <cellStyle name="Accent4 4" xfId="351" xr:uid="{00000000-0005-0000-0000-00005E010000}"/>
    <cellStyle name="Accent4 4 2" xfId="352" xr:uid="{00000000-0005-0000-0000-00005F010000}"/>
    <cellStyle name="Accent4 5" xfId="353" xr:uid="{00000000-0005-0000-0000-000060010000}"/>
    <cellStyle name="Accent4 5 2" xfId="354" xr:uid="{00000000-0005-0000-0000-000061010000}"/>
    <cellStyle name="Accent4 6" xfId="355" xr:uid="{00000000-0005-0000-0000-000062010000}"/>
    <cellStyle name="Accent4 6 2" xfId="356" xr:uid="{00000000-0005-0000-0000-000063010000}"/>
    <cellStyle name="Accent4 7" xfId="357" xr:uid="{00000000-0005-0000-0000-000064010000}"/>
    <cellStyle name="Accent4 7 2" xfId="358" xr:uid="{00000000-0005-0000-0000-000065010000}"/>
    <cellStyle name="Accent4 8" xfId="359" xr:uid="{00000000-0005-0000-0000-000066010000}"/>
    <cellStyle name="Accent4 8 2" xfId="360" xr:uid="{00000000-0005-0000-0000-000067010000}"/>
    <cellStyle name="Accent4 9" xfId="361" xr:uid="{00000000-0005-0000-0000-000068010000}"/>
    <cellStyle name="Accent4 9 2" xfId="362" xr:uid="{00000000-0005-0000-0000-000069010000}"/>
    <cellStyle name="Accent5 - 20%" xfId="363" xr:uid="{00000000-0005-0000-0000-00006A010000}"/>
    <cellStyle name="Accent5 - 40%" xfId="364" xr:uid="{00000000-0005-0000-0000-00006B010000}"/>
    <cellStyle name="Accent5 - 60%" xfId="365" xr:uid="{00000000-0005-0000-0000-00006C010000}"/>
    <cellStyle name="Accent5 10" xfId="366" xr:uid="{00000000-0005-0000-0000-00006D010000}"/>
    <cellStyle name="Accent5 11" xfId="367" xr:uid="{00000000-0005-0000-0000-00006E010000}"/>
    <cellStyle name="Accent5 12" xfId="368" xr:uid="{00000000-0005-0000-0000-00006F010000}"/>
    <cellStyle name="Accent5 13" xfId="369" xr:uid="{00000000-0005-0000-0000-000070010000}"/>
    <cellStyle name="Accent5 14" xfId="370" xr:uid="{00000000-0005-0000-0000-000071010000}"/>
    <cellStyle name="Accent5 2" xfId="371" xr:uid="{00000000-0005-0000-0000-000072010000}"/>
    <cellStyle name="Accent5 2 2" xfId="372" xr:uid="{00000000-0005-0000-0000-000073010000}"/>
    <cellStyle name="Accent5 3" xfId="373" xr:uid="{00000000-0005-0000-0000-000074010000}"/>
    <cellStyle name="Accent5 3 2" xfId="374" xr:uid="{00000000-0005-0000-0000-000075010000}"/>
    <cellStyle name="Accent5 4" xfId="375" xr:uid="{00000000-0005-0000-0000-000076010000}"/>
    <cellStyle name="Accent5 5" xfId="376" xr:uid="{00000000-0005-0000-0000-000077010000}"/>
    <cellStyle name="Accent5 6" xfId="377" xr:uid="{00000000-0005-0000-0000-000078010000}"/>
    <cellStyle name="Accent5 7" xfId="378" xr:uid="{00000000-0005-0000-0000-000079010000}"/>
    <cellStyle name="Accent5 8" xfId="379" xr:uid="{00000000-0005-0000-0000-00007A010000}"/>
    <cellStyle name="Accent5 9" xfId="380" xr:uid="{00000000-0005-0000-0000-00007B010000}"/>
    <cellStyle name="Accent6 - 20%" xfId="381" xr:uid="{00000000-0005-0000-0000-00007C010000}"/>
    <cellStyle name="Accent6 - 40%" xfId="382" xr:uid="{00000000-0005-0000-0000-00007D010000}"/>
    <cellStyle name="Accent6 - 60%" xfId="383" xr:uid="{00000000-0005-0000-0000-00007E010000}"/>
    <cellStyle name="Accent6 10" xfId="384" xr:uid="{00000000-0005-0000-0000-00007F010000}"/>
    <cellStyle name="Accent6 11" xfId="385" xr:uid="{00000000-0005-0000-0000-000080010000}"/>
    <cellStyle name="Accent6 12" xfId="386" xr:uid="{00000000-0005-0000-0000-000081010000}"/>
    <cellStyle name="Accent6 13" xfId="387" xr:uid="{00000000-0005-0000-0000-000082010000}"/>
    <cellStyle name="Accent6 14" xfId="388" xr:uid="{00000000-0005-0000-0000-000083010000}"/>
    <cellStyle name="Accent6 2" xfId="389" xr:uid="{00000000-0005-0000-0000-000084010000}"/>
    <cellStyle name="Accent6 2 2" xfId="390" xr:uid="{00000000-0005-0000-0000-000085010000}"/>
    <cellStyle name="Accent6 3" xfId="391" xr:uid="{00000000-0005-0000-0000-000086010000}"/>
    <cellStyle name="Accent6 3 2" xfId="392" xr:uid="{00000000-0005-0000-0000-000087010000}"/>
    <cellStyle name="Accent6 4" xfId="393" xr:uid="{00000000-0005-0000-0000-000088010000}"/>
    <cellStyle name="Accent6 4 2" xfId="394" xr:uid="{00000000-0005-0000-0000-000089010000}"/>
    <cellStyle name="Accent6 5" xfId="395" xr:uid="{00000000-0005-0000-0000-00008A010000}"/>
    <cellStyle name="Accent6 5 2" xfId="396" xr:uid="{00000000-0005-0000-0000-00008B010000}"/>
    <cellStyle name="Accent6 6" xfId="397" xr:uid="{00000000-0005-0000-0000-00008C010000}"/>
    <cellStyle name="Accent6 6 2" xfId="398" xr:uid="{00000000-0005-0000-0000-00008D010000}"/>
    <cellStyle name="Accent6 7" xfId="399" xr:uid="{00000000-0005-0000-0000-00008E010000}"/>
    <cellStyle name="Accent6 7 2" xfId="400" xr:uid="{00000000-0005-0000-0000-00008F010000}"/>
    <cellStyle name="Accent6 8" xfId="401" xr:uid="{00000000-0005-0000-0000-000090010000}"/>
    <cellStyle name="Accent6 8 2" xfId="402" xr:uid="{00000000-0005-0000-0000-000091010000}"/>
    <cellStyle name="Accent6 9" xfId="403" xr:uid="{00000000-0005-0000-0000-000092010000}"/>
    <cellStyle name="Accent6 9 2" xfId="404" xr:uid="{00000000-0005-0000-0000-000093010000}"/>
    <cellStyle name="Akzent1" xfId="405" xr:uid="{00000000-0005-0000-0000-000094010000}"/>
    <cellStyle name="Akzent2" xfId="406" xr:uid="{00000000-0005-0000-0000-000095010000}"/>
    <cellStyle name="Akzent3" xfId="407" xr:uid="{00000000-0005-0000-0000-000096010000}"/>
    <cellStyle name="Akzent4" xfId="408" xr:uid="{00000000-0005-0000-0000-000097010000}"/>
    <cellStyle name="Akzent5" xfId="409" xr:uid="{00000000-0005-0000-0000-000098010000}"/>
    <cellStyle name="Akzent6" xfId="410" xr:uid="{00000000-0005-0000-0000-000099010000}"/>
    <cellStyle name="Ausgabe" xfId="411" xr:uid="{00000000-0005-0000-0000-00009A010000}"/>
    <cellStyle name="Avertissement" xfId="412" builtinId="11" customBuiltin="1"/>
    <cellStyle name="Avertissement 10" xfId="413" xr:uid="{00000000-0005-0000-0000-00009C010000}"/>
    <cellStyle name="Avertissement 11" xfId="414" xr:uid="{00000000-0005-0000-0000-00009D010000}"/>
    <cellStyle name="Avertissement 2" xfId="415" xr:uid="{00000000-0005-0000-0000-00009E010000}"/>
    <cellStyle name="Avertissement 3" xfId="416" xr:uid="{00000000-0005-0000-0000-00009F010000}"/>
    <cellStyle name="Avertissement 3 2" xfId="417" xr:uid="{00000000-0005-0000-0000-0000A0010000}"/>
    <cellStyle name="Avertissement 4" xfId="418" xr:uid="{00000000-0005-0000-0000-0000A1010000}"/>
    <cellStyle name="Avertissement 5" xfId="419" xr:uid="{00000000-0005-0000-0000-0000A2010000}"/>
    <cellStyle name="Avertissement 6" xfId="420" xr:uid="{00000000-0005-0000-0000-0000A3010000}"/>
    <cellStyle name="Avertissement 7" xfId="421" xr:uid="{00000000-0005-0000-0000-0000A4010000}"/>
    <cellStyle name="Avertissement 8" xfId="422" xr:uid="{00000000-0005-0000-0000-0000A5010000}"/>
    <cellStyle name="Avertissement 9" xfId="423" xr:uid="{00000000-0005-0000-0000-0000A6010000}"/>
    <cellStyle name="Bad" xfId="424" xr:uid="{00000000-0005-0000-0000-0000A7010000}"/>
    <cellStyle name="Bad 2" xfId="425" xr:uid="{00000000-0005-0000-0000-0000A8010000}"/>
    <cellStyle name="Berechnung" xfId="426" xr:uid="{00000000-0005-0000-0000-0000A9010000}"/>
    <cellStyle name="Besuchter Hyperlink" xfId="427" xr:uid="{00000000-0005-0000-0000-0000AA010000}"/>
    <cellStyle name="Calcul" xfId="428" builtinId="22" customBuiltin="1"/>
    <cellStyle name="Calcul 10" xfId="429" xr:uid="{00000000-0005-0000-0000-0000AC010000}"/>
    <cellStyle name="Calcul 11" xfId="430" xr:uid="{00000000-0005-0000-0000-0000AD010000}"/>
    <cellStyle name="Calcul 2" xfId="431" xr:uid="{00000000-0005-0000-0000-0000AE010000}"/>
    <cellStyle name="Calcul 3" xfId="432" xr:uid="{00000000-0005-0000-0000-0000AF010000}"/>
    <cellStyle name="Calcul 3 2" xfId="433" xr:uid="{00000000-0005-0000-0000-0000B0010000}"/>
    <cellStyle name="Calcul 4" xfId="434" xr:uid="{00000000-0005-0000-0000-0000B1010000}"/>
    <cellStyle name="Calcul 5" xfId="435" xr:uid="{00000000-0005-0000-0000-0000B2010000}"/>
    <cellStyle name="Calcul 6" xfId="436" xr:uid="{00000000-0005-0000-0000-0000B3010000}"/>
    <cellStyle name="Calcul 7" xfId="437" xr:uid="{00000000-0005-0000-0000-0000B4010000}"/>
    <cellStyle name="Calcul 8" xfId="438" xr:uid="{00000000-0005-0000-0000-0000B5010000}"/>
    <cellStyle name="Calcul 9" xfId="439" xr:uid="{00000000-0005-0000-0000-0000B6010000}"/>
    <cellStyle name="Calculation" xfId="440" xr:uid="{00000000-0005-0000-0000-0000B7010000}"/>
    <cellStyle name="Calculation 2" xfId="441" xr:uid="{00000000-0005-0000-0000-0000B8010000}"/>
    <cellStyle name="Cellule liée" xfId="442" builtinId="24" customBuiltin="1"/>
    <cellStyle name="Cellule liée 10" xfId="443" xr:uid="{00000000-0005-0000-0000-0000BA010000}"/>
    <cellStyle name="Cellule liée 11" xfId="444" xr:uid="{00000000-0005-0000-0000-0000BB010000}"/>
    <cellStyle name="Cellule liée 2" xfId="445" xr:uid="{00000000-0005-0000-0000-0000BC010000}"/>
    <cellStyle name="Cellule liée 3" xfId="446" xr:uid="{00000000-0005-0000-0000-0000BD010000}"/>
    <cellStyle name="Cellule liée 3 2" xfId="447" xr:uid="{00000000-0005-0000-0000-0000BE010000}"/>
    <cellStyle name="Cellule liée 4" xfId="448" xr:uid="{00000000-0005-0000-0000-0000BF010000}"/>
    <cellStyle name="Cellule liée 5" xfId="449" xr:uid="{00000000-0005-0000-0000-0000C0010000}"/>
    <cellStyle name="Cellule liée 6" xfId="450" xr:uid="{00000000-0005-0000-0000-0000C1010000}"/>
    <cellStyle name="Cellule liée 7" xfId="451" xr:uid="{00000000-0005-0000-0000-0000C2010000}"/>
    <cellStyle name="Cellule liée 8" xfId="452" xr:uid="{00000000-0005-0000-0000-0000C3010000}"/>
    <cellStyle name="Cellule liée 9" xfId="453" xr:uid="{00000000-0005-0000-0000-0000C4010000}"/>
    <cellStyle name="ChapDescriptif3 2" xfId="1086" xr:uid="{00000000-0005-0000-0000-0000C5010000}"/>
    <cellStyle name="Check Cell" xfId="454" xr:uid="{00000000-0005-0000-0000-0000C6010000}"/>
    <cellStyle name="Check Cell 2" xfId="455" xr:uid="{00000000-0005-0000-0000-0000C7010000}"/>
    <cellStyle name="Commentaire 10" xfId="456" xr:uid="{00000000-0005-0000-0000-0000C8010000}"/>
    <cellStyle name="Commentaire 11" xfId="457" xr:uid="{00000000-0005-0000-0000-0000C9010000}"/>
    <cellStyle name="Commentaire 2" xfId="458" xr:uid="{00000000-0005-0000-0000-0000CA010000}"/>
    <cellStyle name="Commentaire 2 2" xfId="459" xr:uid="{00000000-0005-0000-0000-0000CB010000}"/>
    <cellStyle name="Commentaire 2 3" xfId="460" xr:uid="{00000000-0005-0000-0000-0000CC010000}"/>
    <cellStyle name="Commentaire 2 4" xfId="461" xr:uid="{00000000-0005-0000-0000-0000CD010000}"/>
    <cellStyle name="Commentaire 3" xfId="462" xr:uid="{00000000-0005-0000-0000-0000CE010000}"/>
    <cellStyle name="Commentaire 4" xfId="463" xr:uid="{00000000-0005-0000-0000-0000CF010000}"/>
    <cellStyle name="Commentaire 4 2" xfId="464" xr:uid="{00000000-0005-0000-0000-0000D0010000}"/>
    <cellStyle name="Commentaire 5" xfId="465" xr:uid="{00000000-0005-0000-0000-0000D1010000}"/>
    <cellStyle name="Commentaire 6" xfId="466" xr:uid="{00000000-0005-0000-0000-0000D2010000}"/>
    <cellStyle name="Commentaire 7" xfId="467" xr:uid="{00000000-0005-0000-0000-0000D3010000}"/>
    <cellStyle name="Commentaire 8" xfId="468" xr:uid="{00000000-0005-0000-0000-0000D4010000}"/>
    <cellStyle name="Commentaire 9" xfId="469" xr:uid="{00000000-0005-0000-0000-0000D5010000}"/>
    <cellStyle name="Eingabe" xfId="470" xr:uid="{00000000-0005-0000-0000-0000D6010000}"/>
    <cellStyle name="Emphasis 1" xfId="471" xr:uid="{00000000-0005-0000-0000-0000D7010000}"/>
    <cellStyle name="Emphasis 2" xfId="472" xr:uid="{00000000-0005-0000-0000-0000D8010000}"/>
    <cellStyle name="Emphasis 3" xfId="473" xr:uid="{00000000-0005-0000-0000-0000D9010000}"/>
    <cellStyle name="Entrée" xfId="474" builtinId="20" customBuiltin="1"/>
    <cellStyle name="Entrée 10" xfId="475" xr:uid="{00000000-0005-0000-0000-0000DB010000}"/>
    <cellStyle name="Entrée 11" xfId="476" xr:uid="{00000000-0005-0000-0000-0000DC010000}"/>
    <cellStyle name="Entrée 2" xfId="477" xr:uid="{00000000-0005-0000-0000-0000DD010000}"/>
    <cellStyle name="Entrée 3" xfId="478" xr:uid="{00000000-0005-0000-0000-0000DE010000}"/>
    <cellStyle name="Entrée 3 2" xfId="479" xr:uid="{00000000-0005-0000-0000-0000DF010000}"/>
    <cellStyle name="Entrée 4" xfId="480" xr:uid="{00000000-0005-0000-0000-0000E0010000}"/>
    <cellStyle name="Entrée 5" xfId="481" xr:uid="{00000000-0005-0000-0000-0000E1010000}"/>
    <cellStyle name="Entrée 6" xfId="482" xr:uid="{00000000-0005-0000-0000-0000E2010000}"/>
    <cellStyle name="Entrée 7" xfId="483" xr:uid="{00000000-0005-0000-0000-0000E3010000}"/>
    <cellStyle name="Entrée 8" xfId="484" xr:uid="{00000000-0005-0000-0000-0000E4010000}"/>
    <cellStyle name="Entrée 9" xfId="485" xr:uid="{00000000-0005-0000-0000-0000E5010000}"/>
    <cellStyle name="Ergebnis" xfId="486" xr:uid="{00000000-0005-0000-0000-0000E6010000}"/>
    <cellStyle name="Erklärender Text" xfId="487" xr:uid="{00000000-0005-0000-0000-0000E7010000}"/>
    <cellStyle name="Euro" xfId="488" xr:uid="{00000000-0005-0000-0000-0000E8010000}"/>
    <cellStyle name="Euro 2" xfId="489" xr:uid="{00000000-0005-0000-0000-0000E9010000}"/>
    <cellStyle name="Euro 2 2" xfId="490" xr:uid="{00000000-0005-0000-0000-0000EA010000}"/>
    <cellStyle name="Euro 3" xfId="491" xr:uid="{00000000-0005-0000-0000-0000EB010000}"/>
    <cellStyle name="Euro 4" xfId="492" xr:uid="{00000000-0005-0000-0000-0000EC010000}"/>
    <cellStyle name="Euro 5" xfId="493" xr:uid="{00000000-0005-0000-0000-0000ED010000}"/>
    <cellStyle name="Euro 6" xfId="494" xr:uid="{00000000-0005-0000-0000-0000EE010000}"/>
    <cellStyle name="Euro 7" xfId="495" xr:uid="{00000000-0005-0000-0000-0000EF010000}"/>
    <cellStyle name="Euro 8" xfId="496" xr:uid="{00000000-0005-0000-0000-0000F0010000}"/>
    <cellStyle name="Explanatory Text" xfId="497" xr:uid="{00000000-0005-0000-0000-0000F1010000}"/>
    <cellStyle name="Good" xfId="498" xr:uid="{00000000-0005-0000-0000-0000F2010000}"/>
    <cellStyle name="Good 2" xfId="499" xr:uid="{00000000-0005-0000-0000-0000F3010000}"/>
    <cellStyle name="grise" xfId="500" xr:uid="{00000000-0005-0000-0000-0000F4010000}"/>
    <cellStyle name="grise 2" xfId="501" xr:uid="{00000000-0005-0000-0000-0000F5010000}"/>
    <cellStyle name="grise 3" xfId="502" xr:uid="{00000000-0005-0000-0000-0000F6010000}"/>
    <cellStyle name="gs]_x000d__x000a_Window=2,20,640,452, , ,3_x000d__x000a_dir1=0,0,640,184,-1,-1,3,30,201,1808,254,C:\EXCEL\VERKAUF\GLOBUS\*.*_x000d__x000a_dir20=11" xfId="503" xr:uid="{00000000-0005-0000-0000-0000F7010000}"/>
    <cellStyle name="gs]_x000d__x000a_Window=2,20,640,452, , ,3_x000d__x000a_dir1=0,0,640,184,-1,-1,3,30,201,1808,254,C:\EXCEL\VERKAUF\GLOBUS\*.*_x000d__x000a_dir20=11 2" xfId="504" xr:uid="{00000000-0005-0000-0000-0000F8010000}"/>
    <cellStyle name="Gut" xfId="505" xr:uid="{00000000-0005-0000-0000-0000F9010000}"/>
    <cellStyle name="Heading 1" xfId="506" xr:uid="{00000000-0005-0000-0000-0000FA010000}"/>
    <cellStyle name="Heading 1 2" xfId="507" xr:uid="{00000000-0005-0000-0000-0000FB010000}"/>
    <cellStyle name="Heading 2" xfId="508" xr:uid="{00000000-0005-0000-0000-0000FC010000}"/>
    <cellStyle name="Heading 2 2" xfId="509" xr:uid="{00000000-0005-0000-0000-0000FD010000}"/>
    <cellStyle name="Heading 3" xfId="510" xr:uid="{00000000-0005-0000-0000-0000FE010000}"/>
    <cellStyle name="Heading 3 2" xfId="511" xr:uid="{00000000-0005-0000-0000-0000FF010000}"/>
    <cellStyle name="Heading 4" xfId="512" xr:uid="{00000000-0005-0000-0000-000000020000}"/>
    <cellStyle name="Heading 4 2" xfId="513" xr:uid="{00000000-0005-0000-0000-000001020000}"/>
    <cellStyle name="Hyperlink" xfId="514" xr:uid="{00000000-0005-0000-0000-000002020000}"/>
    <cellStyle name="Input" xfId="515" xr:uid="{00000000-0005-0000-0000-000003020000}"/>
    <cellStyle name="Insatisfaisant" xfId="516" builtinId="27" customBuiltin="1"/>
    <cellStyle name="Insatisfaisant 10" xfId="517" xr:uid="{00000000-0005-0000-0000-000005020000}"/>
    <cellStyle name="Insatisfaisant 11" xfId="518" xr:uid="{00000000-0005-0000-0000-000006020000}"/>
    <cellStyle name="Insatisfaisant 2" xfId="519" xr:uid="{00000000-0005-0000-0000-000007020000}"/>
    <cellStyle name="Insatisfaisant 3" xfId="520" xr:uid="{00000000-0005-0000-0000-000008020000}"/>
    <cellStyle name="Insatisfaisant 3 2" xfId="521" xr:uid="{00000000-0005-0000-0000-000009020000}"/>
    <cellStyle name="Insatisfaisant 4" xfId="522" xr:uid="{00000000-0005-0000-0000-00000A020000}"/>
    <cellStyle name="Insatisfaisant 5" xfId="523" xr:uid="{00000000-0005-0000-0000-00000B020000}"/>
    <cellStyle name="Insatisfaisant 6" xfId="524" xr:uid="{00000000-0005-0000-0000-00000C020000}"/>
    <cellStyle name="Insatisfaisant 7" xfId="525" xr:uid="{00000000-0005-0000-0000-00000D020000}"/>
    <cellStyle name="Insatisfaisant 8" xfId="526" xr:uid="{00000000-0005-0000-0000-00000E020000}"/>
    <cellStyle name="Insatisfaisant 9" xfId="527" xr:uid="{00000000-0005-0000-0000-00000F020000}"/>
    <cellStyle name="Linked Cell" xfId="528" xr:uid="{00000000-0005-0000-0000-000010020000}"/>
    <cellStyle name="Linked Cell 2" xfId="529" xr:uid="{00000000-0005-0000-0000-000011020000}"/>
    <cellStyle name="Milliers_Mmixte - Elec 2008 - BPU Travaux" xfId="1084" xr:uid="{00000000-0005-0000-0000-000012020000}"/>
    <cellStyle name="Monétaire 4" xfId="530" xr:uid="{00000000-0005-0000-0000-000013020000}"/>
    <cellStyle name="Monétaire 4 2" xfId="531" xr:uid="{00000000-0005-0000-0000-000014020000}"/>
    <cellStyle name="Neutral" xfId="532" xr:uid="{00000000-0005-0000-0000-000015020000}"/>
    <cellStyle name="Neutre" xfId="533" builtinId="28" customBuiltin="1"/>
    <cellStyle name="Neutre 10" xfId="534" xr:uid="{00000000-0005-0000-0000-000017020000}"/>
    <cellStyle name="Neutre 11" xfId="535" xr:uid="{00000000-0005-0000-0000-000018020000}"/>
    <cellStyle name="Neutre 2" xfId="536" xr:uid="{00000000-0005-0000-0000-000019020000}"/>
    <cellStyle name="Neutre 3" xfId="537" xr:uid="{00000000-0005-0000-0000-00001A020000}"/>
    <cellStyle name="Neutre 3 2" xfId="538" xr:uid="{00000000-0005-0000-0000-00001B020000}"/>
    <cellStyle name="Neutre 4" xfId="539" xr:uid="{00000000-0005-0000-0000-00001C020000}"/>
    <cellStyle name="Neutre 5" xfId="540" xr:uid="{00000000-0005-0000-0000-00001D020000}"/>
    <cellStyle name="Neutre 6" xfId="541" xr:uid="{00000000-0005-0000-0000-00001E020000}"/>
    <cellStyle name="Neutre 7" xfId="542" xr:uid="{00000000-0005-0000-0000-00001F020000}"/>
    <cellStyle name="Neutre 8" xfId="543" xr:uid="{00000000-0005-0000-0000-000020020000}"/>
    <cellStyle name="Neutre 9" xfId="544" xr:uid="{00000000-0005-0000-0000-000021020000}"/>
    <cellStyle name="Normal" xfId="0" builtinId="0"/>
    <cellStyle name="Normal 10" xfId="545" xr:uid="{00000000-0005-0000-0000-000023020000}"/>
    <cellStyle name="Normal 10 2" xfId="546" xr:uid="{00000000-0005-0000-0000-000024020000}"/>
    <cellStyle name="Normal 10 3" xfId="547" xr:uid="{00000000-0005-0000-0000-000025020000}"/>
    <cellStyle name="Normal 10 4" xfId="548" xr:uid="{00000000-0005-0000-0000-000026020000}"/>
    <cellStyle name="Normal 10 5" xfId="549" xr:uid="{00000000-0005-0000-0000-000027020000}"/>
    <cellStyle name="Normal 10 6" xfId="550" xr:uid="{00000000-0005-0000-0000-000028020000}"/>
    <cellStyle name="Normal 11" xfId="551" xr:uid="{00000000-0005-0000-0000-000029020000}"/>
    <cellStyle name="Normal 11 2" xfId="552" xr:uid="{00000000-0005-0000-0000-00002A020000}"/>
    <cellStyle name="Normal 11 3" xfId="553" xr:uid="{00000000-0005-0000-0000-00002B020000}"/>
    <cellStyle name="Normal 11 4" xfId="554" xr:uid="{00000000-0005-0000-0000-00002C020000}"/>
    <cellStyle name="Normal 11 5" xfId="555" xr:uid="{00000000-0005-0000-0000-00002D020000}"/>
    <cellStyle name="Normal 11 6" xfId="556" xr:uid="{00000000-0005-0000-0000-00002E020000}"/>
    <cellStyle name="Normal 12" xfId="557" xr:uid="{00000000-0005-0000-0000-00002F020000}"/>
    <cellStyle name="Normal 12 2" xfId="558" xr:uid="{00000000-0005-0000-0000-000030020000}"/>
    <cellStyle name="Normal 12 3" xfId="559" xr:uid="{00000000-0005-0000-0000-000031020000}"/>
    <cellStyle name="Normal 12 4" xfId="560" xr:uid="{00000000-0005-0000-0000-000032020000}"/>
    <cellStyle name="Normal 12 5" xfId="561" xr:uid="{00000000-0005-0000-0000-000033020000}"/>
    <cellStyle name="Normal 12 6" xfId="562" xr:uid="{00000000-0005-0000-0000-000034020000}"/>
    <cellStyle name="Normal 13" xfId="563" xr:uid="{00000000-0005-0000-0000-000035020000}"/>
    <cellStyle name="Normal 13 2" xfId="564" xr:uid="{00000000-0005-0000-0000-000036020000}"/>
    <cellStyle name="Normal 13 3" xfId="565" xr:uid="{00000000-0005-0000-0000-000037020000}"/>
    <cellStyle name="Normal 13 4" xfId="566" xr:uid="{00000000-0005-0000-0000-000038020000}"/>
    <cellStyle name="Normal 13 5" xfId="567" xr:uid="{00000000-0005-0000-0000-000039020000}"/>
    <cellStyle name="Normal 13 6" xfId="568" xr:uid="{00000000-0005-0000-0000-00003A020000}"/>
    <cellStyle name="Normal 14" xfId="569" xr:uid="{00000000-0005-0000-0000-00003B020000}"/>
    <cellStyle name="Normal 14 2" xfId="570" xr:uid="{00000000-0005-0000-0000-00003C020000}"/>
    <cellStyle name="Normal 14 3" xfId="571" xr:uid="{00000000-0005-0000-0000-00003D020000}"/>
    <cellStyle name="Normal 14 4" xfId="572" xr:uid="{00000000-0005-0000-0000-00003E020000}"/>
    <cellStyle name="Normal 14 5" xfId="573" xr:uid="{00000000-0005-0000-0000-00003F020000}"/>
    <cellStyle name="Normal 14 6" xfId="574" xr:uid="{00000000-0005-0000-0000-000040020000}"/>
    <cellStyle name="Normal 15" xfId="575" xr:uid="{00000000-0005-0000-0000-000041020000}"/>
    <cellStyle name="Normal 15 2" xfId="576" xr:uid="{00000000-0005-0000-0000-000042020000}"/>
    <cellStyle name="Normal 15 3" xfId="577" xr:uid="{00000000-0005-0000-0000-000043020000}"/>
    <cellStyle name="Normal 15 4" xfId="578" xr:uid="{00000000-0005-0000-0000-000044020000}"/>
    <cellStyle name="Normal 15 5" xfId="579" xr:uid="{00000000-0005-0000-0000-000045020000}"/>
    <cellStyle name="Normal 15 6" xfId="580" xr:uid="{00000000-0005-0000-0000-000046020000}"/>
    <cellStyle name="Normal 16" xfId="581" xr:uid="{00000000-0005-0000-0000-000047020000}"/>
    <cellStyle name="Normal 16 2" xfId="582" xr:uid="{00000000-0005-0000-0000-000048020000}"/>
    <cellStyle name="Normal 16 3" xfId="583" xr:uid="{00000000-0005-0000-0000-000049020000}"/>
    <cellStyle name="Normal 16 4" xfId="584" xr:uid="{00000000-0005-0000-0000-00004A020000}"/>
    <cellStyle name="Normal 16 5" xfId="585" xr:uid="{00000000-0005-0000-0000-00004B020000}"/>
    <cellStyle name="Normal 16 6" xfId="586" xr:uid="{00000000-0005-0000-0000-00004C020000}"/>
    <cellStyle name="Normal 17" xfId="587" xr:uid="{00000000-0005-0000-0000-00004D020000}"/>
    <cellStyle name="Normal 17 2" xfId="588" xr:uid="{00000000-0005-0000-0000-00004E020000}"/>
    <cellStyle name="Normal 17 3" xfId="589" xr:uid="{00000000-0005-0000-0000-00004F020000}"/>
    <cellStyle name="Normal 17 4" xfId="590" xr:uid="{00000000-0005-0000-0000-000050020000}"/>
    <cellStyle name="Normal 17 5" xfId="591" xr:uid="{00000000-0005-0000-0000-000051020000}"/>
    <cellStyle name="Normal 17 6" xfId="592" xr:uid="{00000000-0005-0000-0000-000052020000}"/>
    <cellStyle name="Normal 18" xfId="1087" xr:uid="{AB43E12D-324C-4DFB-B596-78B7BB6D02BA}"/>
    <cellStyle name="Normal 18 2" xfId="593" xr:uid="{00000000-0005-0000-0000-000053020000}"/>
    <cellStyle name="Normal 18 3" xfId="594" xr:uid="{00000000-0005-0000-0000-000054020000}"/>
    <cellStyle name="Normal 18 4" xfId="595" xr:uid="{00000000-0005-0000-0000-000055020000}"/>
    <cellStyle name="Normal 19" xfId="596" xr:uid="{00000000-0005-0000-0000-000056020000}"/>
    <cellStyle name="Normal 19 2" xfId="597" xr:uid="{00000000-0005-0000-0000-000057020000}"/>
    <cellStyle name="Normal 19 3" xfId="598" xr:uid="{00000000-0005-0000-0000-000058020000}"/>
    <cellStyle name="Normal 19 4" xfId="599" xr:uid="{00000000-0005-0000-0000-000059020000}"/>
    <cellStyle name="Normal 19 5" xfId="600" xr:uid="{00000000-0005-0000-0000-00005A020000}"/>
    <cellStyle name="Normal 19 6" xfId="601" xr:uid="{00000000-0005-0000-0000-00005B020000}"/>
    <cellStyle name="Normal 2" xfId="602" xr:uid="{00000000-0005-0000-0000-00005C020000}"/>
    <cellStyle name="Normal 2 2" xfId="603" xr:uid="{00000000-0005-0000-0000-00005D020000}"/>
    <cellStyle name="Normal 2 2 2" xfId="604" xr:uid="{00000000-0005-0000-0000-00005E020000}"/>
    <cellStyle name="Normal 2 3" xfId="605" xr:uid="{00000000-0005-0000-0000-00005F020000}"/>
    <cellStyle name="Normal 2 3 2" xfId="606" xr:uid="{00000000-0005-0000-0000-000060020000}"/>
    <cellStyle name="Normal 2 4" xfId="607" xr:uid="{00000000-0005-0000-0000-000061020000}"/>
    <cellStyle name="Normal 2 5" xfId="608" xr:uid="{00000000-0005-0000-0000-000062020000}"/>
    <cellStyle name="Normal 2 6" xfId="609" xr:uid="{00000000-0005-0000-0000-000063020000}"/>
    <cellStyle name="Normal 2 7" xfId="610" xr:uid="{00000000-0005-0000-0000-000064020000}"/>
    <cellStyle name="Normal 2 8" xfId="611" xr:uid="{00000000-0005-0000-0000-000065020000}"/>
    <cellStyle name="Normal 20" xfId="612" xr:uid="{00000000-0005-0000-0000-000066020000}"/>
    <cellStyle name="Normal 20 2" xfId="613" xr:uid="{00000000-0005-0000-0000-000067020000}"/>
    <cellStyle name="Normal 20 3" xfId="614" xr:uid="{00000000-0005-0000-0000-000068020000}"/>
    <cellStyle name="Normal 20 4" xfId="615" xr:uid="{00000000-0005-0000-0000-000069020000}"/>
    <cellStyle name="Normal 20 5" xfId="616" xr:uid="{00000000-0005-0000-0000-00006A020000}"/>
    <cellStyle name="Normal 20 6" xfId="617" xr:uid="{00000000-0005-0000-0000-00006B020000}"/>
    <cellStyle name="Normal 21" xfId="618" xr:uid="{00000000-0005-0000-0000-00006C020000}"/>
    <cellStyle name="Normal 21 2" xfId="619" xr:uid="{00000000-0005-0000-0000-00006D020000}"/>
    <cellStyle name="Normal 21 3" xfId="620" xr:uid="{00000000-0005-0000-0000-00006E020000}"/>
    <cellStyle name="Normal 21 4" xfId="621" xr:uid="{00000000-0005-0000-0000-00006F020000}"/>
    <cellStyle name="Normal 21 5" xfId="622" xr:uid="{00000000-0005-0000-0000-000070020000}"/>
    <cellStyle name="Normal 21 6" xfId="623" xr:uid="{00000000-0005-0000-0000-000071020000}"/>
    <cellStyle name="Normal 22 2" xfId="624" xr:uid="{00000000-0005-0000-0000-000072020000}"/>
    <cellStyle name="Normal 22 3" xfId="625" xr:uid="{00000000-0005-0000-0000-000073020000}"/>
    <cellStyle name="Normal 22 4" xfId="626" xr:uid="{00000000-0005-0000-0000-000074020000}"/>
    <cellStyle name="Normal 22 5" xfId="627" xr:uid="{00000000-0005-0000-0000-000075020000}"/>
    <cellStyle name="Normal 22 6" xfId="628" xr:uid="{00000000-0005-0000-0000-000076020000}"/>
    <cellStyle name="Normal 23" xfId="629" xr:uid="{00000000-0005-0000-0000-000077020000}"/>
    <cellStyle name="Normal 23 2" xfId="630" xr:uid="{00000000-0005-0000-0000-000078020000}"/>
    <cellStyle name="Normal 23 3" xfId="631" xr:uid="{00000000-0005-0000-0000-000079020000}"/>
    <cellStyle name="Normal 23 4" xfId="632" xr:uid="{00000000-0005-0000-0000-00007A020000}"/>
    <cellStyle name="Normal 23 5" xfId="633" xr:uid="{00000000-0005-0000-0000-00007B020000}"/>
    <cellStyle name="Normal 23 6" xfId="634" xr:uid="{00000000-0005-0000-0000-00007C020000}"/>
    <cellStyle name="Normal 24 2" xfId="635" xr:uid="{00000000-0005-0000-0000-00007D020000}"/>
    <cellStyle name="Normal 24 3" xfId="636" xr:uid="{00000000-0005-0000-0000-00007E020000}"/>
    <cellStyle name="Normal 24 4" xfId="637" xr:uid="{00000000-0005-0000-0000-00007F020000}"/>
    <cellStyle name="Normal 24 5" xfId="638" xr:uid="{00000000-0005-0000-0000-000080020000}"/>
    <cellStyle name="Normal 24 6" xfId="639" xr:uid="{00000000-0005-0000-0000-000081020000}"/>
    <cellStyle name="Normal 25" xfId="640" xr:uid="{00000000-0005-0000-0000-000082020000}"/>
    <cellStyle name="Normal 25 2" xfId="641" xr:uid="{00000000-0005-0000-0000-000083020000}"/>
    <cellStyle name="Normal 25 3" xfId="642" xr:uid="{00000000-0005-0000-0000-000084020000}"/>
    <cellStyle name="Normal 25 4" xfId="643" xr:uid="{00000000-0005-0000-0000-000085020000}"/>
    <cellStyle name="Normal 25 5" xfId="644" xr:uid="{00000000-0005-0000-0000-000086020000}"/>
    <cellStyle name="Normal 25 6" xfId="645" xr:uid="{00000000-0005-0000-0000-000087020000}"/>
    <cellStyle name="Normal 26" xfId="646" xr:uid="{00000000-0005-0000-0000-000088020000}"/>
    <cellStyle name="Normal 26 2" xfId="647" xr:uid="{00000000-0005-0000-0000-000089020000}"/>
    <cellStyle name="Normal 26 3" xfId="648" xr:uid="{00000000-0005-0000-0000-00008A020000}"/>
    <cellStyle name="Normal 26 4" xfId="649" xr:uid="{00000000-0005-0000-0000-00008B020000}"/>
    <cellStyle name="Normal 26 5" xfId="650" xr:uid="{00000000-0005-0000-0000-00008C020000}"/>
    <cellStyle name="Normal 26 6" xfId="651" xr:uid="{00000000-0005-0000-0000-00008D020000}"/>
    <cellStyle name="Normal 27" xfId="652" xr:uid="{00000000-0005-0000-0000-00008E020000}"/>
    <cellStyle name="Normal 27 2" xfId="653" xr:uid="{00000000-0005-0000-0000-00008F020000}"/>
    <cellStyle name="Normal 27 3" xfId="654" xr:uid="{00000000-0005-0000-0000-000090020000}"/>
    <cellStyle name="Normal 27 4" xfId="655" xr:uid="{00000000-0005-0000-0000-000091020000}"/>
    <cellStyle name="Normal 27 5" xfId="656" xr:uid="{00000000-0005-0000-0000-000092020000}"/>
    <cellStyle name="Normal 27 6" xfId="657" xr:uid="{00000000-0005-0000-0000-000093020000}"/>
    <cellStyle name="Normal 28" xfId="658" xr:uid="{00000000-0005-0000-0000-000094020000}"/>
    <cellStyle name="Normal 28 2" xfId="659" xr:uid="{00000000-0005-0000-0000-000095020000}"/>
    <cellStyle name="Normal 28 3" xfId="660" xr:uid="{00000000-0005-0000-0000-000096020000}"/>
    <cellStyle name="Normal 28 4" xfId="661" xr:uid="{00000000-0005-0000-0000-000097020000}"/>
    <cellStyle name="Normal 28 5" xfId="662" xr:uid="{00000000-0005-0000-0000-000098020000}"/>
    <cellStyle name="Normal 28 6" xfId="663" xr:uid="{00000000-0005-0000-0000-000099020000}"/>
    <cellStyle name="Normal 29" xfId="664" xr:uid="{00000000-0005-0000-0000-00009A020000}"/>
    <cellStyle name="Normal 29 2" xfId="665" xr:uid="{00000000-0005-0000-0000-00009B020000}"/>
    <cellStyle name="Normal 29 3" xfId="666" xr:uid="{00000000-0005-0000-0000-00009C020000}"/>
    <cellStyle name="Normal 29 4" xfId="667" xr:uid="{00000000-0005-0000-0000-00009D020000}"/>
    <cellStyle name="Normal 29 5" xfId="668" xr:uid="{00000000-0005-0000-0000-00009E020000}"/>
    <cellStyle name="Normal 29 6" xfId="669" xr:uid="{00000000-0005-0000-0000-00009F020000}"/>
    <cellStyle name="Normal 3" xfId="670" xr:uid="{00000000-0005-0000-0000-0000A0020000}"/>
    <cellStyle name="Normal 3 2" xfId="671" xr:uid="{00000000-0005-0000-0000-0000A1020000}"/>
    <cellStyle name="Normal 3 3" xfId="672" xr:uid="{00000000-0005-0000-0000-0000A2020000}"/>
    <cellStyle name="Normal 30" xfId="673" xr:uid="{00000000-0005-0000-0000-0000A3020000}"/>
    <cellStyle name="Normal 30 2" xfId="674" xr:uid="{00000000-0005-0000-0000-0000A4020000}"/>
    <cellStyle name="Normal 30 3" xfId="675" xr:uid="{00000000-0005-0000-0000-0000A5020000}"/>
    <cellStyle name="Normal 30 4" xfId="676" xr:uid="{00000000-0005-0000-0000-0000A6020000}"/>
    <cellStyle name="Normal 30 5" xfId="677" xr:uid="{00000000-0005-0000-0000-0000A7020000}"/>
    <cellStyle name="Normal 30 6" xfId="678" xr:uid="{00000000-0005-0000-0000-0000A8020000}"/>
    <cellStyle name="Normal 31" xfId="679" xr:uid="{00000000-0005-0000-0000-0000A9020000}"/>
    <cellStyle name="Normal 31 2" xfId="680" xr:uid="{00000000-0005-0000-0000-0000AA020000}"/>
    <cellStyle name="Normal 31 3" xfId="681" xr:uid="{00000000-0005-0000-0000-0000AB020000}"/>
    <cellStyle name="Normal 31 4" xfId="682" xr:uid="{00000000-0005-0000-0000-0000AC020000}"/>
    <cellStyle name="Normal 31 5" xfId="683" xr:uid="{00000000-0005-0000-0000-0000AD020000}"/>
    <cellStyle name="Normal 31 6" xfId="684" xr:uid="{00000000-0005-0000-0000-0000AE020000}"/>
    <cellStyle name="Normal 32" xfId="685" xr:uid="{00000000-0005-0000-0000-0000AF020000}"/>
    <cellStyle name="Normal 32 2" xfId="686" xr:uid="{00000000-0005-0000-0000-0000B0020000}"/>
    <cellStyle name="Normal 32 3" xfId="687" xr:uid="{00000000-0005-0000-0000-0000B1020000}"/>
    <cellStyle name="Normal 32 4" xfId="688" xr:uid="{00000000-0005-0000-0000-0000B2020000}"/>
    <cellStyle name="Normal 32 5" xfId="689" xr:uid="{00000000-0005-0000-0000-0000B3020000}"/>
    <cellStyle name="Normal 32 6" xfId="690" xr:uid="{00000000-0005-0000-0000-0000B4020000}"/>
    <cellStyle name="Normal 33" xfId="691" xr:uid="{00000000-0005-0000-0000-0000B5020000}"/>
    <cellStyle name="Normal 33 2" xfId="692" xr:uid="{00000000-0005-0000-0000-0000B6020000}"/>
    <cellStyle name="Normal 33 3" xfId="693" xr:uid="{00000000-0005-0000-0000-0000B7020000}"/>
    <cellStyle name="Normal 33 4" xfId="694" xr:uid="{00000000-0005-0000-0000-0000B8020000}"/>
    <cellStyle name="Normal 33 5" xfId="695" xr:uid="{00000000-0005-0000-0000-0000B9020000}"/>
    <cellStyle name="Normal 33 6" xfId="696" xr:uid="{00000000-0005-0000-0000-0000BA020000}"/>
    <cellStyle name="Normal 34" xfId="697" xr:uid="{00000000-0005-0000-0000-0000BB020000}"/>
    <cellStyle name="Normal 34 2" xfId="698" xr:uid="{00000000-0005-0000-0000-0000BC020000}"/>
    <cellStyle name="Normal 34 3" xfId="699" xr:uid="{00000000-0005-0000-0000-0000BD020000}"/>
    <cellStyle name="Normal 34 4" xfId="700" xr:uid="{00000000-0005-0000-0000-0000BE020000}"/>
    <cellStyle name="Normal 34 5" xfId="701" xr:uid="{00000000-0005-0000-0000-0000BF020000}"/>
    <cellStyle name="Normal 34 6" xfId="702" xr:uid="{00000000-0005-0000-0000-0000C0020000}"/>
    <cellStyle name="Normal 35" xfId="703" xr:uid="{00000000-0005-0000-0000-0000C1020000}"/>
    <cellStyle name="Normal 35 2" xfId="704" xr:uid="{00000000-0005-0000-0000-0000C2020000}"/>
    <cellStyle name="Normal 35 3" xfId="705" xr:uid="{00000000-0005-0000-0000-0000C3020000}"/>
    <cellStyle name="Normal 35 4" xfId="706" xr:uid="{00000000-0005-0000-0000-0000C4020000}"/>
    <cellStyle name="Normal 35 5" xfId="707" xr:uid="{00000000-0005-0000-0000-0000C5020000}"/>
    <cellStyle name="Normal 35 6" xfId="708" xr:uid="{00000000-0005-0000-0000-0000C6020000}"/>
    <cellStyle name="Normal 36 2" xfId="709" xr:uid="{00000000-0005-0000-0000-0000C7020000}"/>
    <cellStyle name="Normal 36 3" xfId="710" xr:uid="{00000000-0005-0000-0000-0000C8020000}"/>
    <cellStyle name="Normal 36 4" xfId="711" xr:uid="{00000000-0005-0000-0000-0000C9020000}"/>
    <cellStyle name="Normal 36 5" xfId="712" xr:uid="{00000000-0005-0000-0000-0000CA020000}"/>
    <cellStyle name="Normal 36 6" xfId="713" xr:uid="{00000000-0005-0000-0000-0000CB020000}"/>
    <cellStyle name="Normal 37" xfId="714" xr:uid="{00000000-0005-0000-0000-0000CC020000}"/>
    <cellStyle name="Normal 37 2" xfId="715" xr:uid="{00000000-0005-0000-0000-0000CD020000}"/>
    <cellStyle name="Normal 37 3" xfId="716" xr:uid="{00000000-0005-0000-0000-0000CE020000}"/>
    <cellStyle name="Normal 37 4" xfId="717" xr:uid="{00000000-0005-0000-0000-0000CF020000}"/>
    <cellStyle name="Normal 37 5" xfId="718" xr:uid="{00000000-0005-0000-0000-0000D0020000}"/>
    <cellStyle name="Normal 37 6" xfId="719" xr:uid="{00000000-0005-0000-0000-0000D1020000}"/>
    <cellStyle name="Normal 38 2" xfId="720" xr:uid="{00000000-0005-0000-0000-0000D2020000}"/>
    <cellStyle name="Normal 38 3" xfId="721" xr:uid="{00000000-0005-0000-0000-0000D3020000}"/>
    <cellStyle name="Normal 38 4" xfId="722" xr:uid="{00000000-0005-0000-0000-0000D4020000}"/>
    <cellStyle name="Normal 38 5" xfId="723" xr:uid="{00000000-0005-0000-0000-0000D5020000}"/>
    <cellStyle name="Normal 38 6" xfId="724" xr:uid="{00000000-0005-0000-0000-0000D6020000}"/>
    <cellStyle name="Normal 39" xfId="725" xr:uid="{00000000-0005-0000-0000-0000D7020000}"/>
    <cellStyle name="Normal 39 2" xfId="726" xr:uid="{00000000-0005-0000-0000-0000D8020000}"/>
    <cellStyle name="Normal 39 3" xfId="727" xr:uid="{00000000-0005-0000-0000-0000D9020000}"/>
    <cellStyle name="Normal 39 4" xfId="728" xr:uid="{00000000-0005-0000-0000-0000DA020000}"/>
    <cellStyle name="Normal 39 5" xfId="729" xr:uid="{00000000-0005-0000-0000-0000DB020000}"/>
    <cellStyle name="Normal 39 6" xfId="730" xr:uid="{00000000-0005-0000-0000-0000DC020000}"/>
    <cellStyle name="Normal 4" xfId="731" xr:uid="{00000000-0005-0000-0000-0000DD020000}"/>
    <cellStyle name="Normal 4 2" xfId="732" xr:uid="{00000000-0005-0000-0000-0000DE020000}"/>
    <cellStyle name="Normal 40 2" xfId="733" xr:uid="{00000000-0005-0000-0000-0000DF020000}"/>
    <cellStyle name="Normal 40 3" xfId="734" xr:uid="{00000000-0005-0000-0000-0000E0020000}"/>
    <cellStyle name="Normal 40 4" xfId="735" xr:uid="{00000000-0005-0000-0000-0000E1020000}"/>
    <cellStyle name="Normal 40 5" xfId="736" xr:uid="{00000000-0005-0000-0000-0000E2020000}"/>
    <cellStyle name="Normal 40 6" xfId="737" xr:uid="{00000000-0005-0000-0000-0000E3020000}"/>
    <cellStyle name="Normal 41" xfId="738" xr:uid="{00000000-0005-0000-0000-0000E4020000}"/>
    <cellStyle name="Normal 41 2" xfId="739" xr:uid="{00000000-0005-0000-0000-0000E5020000}"/>
    <cellStyle name="Normal 41 3" xfId="740" xr:uid="{00000000-0005-0000-0000-0000E6020000}"/>
    <cellStyle name="Normal 41 4" xfId="741" xr:uid="{00000000-0005-0000-0000-0000E7020000}"/>
    <cellStyle name="Normal 41 5" xfId="742" xr:uid="{00000000-0005-0000-0000-0000E8020000}"/>
    <cellStyle name="Normal 41 6" xfId="743" xr:uid="{00000000-0005-0000-0000-0000E9020000}"/>
    <cellStyle name="Normal 42 2" xfId="744" xr:uid="{00000000-0005-0000-0000-0000EA020000}"/>
    <cellStyle name="Normal 42 3" xfId="745" xr:uid="{00000000-0005-0000-0000-0000EB020000}"/>
    <cellStyle name="Normal 42 4" xfId="746" xr:uid="{00000000-0005-0000-0000-0000EC020000}"/>
    <cellStyle name="Normal 42 5" xfId="747" xr:uid="{00000000-0005-0000-0000-0000ED020000}"/>
    <cellStyle name="Normal 42 6" xfId="748" xr:uid="{00000000-0005-0000-0000-0000EE020000}"/>
    <cellStyle name="Normal 43" xfId="749" xr:uid="{00000000-0005-0000-0000-0000EF020000}"/>
    <cellStyle name="Normal 43 2" xfId="750" xr:uid="{00000000-0005-0000-0000-0000F0020000}"/>
    <cellStyle name="Normal 43 3" xfId="751" xr:uid="{00000000-0005-0000-0000-0000F1020000}"/>
    <cellStyle name="Normal 43 4" xfId="752" xr:uid="{00000000-0005-0000-0000-0000F2020000}"/>
    <cellStyle name="Normal 43 5" xfId="753" xr:uid="{00000000-0005-0000-0000-0000F3020000}"/>
    <cellStyle name="Normal 43 6" xfId="754" xr:uid="{00000000-0005-0000-0000-0000F4020000}"/>
    <cellStyle name="Normal 44" xfId="755" xr:uid="{00000000-0005-0000-0000-0000F5020000}"/>
    <cellStyle name="Normal 44 2" xfId="756" xr:uid="{00000000-0005-0000-0000-0000F6020000}"/>
    <cellStyle name="Normal 44 3" xfId="757" xr:uid="{00000000-0005-0000-0000-0000F7020000}"/>
    <cellStyle name="Normal 44 4" xfId="758" xr:uid="{00000000-0005-0000-0000-0000F8020000}"/>
    <cellStyle name="Normal 44 5" xfId="759" xr:uid="{00000000-0005-0000-0000-0000F9020000}"/>
    <cellStyle name="Normal 44 6" xfId="760" xr:uid="{00000000-0005-0000-0000-0000FA020000}"/>
    <cellStyle name="Normal 45 2" xfId="761" xr:uid="{00000000-0005-0000-0000-0000FB020000}"/>
    <cellStyle name="Normal 45 3" xfId="762" xr:uid="{00000000-0005-0000-0000-0000FC020000}"/>
    <cellStyle name="Normal 45 4" xfId="763" xr:uid="{00000000-0005-0000-0000-0000FD020000}"/>
    <cellStyle name="Normal 45 5" xfId="764" xr:uid="{00000000-0005-0000-0000-0000FE020000}"/>
    <cellStyle name="Normal 45 6" xfId="765" xr:uid="{00000000-0005-0000-0000-0000FF020000}"/>
    <cellStyle name="Normal 46" xfId="766" xr:uid="{00000000-0005-0000-0000-000000030000}"/>
    <cellStyle name="Normal 46 2" xfId="767" xr:uid="{00000000-0005-0000-0000-000001030000}"/>
    <cellStyle name="Normal 46 3" xfId="768" xr:uid="{00000000-0005-0000-0000-000002030000}"/>
    <cellStyle name="Normal 46 4" xfId="769" xr:uid="{00000000-0005-0000-0000-000003030000}"/>
    <cellStyle name="Normal 46 5" xfId="770" xr:uid="{00000000-0005-0000-0000-000004030000}"/>
    <cellStyle name="Normal 46 6" xfId="771" xr:uid="{00000000-0005-0000-0000-000005030000}"/>
    <cellStyle name="Normal 47 2" xfId="772" xr:uid="{00000000-0005-0000-0000-000006030000}"/>
    <cellStyle name="Normal 47 3" xfId="773" xr:uid="{00000000-0005-0000-0000-000007030000}"/>
    <cellStyle name="Normal 47 4" xfId="774" xr:uid="{00000000-0005-0000-0000-000008030000}"/>
    <cellStyle name="Normal 47 5" xfId="775" xr:uid="{00000000-0005-0000-0000-000009030000}"/>
    <cellStyle name="Normal 47 6" xfId="776" xr:uid="{00000000-0005-0000-0000-00000A030000}"/>
    <cellStyle name="Normal 49" xfId="777" xr:uid="{00000000-0005-0000-0000-00000B030000}"/>
    <cellStyle name="Normal 49 2" xfId="778" xr:uid="{00000000-0005-0000-0000-00000C030000}"/>
    <cellStyle name="Normal 49 3" xfId="779" xr:uid="{00000000-0005-0000-0000-00000D030000}"/>
    <cellStyle name="Normal 49 4" xfId="780" xr:uid="{00000000-0005-0000-0000-00000E030000}"/>
    <cellStyle name="Normal 49 5" xfId="781" xr:uid="{00000000-0005-0000-0000-00000F030000}"/>
    <cellStyle name="Normal 49 6" xfId="782" xr:uid="{00000000-0005-0000-0000-000010030000}"/>
    <cellStyle name="Normal 5" xfId="783" xr:uid="{00000000-0005-0000-0000-000011030000}"/>
    <cellStyle name="Normal 5 2" xfId="784" xr:uid="{00000000-0005-0000-0000-000012030000}"/>
    <cellStyle name="Normal 5 3" xfId="785" xr:uid="{00000000-0005-0000-0000-000013030000}"/>
    <cellStyle name="Normal 5 4" xfId="786" xr:uid="{00000000-0005-0000-0000-000014030000}"/>
    <cellStyle name="Normal 5 5" xfId="787" xr:uid="{00000000-0005-0000-0000-000015030000}"/>
    <cellStyle name="Normal 5 6" xfId="788" xr:uid="{00000000-0005-0000-0000-000016030000}"/>
    <cellStyle name="Normal 50" xfId="789" xr:uid="{00000000-0005-0000-0000-000017030000}"/>
    <cellStyle name="Normal 51" xfId="790" xr:uid="{00000000-0005-0000-0000-000018030000}"/>
    <cellStyle name="Normal 51 2" xfId="791" xr:uid="{00000000-0005-0000-0000-000019030000}"/>
    <cellStyle name="Normal 51 3" xfId="792" xr:uid="{00000000-0005-0000-0000-00001A030000}"/>
    <cellStyle name="Normal 52" xfId="793" xr:uid="{00000000-0005-0000-0000-00001B030000}"/>
    <cellStyle name="Normal 52 2" xfId="794" xr:uid="{00000000-0005-0000-0000-00001C030000}"/>
    <cellStyle name="Normal 52 3" xfId="795" xr:uid="{00000000-0005-0000-0000-00001D030000}"/>
    <cellStyle name="Normal 52 4" xfId="796" xr:uid="{00000000-0005-0000-0000-00001E030000}"/>
    <cellStyle name="Normal 52 5" xfId="797" xr:uid="{00000000-0005-0000-0000-00001F030000}"/>
    <cellStyle name="Normal 54" xfId="798" xr:uid="{00000000-0005-0000-0000-000020030000}"/>
    <cellStyle name="Normal 56" xfId="799" xr:uid="{00000000-0005-0000-0000-000021030000}"/>
    <cellStyle name="Normal 57" xfId="800" xr:uid="{00000000-0005-0000-0000-000022030000}"/>
    <cellStyle name="Normal 58" xfId="801" xr:uid="{00000000-0005-0000-0000-000023030000}"/>
    <cellStyle name="Normal 59" xfId="802" xr:uid="{00000000-0005-0000-0000-000024030000}"/>
    <cellStyle name="Normal 6" xfId="803" xr:uid="{00000000-0005-0000-0000-000025030000}"/>
    <cellStyle name="Normal 6 2" xfId="804" xr:uid="{00000000-0005-0000-0000-000026030000}"/>
    <cellStyle name="Normal 6 3" xfId="805" xr:uid="{00000000-0005-0000-0000-000027030000}"/>
    <cellStyle name="Normal 6 4" xfId="806" xr:uid="{00000000-0005-0000-0000-000028030000}"/>
    <cellStyle name="Normal 6 5" xfId="807" xr:uid="{00000000-0005-0000-0000-000029030000}"/>
    <cellStyle name="Normal 6 6" xfId="808" xr:uid="{00000000-0005-0000-0000-00002A030000}"/>
    <cellStyle name="Normal 60" xfId="809" xr:uid="{00000000-0005-0000-0000-00002B030000}"/>
    <cellStyle name="Normal 61" xfId="810" xr:uid="{00000000-0005-0000-0000-00002C030000}"/>
    <cellStyle name="Normal 62" xfId="811" xr:uid="{00000000-0005-0000-0000-00002D030000}"/>
    <cellStyle name="Normal 63" xfId="812" xr:uid="{00000000-0005-0000-0000-00002E030000}"/>
    <cellStyle name="Normal 7" xfId="813" xr:uid="{00000000-0005-0000-0000-00002F030000}"/>
    <cellStyle name="Normal 7 2" xfId="814" xr:uid="{00000000-0005-0000-0000-000030030000}"/>
    <cellStyle name="Normal 7 3" xfId="815" xr:uid="{00000000-0005-0000-0000-000031030000}"/>
    <cellStyle name="Normal 7 4" xfId="816" xr:uid="{00000000-0005-0000-0000-000032030000}"/>
    <cellStyle name="Normal 7 5" xfId="817" xr:uid="{00000000-0005-0000-0000-000033030000}"/>
    <cellStyle name="Normal 7 6" xfId="818" xr:uid="{00000000-0005-0000-0000-000034030000}"/>
    <cellStyle name="Normal 8" xfId="819" xr:uid="{00000000-0005-0000-0000-000035030000}"/>
    <cellStyle name="Normal 8 2" xfId="820" xr:uid="{00000000-0005-0000-0000-000036030000}"/>
    <cellStyle name="Normal 8 3" xfId="821" xr:uid="{00000000-0005-0000-0000-000037030000}"/>
    <cellStyle name="Normal 8 4" xfId="822" xr:uid="{00000000-0005-0000-0000-000038030000}"/>
    <cellStyle name="Normal 8 5" xfId="823" xr:uid="{00000000-0005-0000-0000-000039030000}"/>
    <cellStyle name="Normal 8 6" xfId="824" xr:uid="{00000000-0005-0000-0000-00003A030000}"/>
    <cellStyle name="Normal 9" xfId="825" xr:uid="{00000000-0005-0000-0000-00003B030000}"/>
    <cellStyle name="Normal 9 2" xfId="826" xr:uid="{00000000-0005-0000-0000-00003C030000}"/>
    <cellStyle name="Normal 9 3" xfId="827" xr:uid="{00000000-0005-0000-0000-00003D030000}"/>
    <cellStyle name="Normal 9 4" xfId="828" xr:uid="{00000000-0005-0000-0000-00003E030000}"/>
    <cellStyle name="Normal 9 5" xfId="829" xr:uid="{00000000-0005-0000-0000-00003F030000}"/>
    <cellStyle name="Normal 9 6" xfId="830" xr:uid="{00000000-0005-0000-0000-000040030000}"/>
    <cellStyle name="Normal_2006 Menuiserie - BPU" xfId="1082" xr:uid="{00000000-0005-0000-0000-000041030000}"/>
    <cellStyle name="Normal_Mmixte - Elec 2008 - BPU Travaux" xfId="1083" xr:uid="{00000000-0005-0000-0000-000042030000}"/>
    <cellStyle name="Note" xfId="831" xr:uid="{00000000-0005-0000-0000-000044030000}"/>
    <cellStyle name="Note 2" xfId="832" xr:uid="{00000000-0005-0000-0000-000045030000}"/>
    <cellStyle name="Note 3" xfId="833" xr:uid="{00000000-0005-0000-0000-000046030000}"/>
    <cellStyle name="Note 4" xfId="834" xr:uid="{00000000-0005-0000-0000-000047030000}"/>
    <cellStyle name="Notiz" xfId="835" xr:uid="{00000000-0005-0000-0000-000048030000}"/>
    <cellStyle name="Numerotation" xfId="1085" xr:uid="{00000000-0005-0000-0000-000049030000}"/>
    <cellStyle name="Output" xfId="836" xr:uid="{00000000-0005-0000-0000-00004A030000}"/>
    <cellStyle name="Output 2" xfId="837" xr:uid="{00000000-0005-0000-0000-00004B030000}"/>
    <cellStyle name="SAPBEXaggData" xfId="838" xr:uid="{00000000-0005-0000-0000-00004C030000}"/>
    <cellStyle name="SAPBEXaggData 2" xfId="839" xr:uid="{00000000-0005-0000-0000-00004D030000}"/>
    <cellStyle name="SAPBEXaggDataEmph" xfId="840" xr:uid="{00000000-0005-0000-0000-00004E030000}"/>
    <cellStyle name="SAPBEXaggDataEmph 2" xfId="841" xr:uid="{00000000-0005-0000-0000-00004F030000}"/>
    <cellStyle name="SAPBEXaggItem" xfId="842" xr:uid="{00000000-0005-0000-0000-000050030000}"/>
    <cellStyle name="SAPBEXaggItem 2" xfId="843" xr:uid="{00000000-0005-0000-0000-000051030000}"/>
    <cellStyle name="SAPBEXaggItemX" xfId="844" xr:uid="{00000000-0005-0000-0000-000052030000}"/>
    <cellStyle name="SAPBEXaggItemX 2" xfId="845" xr:uid="{00000000-0005-0000-0000-000053030000}"/>
    <cellStyle name="SAPBEXchaText" xfId="846" xr:uid="{00000000-0005-0000-0000-000054030000}"/>
    <cellStyle name="SAPBEXchaText 2" xfId="847" xr:uid="{00000000-0005-0000-0000-000055030000}"/>
    <cellStyle name="SAPBEXchaText 3" xfId="848" xr:uid="{00000000-0005-0000-0000-000056030000}"/>
    <cellStyle name="SAPBEXchaText 4" xfId="849" xr:uid="{00000000-0005-0000-0000-000057030000}"/>
    <cellStyle name="SAPBEXexcBad7" xfId="850" xr:uid="{00000000-0005-0000-0000-000058030000}"/>
    <cellStyle name="SAPBEXexcBad7 2" xfId="851" xr:uid="{00000000-0005-0000-0000-000059030000}"/>
    <cellStyle name="SAPBEXexcBad8" xfId="852" xr:uid="{00000000-0005-0000-0000-00005A030000}"/>
    <cellStyle name="SAPBEXexcBad8 2" xfId="853" xr:uid="{00000000-0005-0000-0000-00005B030000}"/>
    <cellStyle name="SAPBEXexcBad9" xfId="854" xr:uid="{00000000-0005-0000-0000-00005C030000}"/>
    <cellStyle name="SAPBEXexcBad9 2" xfId="855" xr:uid="{00000000-0005-0000-0000-00005D030000}"/>
    <cellStyle name="SAPBEXexcCritical4" xfId="856" xr:uid="{00000000-0005-0000-0000-00005E030000}"/>
    <cellStyle name="SAPBEXexcCritical4 2" xfId="857" xr:uid="{00000000-0005-0000-0000-00005F030000}"/>
    <cellStyle name="SAPBEXexcCritical5" xfId="858" xr:uid="{00000000-0005-0000-0000-000060030000}"/>
    <cellStyle name="SAPBEXexcCritical5 2" xfId="859" xr:uid="{00000000-0005-0000-0000-000061030000}"/>
    <cellStyle name="SAPBEXexcCritical6" xfId="860" xr:uid="{00000000-0005-0000-0000-000062030000}"/>
    <cellStyle name="SAPBEXexcCritical6 2" xfId="861" xr:uid="{00000000-0005-0000-0000-000063030000}"/>
    <cellStyle name="SAPBEXexcGood1" xfId="862" xr:uid="{00000000-0005-0000-0000-000064030000}"/>
    <cellStyle name="SAPBEXexcGood1 2" xfId="863" xr:uid="{00000000-0005-0000-0000-000065030000}"/>
    <cellStyle name="SAPBEXexcGood2" xfId="864" xr:uid="{00000000-0005-0000-0000-000066030000}"/>
    <cellStyle name="SAPBEXexcGood2 2" xfId="865" xr:uid="{00000000-0005-0000-0000-000067030000}"/>
    <cellStyle name="SAPBEXexcGood3" xfId="866" xr:uid="{00000000-0005-0000-0000-000068030000}"/>
    <cellStyle name="SAPBEXexcGood3 2" xfId="867" xr:uid="{00000000-0005-0000-0000-000069030000}"/>
    <cellStyle name="SAPBEXfilterDrill" xfId="868" xr:uid="{00000000-0005-0000-0000-00006A030000}"/>
    <cellStyle name="SAPBEXfilterDrill 2" xfId="869" xr:uid="{00000000-0005-0000-0000-00006B030000}"/>
    <cellStyle name="SAPBEXfilterItem" xfId="870" xr:uid="{00000000-0005-0000-0000-00006C030000}"/>
    <cellStyle name="SAPBEXfilterItem 2" xfId="871" xr:uid="{00000000-0005-0000-0000-00006D030000}"/>
    <cellStyle name="SAPBEXfilterText" xfId="872" xr:uid="{00000000-0005-0000-0000-00006E030000}"/>
    <cellStyle name="SAPBEXformats" xfId="873" xr:uid="{00000000-0005-0000-0000-00006F030000}"/>
    <cellStyle name="SAPBEXformats 2" xfId="874" xr:uid="{00000000-0005-0000-0000-000070030000}"/>
    <cellStyle name="SAPBEXformats 3" xfId="875" xr:uid="{00000000-0005-0000-0000-000071030000}"/>
    <cellStyle name="SAPBEXformats 4" xfId="876" xr:uid="{00000000-0005-0000-0000-000072030000}"/>
    <cellStyle name="SAPBEXheaderItem" xfId="877" xr:uid="{00000000-0005-0000-0000-000073030000}"/>
    <cellStyle name="SAPBEXheaderItem 2" xfId="878" xr:uid="{00000000-0005-0000-0000-000074030000}"/>
    <cellStyle name="SAPBEXheaderText" xfId="879" xr:uid="{00000000-0005-0000-0000-000075030000}"/>
    <cellStyle name="SAPBEXheaderText 2" xfId="880" xr:uid="{00000000-0005-0000-0000-000076030000}"/>
    <cellStyle name="SAPBEXHLevel0" xfId="881" xr:uid="{00000000-0005-0000-0000-000077030000}"/>
    <cellStyle name="SAPBEXHLevel0 2" xfId="882" xr:uid="{00000000-0005-0000-0000-000078030000}"/>
    <cellStyle name="SAPBEXHLevel0 3" xfId="883" xr:uid="{00000000-0005-0000-0000-000079030000}"/>
    <cellStyle name="SAPBEXHLevel0 4" xfId="884" xr:uid="{00000000-0005-0000-0000-00007A030000}"/>
    <cellStyle name="SAPBEXHLevel0X" xfId="885" xr:uid="{00000000-0005-0000-0000-00007B030000}"/>
    <cellStyle name="SAPBEXHLevel0X 2" xfId="886" xr:uid="{00000000-0005-0000-0000-00007C030000}"/>
    <cellStyle name="SAPBEXHLevel0X 3" xfId="887" xr:uid="{00000000-0005-0000-0000-00007D030000}"/>
    <cellStyle name="SAPBEXHLevel0X 4" xfId="888" xr:uid="{00000000-0005-0000-0000-00007E030000}"/>
    <cellStyle name="SAPBEXHLevel1" xfId="889" xr:uid="{00000000-0005-0000-0000-00007F030000}"/>
    <cellStyle name="SAPBEXHLevel1 2" xfId="890" xr:uid="{00000000-0005-0000-0000-000080030000}"/>
    <cellStyle name="SAPBEXHLevel1 3" xfId="891" xr:uid="{00000000-0005-0000-0000-000081030000}"/>
    <cellStyle name="SAPBEXHLevel1 4" xfId="892" xr:uid="{00000000-0005-0000-0000-000082030000}"/>
    <cellStyle name="SAPBEXHLevel1X" xfId="893" xr:uid="{00000000-0005-0000-0000-000083030000}"/>
    <cellStyle name="SAPBEXHLevel1X 2" xfId="894" xr:uid="{00000000-0005-0000-0000-000084030000}"/>
    <cellStyle name="SAPBEXHLevel1X 3" xfId="895" xr:uid="{00000000-0005-0000-0000-000085030000}"/>
    <cellStyle name="SAPBEXHLevel1X 4" xfId="896" xr:uid="{00000000-0005-0000-0000-000086030000}"/>
    <cellStyle name="SAPBEXHLevel2" xfId="897" xr:uid="{00000000-0005-0000-0000-000087030000}"/>
    <cellStyle name="SAPBEXHLevel2 2" xfId="898" xr:uid="{00000000-0005-0000-0000-000088030000}"/>
    <cellStyle name="SAPBEXHLevel2 3" xfId="899" xr:uid="{00000000-0005-0000-0000-000089030000}"/>
    <cellStyle name="SAPBEXHLevel2 4" xfId="900" xr:uid="{00000000-0005-0000-0000-00008A030000}"/>
    <cellStyle name="SAPBEXHLevel2X" xfId="901" xr:uid="{00000000-0005-0000-0000-00008B030000}"/>
    <cellStyle name="SAPBEXHLevel2X 2" xfId="902" xr:uid="{00000000-0005-0000-0000-00008C030000}"/>
    <cellStyle name="SAPBEXHLevel2X 3" xfId="903" xr:uid="{00000000-0005-0000-0000-00008D030000}"/>
    <cellStyle name="SAPBEXHLevel2X 4" xfId="904" xr:uid="{00000000-0005-0000-0000-00008E030000}"/>
    <cellStyle name="SAPBEXHLevel3" xfId="905" xr:uid="{00000000-0005-0000-0000-00008F030000}"/>
    <cellStyle name="SAPBEXHLevel3 2" xfId="906" xr:uid="{00000000-0005-0000-0000-000090030000}"/>
    <cellStyle name="SAPBEXHLevel3 3" xfId="907" xr:uid="{00000000-0005-0000-0000-000091030000}"/>
    <cellStyle name="SAPBEXHLevel3 4" xfId="908" xr:uid="{00000000-0005-0000-0000-000092030000}"/>
    <cellStyle name="SAPBEXHLevel3X" xfId="909" xr:uid="{00000000-0005-0000-0000-000093030000}"/>
    <cellStyle name="SAPBEXHLevel3X 2" xfId="910" xr:uid="{00000000-0005-0000-0000-000094030000}"/>
    <cellStyle name="SAPBEXHLevel3X 3" xfId="911" xr:uid="{00000000-0005-0000-0000-000095030000}"/>
    <cellStyle name="SAPBEXHLevel3X 4" xfId="912" xr:uid="{00000000-0005-0000-0000-000096030000}"/>
    <cellStyle name="SAPBEXinputData" xfId="913" xr:uid="{00000000-0005-0000-0000-000097030000}"/>
    <cellStyle name="SAPBEXinputData 2" xfId="914" xr:uid="{00000000-0005-0000-0000-000098030000}"/>
    <cellStyle name="SAPBEXinputData 3" xfId="915" xr:uid="{00000000-0005-0000-0000-000099030000}"/>
    <cellStyle name="SAPBEXItemHeader" xfId="916" xr:uid="{00000000-0005-0000-0000-00009A030000}"/>
    <cellStyle name="SAPBEXresData" xfId="917" xr:uid="{00000000-0005-0000-0000-00009B030000}"/>
    <cellStyle name="SAPBEXresData 2" xfId="918" xr:uid="{00000000-0005-0000-0000-00009C030000}"/>
    <cellStyle name="SAPBEXresDataEmph" xfId="919" xr:uid="{00000000-0005-0000-0000-00009D030000}"/>
    <cellStyle name="SAPBEXresDataEmph 2" xfId="920" xr:uid="{00000000-0005-0000-0000-00009E030000}"/>
    <cellStyle name="SAPBEXresItem" xfId="921" xr:uid="{00000000-0005-0000-0000-00009F030000}"/>
    <cellStyle name="SAPBEXresItem 2" xfId="922" xr:uid="{00000000-0005-0000-0000-0000A0030000}"/>
    <cellStyle name="SAPBEXresItemX" xfId="923" xr:uid="{00000000-0005-0000-0000-0000A1030000}"/>
    <cellStyle name="SAPBEXresItemX 2" xfId="924" xr:uid="{00000000-0005-0000-0000-0000A2030000}"/>
    <cellStyle name="SAPBEXstdData" xfId="925" xr:uid="{00000000-0005-0000-0000-0000A3030000}"/>
    <cellStyle name="SAPBEXstdData 2" xfId="926" xr:uid="{00000000-0005-0000-0000-0000A4030000}"/>
    <cellStyle name="SAPBEXstdDataEmph" xfId="927" xr:uid="{00000000-0005-0000-0000-0000A5030000}"/>
    <cellStyle name="SAPBEXstdDataEmph 2" xfId="928" xr:uid="{00000000-0005-0000-0000-0000A6030000}"/>
    <cellStyle name="SAPBEXstdItem" xfId="929" xr:uid="{00000000-0005-0000-0000-0000A7030000}"/>
    <cellStyle name="SAPBEXstdItem 2" xfId="930" xr:uid="{00000000-0005-0000-0000-0000A8030000}"/>
    <cellStyle name="SAPBEXstdItem 3" xfId="931" xr:uid="{00000000-0005-0000-0000-0000A9030000}"/>
    <cellStyle name="SAPBEXstdItem 4" xfId="932" xr:uid="{00000000-0005-0000-0000-0000AA030000}"/>
    <cellStyle name="SAPBEXstdItemX" xfId="933" xr:uid="{00000000-0005-0000-0000-0000AB030000}"/>
    <cellStyle name="SAPBEXstdItemX 2" xfId="934" xr:uid="{00000000-0005-0000-0000-0000AC030000}"/>
    <cellStyle name="SAPBEXstdItemX 3" xfId="935" xr:uid="{00000000-0005-0000-0000-0000AD030000}"/>
    <cellStyle name="SAPBEXstdItemX 4" xfId="936" xr:uid="{00000000-0005-0000-0000-0000AE030000}"/>
    <cellStyle name="SAPBEXtitle" xfId="937" xr:uid="{00000000-0005-0000-0000-0000AF030000}"/>
    <cellStyle name="SAPBEXtitle 2" xfId="938" xr:uid="{00000000-0005-0000-0000-0000B0030000}"/>
    <cellStyle name="SAPBEXunassignedItem" xfId="939" xr:uid="{00000000-0005-0000-0000-0000B1030000}"/>
    <cellStyle name="SAPBEXundefined" xfId="940" xr:uid="{00000000-0005-0000-0000-0000B2030000}"/>
    <cellStyle name="SAPBEXundefined 2" xfId="941" xr:uid="{00000000-0005-0000-0000-0000B3030000}"/>
    <cellStyle name="Satisfaisant" xfId="942" builtinId="26" customBuiltin="1"/>
    <cellStyle name="Satisfaisant 10" xfId="943" xr:uid="{00000000-0005-0000-0000-0000B5030000}"/>
    <cellStyle name="Satisfaisant 11" xfId="944" xr:uid="{00000000-0005-0000-0000-0000B6030000}"/>
    <cellStyle name="Satisfaisant 2" xfId="945" xr:uid="{00000000-0005-0000-0000-0000B7030000}"/>
    <cellStyle name="Satisfaisant 3" xfId="946" xr:uid="{00000000-0005-0000-0000-0000B8030000}"/>
    <cellStyle name="Satisfaisant 3 2" xfId="947" xr:uid="{00000000-0005-0000-0000-0000B9030000}"/>
    <cellStyle name="Satisfaisant 4" xfId="948" xr:uid="{00000000-0005-0000-0000-0000BA030000}"/>
    <cellStyle name="Satisfaisant 5" xfId="949" xr:uid="{00000000-0005-0000-0000-0000BB030000}"/>
    <cellStyle name="Satisfaisant 6" xfId="950" xr:uid="{00000000-0005-0000-0000-0000BC030000}"/>
    <cellStyle name="Satisfaisant 7" xfId="951" xr:uid="{00000000-0005-0000-0000-0000BD030000}"/>
    <cellStyle name="Satisfaisant 8" xfId="952" xr:uid="{00000000-0005-0000-0000-0000BE030000}"/>
    <cellStyle name="Satisfaisant 9" xfId="953" xr:uid="{00000000-0005-0000-0000-0000BF030000}"/>
    <cellStyle name="Schlecht" xfId="954" xr:uid="{00000000-0005-0000-0000-0000C0030000}"/>
    <cellStyle name="Sheet Title" xfId="955" xr:uid="{00000000-0005-0000-0000-0000C1030000}"/>
    <cellStyle name="Sortie" xfId="956" builtinId="21" customBuiltin="1"/>
    <cellStyle name="Sortie 10" xfId="957" xr:uid="{00000000-0005-0000-0000-0000C3030000}"/>
    <cellStyle name="Sortie 11" xfId="958" xr:uid="{00000000-0005-0000-0000-0000C4030000}"/>
    <cellStyle name="Sortie 2" xfId="959" xr:uid="{00000000-0005-0000-0000-0000C5030000}"/>
    <cellStyle name="Sortie 3" xfId="960" xr:uid="{00000000-0005-0000-0000-0000C6030000}"/>
    <cellStyle name="Sortie 3 2" xfId="961" xr:uid="{00000000-0005-0000-0000-0000C7030000}"/>
    <cellStyle name="Sortie 4" xfId="962" xr:uid="{00000000-0005-0000-0000-0000C8030000}"/>
    <cellStyle name="Sortie 5" xfId="963" xr:uid="{00000000-0005-0000-0000-0000C9030000}"/>
    <cellStyle name="Sortie 6" xfId="964" xr:uid="{00000000-0005-0000-0000-0000CA030000}"/>
    <cellStyle name="Sortie 7" xfId="965" xr:uid="{00000000-0005-0000-0000-0000CB030000}"/>
    <cellStyle name="Sortie 8" xfId="966" xr:uid="{00000000-0005-0000-0000-0000CC030000}"/>
    <cellStyle name="Sortie 9" xfId="967" xr:uid="{00000000-0005-0000-0000-0000CD030000}"/>
    <cellStyle name="Standard 2" xfId="968" xr:uid="{00000000-0005-0000-0000-0000CE030000}"/>
    <cellStyle name="Standard 2 2" xfId="969" xr:uid="{00000000-0005-0000-0000-0000CF030000}"/>
    <cellStyle name="Standard_Assortment overview halogen" xfId="970" xr:uid="{00000000-0005-0000-0000-0000D0030000}"/>
    <cellStyle name="Stil 1" xfId="971" xr:uid="{00000000-0005-0000-0000-0000D1030000}"/>
    <cellStyle name="Style 1" xfId="972" xr:uid="{00000000-0005-0000-0000-0000D2030000}"/>
    <cellStyle name="Style 1 2" xfId="973" xr:uid="{00000000-0005-0000-0000-0000D3030000}"/>
    <cellStyle name="Texte explicatif" xfId="974" builtinId="53" customBuiltin="1"/>
    <cellStyle name="Texte explicatif 10" xfId="975" xr:uid="{00000000-0005-0000-0000-0000D5030000}"/>
    <cellStyle name="Texte explicatif 11" xfId="976" xr:uid="{00000000-0005-0000-0000-0000D6030000}"/>
    <cellStyle name="Texte explicatif 2" xfId="977" xr:uid="{00000000-0005-0000-0000-0000D7030000}"/>
    <cellStyle name="Texte explicatif 3" xfId="978" xr:uid="{00000000-0005-0000-0000-0000D8030000}"/>
    <cellStyle name="Texte explicatif 3 2" xfId="979" xr:uid="{00000000-0005-0000-0000-0000D9030000}"/>
    <cellStyle name="Texte explicatif 4" xfId="980" xr:uid="{00000000-0005-0000-0000-0000DA030000}"/>
    <cellStyle name="Texte explicatif 5" xfId="981" xr:uid="{00000000-0005-0000-0000-0000DB030000}"/>
    <cellStyle name="Texte explicatif 6" xfId="982" xr:uid="{00000000-0005-0000-0000-0000DC030000}"/>
    <cellStyle name="Texte explicatif 7" xfId="983" xr:uid="{00000000-0005-0000-0000-0000DD030000}"/>
    <cellStyle name="Texte explicatif 8" xfId="984" xr:uid="{00000000-0005-0000-0000-0000DE030000}"/>
    <cellStyle name="Texte explicatif 9" xfId="985" xr:uid="{00000000-0005-0000-0000-0000DF030000}"/>
    <cellStyle name="Title" xfId="986" xr:uid="{00000000-0005-0000-0000-0000E0030000}"/>
    <cellStyle name="Title 2" xfId="987" xr:uid="{00000000-0005-0000-0000-0000E1030000}"/>
    <cellStyle name="Titre" xfId="988" builtinId="15" customBuiltin="1"/>
    <cellStyle name="Titre 10" xfId="989" xr:uid="{00000000-0005-0000-0000-0000E3030000}"/>
    <cellStyle name="Titre 11" xfId="990" xr:uid="{00000000-0005-0000-0000-0000E4030000}"/>
    <cellStyle name="Titre 2" xfId="991" xr:uid="{00000000-0005-0000-0000-0000E5030000}"/>
    <cellStyle name="Titre 3" xfId="992" xr:uid="{00000000-0005-0000-0000-0000E6030000}"/>
    <cellStyle name="Titre 3 2" xfId="993" xr:uid="{00000000-0005-0000-0000-0000E7030000}"/>
    <cellStyle name="Titre 4" xfId="994" xr:uid="{00000000-0005-0000-0000-0000E8030000}"/>
    <cellStyle name="Titre 5" xfId="995" xr:uid="{00000000-0005-0000-0000-0000E9030000}"/>
    <cellStyle name="Titre 6" xfId="996" xr:uid="{00000000-0005-0000-0000-0000EA030000}"/>
    <cellStyle name="Titre 7" xfId="997" xr:uid="{00000000-0005-0000-0000-0000EB030000}"/>
    <cellStyle name="Titre 8" xfId="998" xr:uid="{00000000-0005-0000-0000-0000EC030000}"/>
    <cellStyle name="Titre 9" xfId="999" xr:uid="{00000000-0005-0000-0000-0000ED030000}"/>
    <cellStyle name="Titre 1" xfId="1000" builtinId="16" customBuiltin="1"/>
    <cellStyle name="Titre 1 10" xfId="1001" xr:uid="{00000000-0005-0000-0000-0000EF030000}"/>
    <cellStyle name="Titre 1 11" xfId="1002" xr:uid="{00000000-0005-0000-0000-0000F0030000}"/>
    <cellStyle name="Titre 1 2" xfId="1003" xr:uid="{00000000-0005-0000-0000-0000F1030000}"/>
    <cellStyle name="Titre 1 3" xfId="1004" xr:uid="{00000000-0005-0000-0000-0000F2030000}"/>
    <cellStyle name="Titre 1 3 2" xfId="1005" xr:uid="{00000000-0005-0000-0000-0000F3030000}"/>
    <cellStyle name="Titre 1 4" xfId="1006" xr:uid="{00000000-0005-0000-0000-0000F4030000}"/>
    <cellStyle name="Titre 1 5" xfId="1007" xr:uid="{00000000-0005-0000-0000-0000F5030000}"/>
    <cellStyle name="Titre 1 6" xfId="1008" xr:uid="{00000000-0005-0000-0000-0000F6030000}"/>
    <cellStyle name="Titre 1 7" xfId="1009" xr:uid="{00000000-0005-0000-0000-0000F7030000}"/>
    <cellStyle name="Titre 1 8" xfId="1010" xr:uid="{00000000-0005-0000-0000-0000F8030000}"/>
    <cellStyle name="Titre 1 9" xfId="1011" xr:uid="{00000000-0005-0000-0000-0000F9030000}"/>
    <cellStyle name="Titre 2" xfId="1012" builtinId="17" customBuiltin="1"/>
    <cellStyle name="Titre 2 10" xfId="1013" xr:uid="{00000000-0005-0000-0000-0000FB030000}"/>
    <cellStyle name="Titre 2 11" xfId="1014" xr:uid="{00000000-0005-0000-0000-0000FC030000}"/>
    <cellStyle name="Titre 2 2" xfId="1015" xr:uid="{00000000-0005-0000-0000-0000FD030000}"/>
    <cellStyle name="Titre 2 3" xfId="1016" xr:uid="{00000000-0005-0000-0000-0000FE030000}"/>
    <cellStyle name="Titre 2 3 2" xfId="1017" xr:uid="{00000000-0005-0000-0000-0000FF030000}"/>
    <cellStyle name="Titre 2 4" xfId="1018" xr:uid="{00000000-0005-0000-0000-000000040000}"/>
    <cellStyle name="Titre 2 5" xfId="1019" xr:uid="{00000000-0005-0000-0000-000001040000}"/>
    <cellStyle name="Titre 2 6" xfId="1020" xr:uid="{00000000-0005-0000-0000-000002040000}"/>
    <cellStyle name="Titre 2 7" xfId="1021" xr:uid="{00000000-0005-0000-0000-000003040000}"/>
    <cellStyle name="Titre 2 8" xfId="1022" xr:uid="{00000000-0005-0000-0000-000004040000}"/>
    <cellStyle name="Titre 2 9" xfId="1023" xr:uid="{00000000-0005-0000-0000-000005040000}"/>
    <cellStyle name="Titre 3" xfId="1024" builtinId="18" customBuiltin="1"/>
    <cellStyle name="Titre 3 10" xfId="1025" xr:uid="{00000000-0005-0000-0000-000007040000}"/>
    <cellStyle name="Titre 3 11" xfId="1026" xr:uid="{00000000-0005-0000-0000-000008040000}"/>
    <cellStyle name="Titre 3 2" xfId="1027" xr:uid="{00000000-0005-0000-0000-000009040000}"/>
    <cellStyle name="Titre 3 3" xfId="1028" xr:uid="{00000000-0005-0000-0000-00000A040000}"/>
    <cellStyle name="Titre 3 3 2" xfId="1029" xr:uid="{00000000-0005-0000-0000-00000B040000}"/>
    <cellStyle name="Titre 3 4" xfId="1030" xr:uid="{00000000-0005-0000-0000-00000C040000}"/>
    <cellStyle name="Titre 3 5" xfId="1031" xr:uid="{00000000-0005-0000-0000-00000D040000}"/>
    <cellStyle name="Titre 3 6" xfId="1032" xr:uid="{00000000-0005-0000-0000-00000E040000}"/>
    <cellStyle name="Titre 3 7" xfId="1033" xr:uid="{00000000-0005-0000-0000-00000F040000}"/>
    <cellStyle name="Titre 3 8" xfId="1034" xr:uid="{00000000-0005-0000-0000-000010040000}"/>
    <cellStyle name="Titre 3 9" xfId="1035" xr:uid="{00000000-0005-0000-0000-000011040000}"/>
    <cellStyle name="Titre 4" xfId="1036" builtinId="19" customBuiltin="1"/>
    <cellStyle name="Titre 4 10" xfId="1037" xr:uid="{00000000-0005-0000-0000-000013040000}"/>
    <cellStyle name="Titre 4 11" xfId="1038" xr:uid="{00000000-0005-0000-0000-000014040000}"/>
    <cellStyle name="Titre 4 2" xfId="1039" xr:uid="{00000000-0005-0000-0000-000015040000}"/>
    <cellStyle name="Titre 4 3" xfId="1040" xr:uid="{00000000-0005-0000-0000-000016040000}"/>
    <cellStyle name="Titre 4 3 2" xfId="1041" xr:uid="{00000000-0005-0000-0000-000017040000}"/>
    <cellStyle name="Titre 4 4" xfId="1042" xr:uid="{00000000-0005-0000-0000-000018040000}"/>
    <cellStyle name="Titre 4 5" xfId="1043" xr:uid="{00000000-0005-0000-0000-000019040000}"/>
    <cellStyle name="Titre 4 6" xfId="1044" xr:uid="{00000000-0005-0000-0000-00001A040000}"/>
    <cellStyle name="Titre 4 7" xfId="1045" xr:uid="{00000000-0005-0000-0000-00001B040000}"/>
    <cellStyle name="Titre 4 8" xfId="1046" xr:uid="{00000000-0005-0000-0000-00001C040000}"/>
    <cellStyle name="Titre 4 9" xfId="1047" xr:uid="{00000000-0005-0000-0000-00001D040000}"/>
    <cellStyle name="Total 10" xfId="1048" xr:uid="{00000000-0005-0000-0000-00001E040000}"/>
    <cellStyle name="Total 11" xfId="1049" xr:uid="{00000000-0005-0000-0000-00001F040000}"/>
    <cellStyle name="Total 2" xfId="1050" xr:uid="{00000000-0005-0000-0000-000020040000}"/>
    <cellStyle name="Total 2 2" xfId="1051" xr:uid="{00000000-0005-0000-0000-000021040000}"/>
    <cellStyle name="Total 3" xfId="1052" xr:uid="{00000000-0005-0000-0000-000022040000}"/>
    <cellStyle name="Total 3 2" xfId="1053" xr:uid="{00000000-0005-0000-0000-000023040000}"/>
    <cellStyle name="Total 4" xfId="1054" xr:uid="{00000000-0005-0000-0000-000024040000}"/>
    <cellStyle name="Total 5" xfId="1055" xr:uid="{00000000-0005-0000-0000-000025040000}"/>
    <cellStyle name="Total 5 2" xfId="1056" xr:uid="{00000000-0005-0000-0000-000026040000}"/>
    <cellStyle name="Total 6" xfId="1057" xr:uid="{00000000-0005-0000-0000-000027040000}"/>
    <cellStyle name="Total 7" xfId="1058" xr:uid="{00000000-0005-0000-0000-000028040000}"/>
    <cellStyle name="Total 8" xfId="1059" xr:uid="{00000000-0005-0000-0000-000029040000}"/>
    <cellStyle name="Total 9" xfId="1060" xr:uid="{00000000-0005-0000-0000-00002A040000}"/>
    <cellStyle name="Überschrift" xfId="1061" xr:uid="{00000000-0005-0000-0000-00002B040000}"/>
    <cellStyle name="Überschrift 1" xfId="1062" xr:uid="{00000000-0005-0000-0000-00002C040000}"/>
    <cellStyle name="Überschrift 2" xfId="1063" xr:uid="{00000000-0005-0000-0000-00002D040000}"/>
    <cellStyle name="Überschrift 3" xfId="1064" xr:uid="{00000000-0005-0000-0000-00002E040000}"/>
    <cellStyle name="Überschrift 4" xfId="1065" xr:uid="{00000000-0005-0000-0000-00002F040000}"/>
    <cellStyle name="Vérification" xfId="1066" builtinId="23" customBuiltin="1"/>
    <cellStyle name="Vérification 10" xfId="1067" xr:uid="{00000000-0005-0000-0000-000031040000}"/>
    <cellStyle name="Vérification 11" xfId="1068" xr:uid="{00000000-0005-0000-0000-000032040000}"/>
    <cellStyle name="Vérification 2" xfId="1069" xr:uid="{00000000-0005-0000-0000-000033040000}"/>
    <cellStyle name="Vérification 3" xfId="1070" xr:uid="{00000000-0005-0000-0000-000034040000}"/>
    <cellStyle name="Vérification 3 2" xfId="1071" xr:uid="{00000000-0005-0000-0000-000035040000}"/>
    <cellStyle name="Vérification 4" xfId="1072" xr:uid="{00000000-0005-0000-0000-000036040000}"/>
    <cellStyle name="Vérification 5" xfId="1073" xr:uid="{00000000-0005-0000-0000-000037040000}"/>
    <cellStyle name="Vérification 6" xfId="1074" xr:uid="{00000000-0005-0000-0000-000038040000}"/>
    <cellStyle name="Vérification 7" xfId="1075" xr:uid="{00000000-0005-0000-0000-000039040000}"/>
    <cellStyle name="Vérification 8" xfId="1076" xr:uid="{00000000-0005-0000-0000-00003A040000}"/>
    <cellStyle name="Vérification 9" xfId="1077" xr:uid="{00000000-0005-0000-0000-00003B040000}"/>
    <cellStyle name="Verknüpfte Zelle" xfId="1078" xr:uid="{00000000-0005-0000-0000-00003C040000}"/>
    <cellStyle name="Warnender Text" xfId="1079" xr:uid="{00000000-0005-0000-0000-00003D040000}"/>
    <cellStyle name="Warning Text" xfId="1080" xr:uid="{00000000-0005-0000-0000-00003E040000}"/>
    <cellStyle name="Zelle überprüfen" xfId="1081" xr:uid="{00000000-0005-0000-0000-00003F04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66FF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133350</xdr:rowOff>
    </xdr:from>
    <xdr:to>
      <xdr:col>0</xdr:col>
      <xdr:colOff>1092063</xdr:colOff>
      <xdr:row>4</xdr:row>
      <xdr:rowOff>159026</xdr:rowOff>
    </xdr:to>
    <xdr:pic>
      <xdr:nvPicPr>
        <xdr:cNvPr id="2" name="Picture 1" descr="logoquadri_150dpi_2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"/>
          <a:ext cx="939663" cy="959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2</xdr:row>
      <xdr:rowOff>9525</xdr:rowOff>
    </xdr:from>
    <xdr:to>
      <xdr:col>0</xdr:col>
      <xdr:colOff>562417</xdr:colOff>
      <xdr:row>4</xdr:row>
      <xdr:rowOff>66675</xdr:rowOff>
    </xdr:to>
    <xdr:pic>
      <xdr:nvPicPr>
        <xdr:cNvPr id="2" name="Picture 1" descr="logoquadri_150dpi_2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80975"/>
          <a:ext cx="438591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K39"/>
  <sheetViews>
    <sheetView showGridLines="0" view="pageBreakPreview" topLeftCell="A7" zoomScaleNormal="100" zoomScaleSheetLayoutView="100" workbookViewId="0">
      <selection activeCell="A28" sqref="A28"/>
    </sheetView>
  </sheetViews>
  <sheetFormatPr baseColWidth="10" defaultRowHeight="12.75"/>
  <cols>
    <col min="1" max="2" width="16.7109375" customWidth="1"/>
    <col min="3" max="3" width="21.7109375" customWidth="1"/>
    <col min="4" max="4" width="18.7109375" customWidth="1"/>
    <col min="5" max="5" width="16.7109375" customWidth="1"/>
  </cols>
  <sheetData>
    <row r="1" spans="1:5">
      <c r="A1" s="107"/>
      <c r="B1" s="1"/>
      <c r="C1" s="2"/>
      <c r="D1" s="2"/>
      <c r="E1" s="2"/>
    </row>
    <row r="2" spans="1:5" ht="22.5">
      <c r="A2" s="107"/>
      <c r="B2" s="3" t="s">
        <v>81</v>
      </c>
      <c r="C2" s="4"/>
      <c r="D2" s="4"/>
      <c r="E2" s="4"/>
    </row>
    <row r="3" spans="1:5" ht="22.5">
      <c r="A3" s="107"/>
      <c r="B3" s="3" t="s">
        <v>38</v>
      </c>
      <c r="C3" s="4"/>
      <c r="D3" s="4"/>
      <c r="E3" s="4"/>
    </row>
    <row r="4" spans="1:5" ht="15.75">
      <c r="A4" s="107"/>
      <c r="B4" s="5"/>
      <c r="C4" s="6"/>
      <c r="D4" s="6"/>
      <c r="E4" s="6"/>
    </row>
    <row r="5" spans="1:5" ht="15">
      <c r="A5" s="107"/>
      <c r="B5" s="6" t="s">
        <v>39</v>
      </c>
      <c r="C5" s="4"/>
      <c r="D5" s="4"/>
      <c r="E5" s="4"/>
    </row>
    <row r="6" spans="1:5">
      <c r="A6" s="107"/>
      <c r="B6" s="7"/>
      <c r="C6" s="4"/>
      <c r="D6" s="4"/>
      <c r="E6" s="4"/>
    </row>
    <row r="7" spans="1:5">
      <c r="A7" s="107"/>
      <c r="B7" s="8" t="s">
        <v>40</v>
      </c>
      <c r="C7" s="4"/>
      <c r="D7" s="4"/>
      <c r="E7" s="4"/>
    </row>
    <row r="8" spans="1:5">
      <c r="A8" s="9"/>
      <c r="B8" s="2"/>
      <c r="C8" s="2"/>
      <c r="D8" s="2"/>
      <c r="E8" s="2"/>
    </row>
    <row r="9" spans="1:5">
      <c r="A9" s="9"/>
      <c r="B9" s="2"/>
      <c r="C9" s="2"/>
      <c r="D9" s="2"/>
      <c r="E9" s="2"/>
    </row>
    <row r="10" spans="1:5" ht="13.5" thickBot="1">
      <c r="A10" s="9"/>
      <c r="B10" s="2"/>
      <c r="C10" s="2"/>
      <c r="D10" s="2"/>
      <c r="E10" s="2"/>
    </row>
    <row r="11" spans="1:5">
      <c r="A11" s="10"/>
      <c r="B11" s="11"/>
      <c r="C11" s="11"/>
      <c r="D11" s="11"/>
      <c r="E11" s="12"/>
    </row>
    <row r="12" spans="1:5">
      <c r="A12" s="13"/>
      <c r="B12" s="14"/>
      <c r="C12" s="14"/>
      <c r="D12" s="14"/>
      <c r="E12" s="15"/>
    </row>
    <row r="13" spans="1:5" ht="54.75" customHeight="1">
      <c r="A13" s="108" t="s">
        <v>41</v>
      </c>
      <c r="B13" s="109"/>
      <c r="C13" s="109"/>
      <c r="D13" s="109"/>
      <c r="E13" s="110"/>
    </row>
    <row r="14" spans="1:5">
      <c r="A14" s="13"/>
      <c r="B14" s="14"/>
      <c r="C14" s="14"/>
      <c r="D14" s="14"/>
      <c r="E14" s="15"/>
    </row>
    <row r="15" spans="1:5">
      <c r="A15" s="13"/>
      <c r="B15" s="14"/>
      <c r="C15" s="14"/>
      <c r="D15" s="14"/>
      <c r="E15" s="15"/>
    </row>
    <row r="16" spans="1:5" ht="90" customHeight="1">
      <c r="A16" s="111" t="s">
        <v>80</v>
      </c>
      <c r="B16" s="112"/>
      <c r="C16" s="112"/>
      <c r="D16" s="112"/>
      <c r="E16" s="113"/>
    </row>
    <row r="17" spans="1:11">
      <c r="A17" s="13"/>
      <c r="B17" s="14"/>
      <c r="C17" s="14"/>
      <c r="D17" s="14"/>
      <c r="E17" s="15"/>
    </row>
    <row r="18" spans="1:11">
      <c r="A18" s="13"/>
      <c r="B18" s="14"/>
      <c r="C18" s="14"/>
      <c r="D18" s="14"/>
      <c r="E18" s="15"/>
    </row>
    <row r="19" spans="1:11" ht="23.25">
      <c r="A19" s="114" t="s">
        <v>42</v>
      </c>
      <c r="B19" s="115"/>
      <c r="C19" s="115"/>
      <c r="D19" s="115"/>
      <c r="E19" s="116"/>
    </row>
    <row r="20" spans="1:11" s="29" customFormat="1" ht="21">
      <c r="A20" s="26"/>
      <c r="B20" s="27"/>
      <c r="C20" s="27"/>
      <c r="D20" s="27"/>
      <c r="E20" s="28"/>
    </row>
    <row r="21" spans="1:11" ht="13.5" thickBot="1">
      <c r="A21" s="16"/>
      <c r="B21" s="17"/>
      <c r="C21" s="17"/>
      <c r="D21" s="17"/>
      <c r="E21" s="18"/>
    </row>
    <row r="22" spans="1:11">
      <c r="A22" s="19"/>
      <c r="B22" s="4"/>
      <c r="C22" s="4"/>
      <c r="D22" s="4"/>
      <c r="E22" s="4"/>
    </row>
    <row r="23" spans="1:11" ht="13.5" thickBot="1">
      <c r="A23" s="19"/>
      <c r="B23" s="4"/>
      <c r="C23" s="4"/>
      <c r="D23" s="4"/>
      <c r="E23" s="4"/>
    </row>
    <row r="24" spans="1:11" ht="27" thickBot="1">
      <c r="A24" s="117" t="s">
        <v>43</v>
      </c>
      <c r="B24" s="118"/>
      <c r="C24" s="118"/>
      <c r="D24" s="118"/>
      <c r="E24" s="119"/>
      <c r="K24" s="24"/>
    </row>
    <row r="25" spans="1:11">
      <c r="A25" s="20"/>
      <c r="B25" s="14"/>
      <c r="C25" s="14"/>
      <c r="D25" s="14"/>
      <c r="E25" s="14"/>
    </row>
    <row r="26" spans="1:11" ht="13.5" thickBot="1">
      <c r="A26" s="19"/>
      <c r="B26" s="4"/>
      <c r="C26" s="4"/>
      <c r="D26" s="4"/>
      <c r="E26" s="4"/>
    </row>
    <row r="27" spans="1:11" ht="84" customHeight="1" thickBot="1">
      <c r="A27" s="104" t="s">
        <v>332</v>
      </c>
      <c r="B27" s="105"/>
      <c r="C27" s="105"/>
      <c r="D27" s="105"/>
      <c r="E27" s="106"/>
    </row>
    <row r="28" spans="1:11">
      <c r="A28" s="20"/>
      <c r="B28" s="14"/>
      <c r="C28" s="14"/>
      <c r="D28" s="14"/>
      <c r="E28" s="14"/>
    </row>
    <row r="29" spans="1:11">
      <c r="A29" s="21"/>
      <c r="B29" s="4"/>
      <c r="C29" s="4"/>
      <c r="D29" s="4"/>
      <c r="E29" s="4"/>
    </row>
    <row r="30" spans="1:11">
      <c r="A30" s="21"/>
      <c r="B30" s="2"/>
      <c r="C30" s="2"/>
      <c r="D30" s="2"/>
      <c r="E30" s="2"/>
    </row>
    <row r="31" spans="1:11">
      <c r="A31" s="21"/>
      <c r="B31" s="2"/>
      <c r="C31" s="2"/>
      <c r="D31" s="2"/>
      <c r="E31" s="2"/>
    </row>
    <row r="32" spans="1:11">
      <c r="A32" s="9"/>
      <c r="B32" s="2"/>
      <c r="C32" s="2"/>
      <c r="D32" s="2"/>
      <c r="E32" s="2"/>
    </row>
    <row r="33" spans="1:5">
      <c r="A33" s="9"/>
      <c r="B33" s="2"/>
      <c r="C33" s="2"/>
      <c r="D33" s="2"/>
      <c r="E33" s="2"/>
    </row>
    <row r="34" spans="1:5">
      <c r="A34" s="9"/>
      <c r="B34" s="2"/>
      <c r="C34" s="2"/>
      <c r="D34" s="2"/>
      <c r="E34" s="2"/>
    </row>
    <row r="35" spans="1:5">
      <c r="A35" s="9"/>
      <c r="B35" s="2"/>
      <c r="C35" s="2"/>
      <c r="D35" s="2"/>
      <c r="E35" s="2"/>
    </row>
    <row r="36" spans="1:5">
      <c r="A36" s="9"/>
      <c r="B36" s="2"/>
      <c r="C36" s="2"/>
      <c r="D36" s="2"/>
      <c r="E36" s="2"/>
    </row>
    <row r="37" spans="1:5">
      <c r="A37" s="9"/>
      <c r="B37" s="2"/>
      <c r="C37" s="2"/>
      <c r="D37" s="2"/>
      <c r="E37" s="2"/>
    </row>
    <row r="38" spans="1:5">
      <c r="A38" s="9"/>
      <c r="B38" s="2"/>
      <c r="C38" s="2"/>
      <c r="D38" s="2"/>
      <c r="E38" s="2"/>
    </row>
    <row r="39" spans="1:5" ht="25.5">
      <c r="A39" s="22"/>
      <c r="B39" s="2"/>
      <c r="C39" s="2"/>
      <c r="D39" s="2"/>
      <c r="E39" s="23">
        <v>44378</v>
      </c>
    </row>
  </sheetData>
  <mergeCells count="6">
    <mergeCell ref="A27:E27"/>
    <mergeCell ref="A1:A7"/>
    <mergeCell ref="A13:E13"/>
    <mergeCell ref="A16:E16"/>
    <mergeCell ref="A19:E19"/>
    <mergeCell ref="A24:E24"/>
  </mergeCells>
  <pageMargins left="0.7" right="0.7" top="0.75" bottom="0.75" header="0.3" footer="0.3"/>
  <pageSetup paperSize="9" scale="98" orientation="portrait" r:id="rId1"/>
  <headerFooter>
    <oddFooter>&amp;L&amp;8&amp;F
&amp;Z&amp;R&amp;8Page -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  <pageSetUpPr fitToPage="1"/>
  </sheetPr>
  <dimension ref="A1:U139"/>
  <sheetViews>
    <sheetView showGridLines="0" tabSelected="1" zoomScaleNormal="100" zoomScaleSheetLayoutView="100" workbookViewId="0">
      <pane ySplit="8" topLeftCell="A9" activePane="bottomLeft" state="frozen"/>
      <selection pane="bottomLeft" activeCell="B4" sqref="B4:K4"/>
    </sheetView>
  </sheetViews>
  <sheetFormatPr baseColWidth="10" defaultColWidth="11.42578125" defaultRowHeight="12.75"/>
  <cols>
    <col min="1" max="1" width="19.85546875" style="72" customWidth="1"/>
    <col min="2" max="2" width="94.28515625" style="56" customWidth="1"/>
    <col min="3" max="3" width="7.85546875" style="56" customWidth="1"/>
    <col min="4" max="4" width="8.42578125" style="56" customWidth="1"/>
    <col min="5" max="5" width="19" style="56" bestFit="1" customWidth="1"/>
    <col min="6" max="6" width="16.28515625" style="73" bestFit="1" customWidth="1"/>
    <col min="7" max="10" width="13.7109375" style="73" customWidth="1"/>
    <col min="11" max="11" width="17.85546875" style="56" bestFit="1" customWidth="1"/>
    <col min="12" max="12" width="1.7109375" style="56" customWidth="1"/>
    <col min="13" max="13" width="37" style="56" customWidth="1"/>
    <col min="14" max="14" width="24" style="56" customWidth="1"/>
    <col min="15" max="15" width="36.42578125" style="56" customWidth="1"/>
    <col min="16" max="16384" width="11.42578125" style="56"/>
  </cols>
  <sheetData>
    <row r="1" spans="1:15" ht="33.75" customHeight="1">
      <c r="A1" s="131" t="s">
        <v>335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5" ht="22.5" customHeight="1">
      <c r="A2" s="146" t="str">
        <f>"SENAT"&amp;" - "&amp;'Page de garde'!B5&amp;" - "&amp;'Page de garde'!B2&amp;'Page de garde'!B3</f>
        <v>SENAT - 15, RUE DE VAUGIRARD 75006 PARIS - DIRECTION DE L'ARCHITECTURE, DU PATRIMOINE ET DES JARDINS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5" s="58" customFormat="1" ht="15.75">
      <c r="A3" s="57"/>
      <c r="B3" s="148" t="str">
        <f>'Page de garde'!A19</f>
        <v>ACCORD CADRE</v>
      </c>
      <c r="C3" s="148"/>
      <c r="D3" s="148"/>
      <c r="E3" s="148"/>
      <c r="F3" s="148"/>
      <c r="G3" s="148"/>
      <c r="H3" s="148"/>
      <c r="I3" s="148"/>
      <c r="J3" s="148"/>
      <c r="K3" s="148"/>
    </row>
    <row r="4" spans="1:15" s="58" customFormat="1" ht="15">
      <c r="A4" s="57"/>
      <c r="B4" s="149" t="str">
        <f>'Page de garde'!A27</f>
        <v>LOT n° 4 - FOURNITURE D'AMPOULES ELECTRIQUES - 
BORDEREAU DE PRIX UNITAIRES (BPU) ET DÉTAIL QUANTITATIF ESTIMATIF</v>
      </c>
      <c r="C4" s="149"/>
      <c r="D4" s="149"/>
      <c r="E4" s="149"/>
      <c r="F4" s="149"/>
      <c r="G4" s="149"/>
      <c r="H4" s="149"/>
      <c r="I4" s="149"/>
      <c r="J4" s="149"/>
      <c r="K4" s="149"/>
    </row>
    <row r="5" spans="1:15" s="59" customFormat="1" ht="12" thickBot="1">
      <c r="A5" s="30"/>
      <c r="B5" s="31"/>
      <c r="C5" s="32"/>
      <c r="D5" s="33"/>
      <c r="E5" s="34"/>
      <c r="F5" s="25"/>
      <c r="G5" s="35"/>
      <c r="H5" s="35"/>
      <c r="I5" s="35"/>
      <c r="J5" s="35"/>
      <c r="K5" s="31"/>
    </row>
    <row r="6" spans="1:15" s="60" customFormat="1" ht="29.25" customHeight="1" thickTop="1">
      <c r="A6" s="55"/>
      <c r="B6" s="132" t="s">
        <v>334</v>
      </c>
      <c r="C6" s="132"/>
      <c r="D6" s="132"/>
      <c r="E6" s="132"/>
      <c r="F6" s="133"/>
      <c r="G6" s="134" t="s">
        <v>44</v>
      </c>
      <c r="H6" s="136" t="s">
        <v>323</v>
      </c>
      <c r="I6" s="139" t="s">
        <v>324</v>
      </c>
      <c r="J6" s="139" t="s">
        <v>325</v>
      </c>
      <c r="K6" s="139" t="s">
        <v>331</v>
      </c>
    </row>
    <row r="7" spans="1:15" s="59" customFormat="1" ht="21" customHeight="1">
      <c r="A7" s="36"/>
      <c r="B7" s="144" t="s">
        <v>326</v>
      </c>
      <c r="C7" s="141" t="s">
        <v>45</v>
      </c>
      <c r="D7" s="142"/>
      <c r="E7" s="142"/>
      <c r="F7" s="143"/>
      <c r="G7" s="135"/>
      <c r="H7" s="137"/>
      <c r="I7" s="140"/>
      <c r="J7" s="140"/>
      <c r="K7" s="140"/>
    </row>
    <row r="8" spans="1:15" s="59" customFormat="1" ht="22.5" customHeight="1">
      <c r="A8" s="36"/>
      <c r="B8" s="145"/>
      <c r="C8" s="50" t="s">
        <v>0</v>
      </c>
      <c r="D8" s="51" t="s">
        <v>1</v>
      </c>
      <c r="E8" s="51" t="s">
        <v>322</v>
      </c>
      <c r="F8" s="52" t="s">
        <v>9</v>
      </c>
      <c r="G8" s="135"/>
      <c r="H8" s="138"/>
      <c r="I8" s="140"/>
      <c r="J8" s="140"/>
      <c r="K8" s="140"/>
    </row>
    <row r="9" spans="1:15" s="49" customFormat="1" ht="30" customHeight="1">
      <c r="A9" s="37" t="s">
        <v>8</v>
      </c>
      <c r="B9" s="54" t="s">
        <v>2</v>
      </c>
      <c r="C9" s="53"/>
      <c r="D9" s="53"/>
      <c r="E9" s="129" t="s">
        <v>333</v>
      </c>
      <c r="F9" s="130"/>
      <c r="G9" s="88"/>
      <c r="H9" s="88"/>
      <c r="I9" s="74"/>
      <c r="J9" s="75"/>
      <c r="K9" s="76"/>
    </row>
    <row r="10" spans="1:15" s="61" customFormat="1">
      <c r="A10" s="37" t="s">
        <v>31</v>
      </c>
      <c r="B10" s="38" t="s">
        <v>3</v>
      </c>
      <c r="C10" s="47"/>
      <c r="D10" s="48"/>
      <c r="E10" s="77"/>
      <c r="F10" s="97"/>
      <c r="G10" s="100"/>
      <c r="H10" s="100"/>
      <c r="I10" s="95"/>
      <c r="J10" s="96"/>
      <c r="K10" s="78"/>
    </row>
    <row r="11" spans="1:15" s="49" customFormat="1" ht="12" customHeight="1">
      <c r="A11" s="39" t="s">
        <v>46</v>
      </c>
      <c r="B11" s="40" t="s">
        <v>4</v>
      </c>
      <c r="C11" s="43" t="s">
        <v>11</v>
      </c>
      <c r="D11" s="43">
        <v>15</v>
      </c>
      <c r="E11" s="86" t="s">
        <v>33</v>
      </c>
      <c r="F11" s="87" t="s">
        <v>34</v>
      </c>
      <c r="G11" s="101" t="s">
        <v>44</v>
      </c>
      <c r="H11" s="101">
        <v>5</v>
      </c>
      <c r="I11" s="86"/>
      <c r="J11" s="87"/>
      <c r="K11" s="79">
        <f>(+I11+J11)*H11</f>
        <v>0</v>
      </c>
    </row>
    <row r="12" spans="1:15" s="61" customFormat="1">
      <c r="A12" s="37" t="s">
        <v>47</v>
      </c>
      <c r="B12" s="38" t="s">
        <v>5</v>
      </c>
      <c r="C12" s="47"/>
      <c r="D12" s="48"/>
      <c r="E12" s="95"/>
      <c r="F12" s="96"/>
      <c r="G12" s="100"/>
      <c r="H12" s="100"/>
      <c r="I12" s="95"/>
      <c r="J12" s="96"/>
      <c r="K12" s="79"/>
      <c r="M12" s="49"/>
      <c r="N12" s="49"/>
      <c r="O12" s="49"/>
    </row>
    <row r="13" spans="1:15" s="61" customFormat="1">
      <c r="A13" s="41" t="s">
        <v>48</v>
      </c>
      <c r="B13" s="42" t="s">
        <v>61</v>
      </c>
      <c r="C13" s="47"/>
      <c r="D13" s="48"/>
      <c r="E13" s="95"/>
      <c r="F13" s="96"/>
      <c r="G13" s="100"/>
      <c r="H13" s="100"/>
      <c r="I13" s="95"/>
      <c r="J13" s="96"/>
      <c r="K13" s="79"/>
      <c r="M13" s="49"/>
      <c r="N13" s="49"/>
      <c r="O13" s="49"/>
    </row>
    <row r="14" spans="1:15" s="49" customFormat="1">
      <c r="A14" s="39" t="s">
        <v>219</v>
      </c>
      <c r="B14" s="40" t="s">
        <v>36</v>
      </c>
      <c r="C14" s="43" t="s">
        <v>16</v>
      </c>
      <c r="D14" s="43">
        <v>20</v>
      </c>
      <c r="E14" s="86" t="s">
        <v>62</v>
      </c>
      <c r="F14" s="87">
        <v>335162</v>
      </c>
      <c r="G14" s="101" t="s">
        <v>44</v>
      </c>
      <c r="H14" s="101">
        <v>5</v>
      </c>
      <c r="I14" s="86"/>
      <c r="J14" s="87"/>
      <c r="K14" s="79">
        <f t="shared" ref="K14:K76" si="0">(+I14+J14)*H14</f>
        <v>0</v>
      </c>
    </row>
    <row r="15" spans="1:15" s="49" customFormat="1">
      <c r="A15" s="39" t="s">
        <v>220</v>
      </c>
      <c r="B15" s="40" t="s">
        <v>37</v>
      </c>
      <c r="C15" s="43" t="s">
        <v>16</v>
      </c>
      <c r="D15" s="43">
        <v>10</v>
      </c>
      <c r="E15" s="86" t="s">
        <v>62</v>
      </c>
      <c r="F15" s="87">
        <v>335087</v>
      </c>
      <c r="G15" s="101" t="s">
        <v>44</v>
      </c>
      <c r="H15" s="101">
        <v>5</v>
      </c>
      <c r="I15" s="86"/>
      <c r="J15" s="87"/>
      <c r="K15" s="79">
        <f t="shared" si="0"/>
        <v>0</v>
      </c>
    </row>
    <row r="16" spans="1:15" s="61" customFormat="1">
      <c r="A16" s="37" t="s">
        <v>49</v>
      </c>
      <c r="B16" s="38" t="s">
        <v>6</v>
      </c>
      <c r="C16" s="47"/>
      <c r="D16" s="48"/>
      <c r="E16" s="95"/>
      <c r="F16" s="96"/>
      <c r="G16" s="100"/>
      <c r="H16" s="100"/>
      <c r="I16" s="95"/>
      <c r="J16" s="96"/>
      <c r="K16" s="79"/>
      <c r="M16" s="49"/>
      <c r="N16" s="49"/>
      <c r="O16" s="49"/>
    </row>
    <row r="17" spans="1:15" s="61" customFormat="1">
      <c r="A17" s="41" t="s">
        <v>50</v>
      </c>
      <c r="B17" s="42" t="s">
        <v>23</v>
      </c>
      <c r="C17" s="47"/>
      <c r="D17" s="48"/>
      <c r="E17" s="95"/>
      <c r="F17" s="96"/>
      <c r="G17" s="100"/>
      <c r="H17" s="100"/>
      <c r="I17" s="95"/>
      <c r="J17" s="96"/>
      <c r="K17" s="79"/>
      <c r="M17" s="49"/>
      <c r="N17" s="49"/>
      <c r="O17" s="49"/>
    </row>
    <row r="18" spans="1:15" s="49" customFormat="1">
      <c r="A18" s="39" t="s">
        <v>51</v>
      </c>
      <c r="B18" s="40" t="s">
        <v>24</v>
      </c>
      <c r="C18" s="43" t="s">
        <v>20</v>
      </c>
      <c r="D18" s="43">
        <v>4</v>
      </c>
      <c r="E18" s="86" t="s">
        <v>10</v>
      </c>
      <c r="F18" s="87">
        <v>615688</v>
      </c>
      <c r="G18" s="101" t="s">
        <v>44</v>
      </c>
      <c r="H18" s="101">
        <v>5</v>
      </c>
      <c r="I18" s="86"/>
      <c r="J18" s="87"/>
      <c r="K18" s="79">
        <f t="shared" si="0"/>
        <v>0</v>
      </c>
    </row>
    <row r="19" spans="1:15" s="49" customFormat="1">
      <c r="A19" s="39" t="s">
        <v>52</v>
      </c>
      <c r="B19" s="40" t="s">
        <v>25</v>
      </c>
      <c r="C19" s="43" t="s">
        <v>20</v>
      </c>
      <c r="D19" s="43">
        <v>6</v>
      </c>
      <c r="E19" s="86" t="s">
        <v>10</v>
      </c>
      <c r="F19" s="87">
        <v>715838</v>
      </c>
      <c r="G19" s="101" t="s">
        <v>44</v>
      </c>
      <c r="H19" s="101">
        <v>25</v>
      </c>
      <c r="I19" s="86"/>
      <c r="J19" s="87"/>
      <c r="K19" s="79">
        <f t="shared" si="0"/>
        <v>0</v>
      </c>
    </row>
    <row r="20" spans="1:15" s="49" customFormat="1">
      <c r="A20" s="39" t="s">
        <v>221</v>
      </c>
      <c r="B20" s="40" t="s">
        <v>26</v>
      </c>
      <c r="C20" s="43" t="s">
        <v>20</v>
      </c>
      <c r="D20" s="43">
        <v>8</v>
      </c>
      <c r="E20" s="86" t="s">
        <v>10</v>
      </c>
      <c r="F20" s="87">
        <v>704733</v>
      </c>
      <c r="G20" s="101" t="s">
        <v>44</v>
      </c>
      <c r="H20" s="101">
        <v>100</v>
      </c>
      <c r="I20" s="86"/>
      <c r="J20" s="87"/>
      <c r="K20" s="79">
        <f t="shared" si="0"/>
        <v>0</v>
      </c>
    </row>
    <row r="21" spans="1:15" s="49" customFormat="1">
      <c r="A21" s="39" t="s">
        <v>222</v>
      </c>
      <c r="B21" s="40" t="s">
        <v>27</v>
      </c>
      <c r="C21" s="43" t="s">
        <v>20</v>
      </c>
      <c r="D21" s="43">
        <v>13</v>
      </c>
      <c r="E21" s="86" t="s">
        <v>10</v>
      </c>
      <c r="F21" s="87">
        <v>704757</v>
      </c>
      <c r="G21" s="101" t="s">
        <v>44</v>
      </c>
      <c r="H21" s="101">
        <v>5</v>
      </c>
      <c r="I21" s="86"/>
      <c r="J21" s="87"/>
      <c r="K21" s="79">
        <f t="shared" si="0"/>
        <v>0</v>
      </c>
    </row>
    <row r="22" spans="1:15" s="61" customFormat="1">
      <c r="A22" s="41" t="s">
        <v>53</v>
      </c>
      <c r="B22" s="42" t="s">
        <v>14</v>
      </c>
      <c r="C22" s="47"/>
      <c r="D22" s="48"/>
      <c r="E22" s="95"/>
      <c r="F22" s="96"/>
      <c r="G22" s="100"/>
      <c r="H22" s="100"/>
      <c r="I22" s="95"/>
      <c r="J22" s="96"/>
      <c r="K22" s="79"/>
      <c r="M22" s="49"/>
      <c r="N22" s="49"/>
      <c r="O22" s="49"/>
    </row>
    <row r="23" spans="1:15" s="49" customFormat="1">
      <c r="A23" s="39" t="s">
        <v>54</v>
      </c>
      <c r="B23" s="40" t="s">
        <v>21</v>
      </c>
      <c r="C23" s="43" t="s">
        <v>20</v>
      </c>
      <c r="D23" s="43">
        <v>8</v>
      </c>
      <c r="E23" s="86" t="s">
        <v>10</v>
      </c>
      <c r="F23" s="87">
        <v>704740</v>
      </c>
      <c r="G23" s="101" t="s">
        <v>44</v>
      </c>
      <c r="H23" s="101">
        <v>5</v>
      </c>
      <c r="I23" s="86"/>
      <c r="J23" s="87"/>
      <c r="K23" s="79">
        <f t="shared" si="0"/>
        <v>0</v>
      </c>
    </row>
    <row r="24" spans="1:15" s="49" customFormat="1">
      <c r="A24" s="39" t="s">
        <v>223</v>
      </c>
      <c r="B24" s="40" t="s">
        <v>22</v>
      </c>
      <c r="C24" s="43" t="s">
        <v>20</v>
      </c>
      <c r="D24" s="43">
        <v>13</v>
      </c>
      <c r="E24" s="86" t="s">
        <v>10</v>
      </c>
      <c r="F24" s="87">
        <v>704764</v>
      </c>
      <c r="G24" s="101" t="s">
        <v>44</v>
      </c>
      <c r="H24" s="101">
        <v>5</v>
      </c>
      <c r="I24" s="86"/>
      <c r="J24" s="87"/>
      <c r="K24" s="79">
        <f t="shared" si="0"/>
        <v>0</v>
      </c>
    </row>
    <row r="25" spans="1:15" s="49" customFormat="1" ht="30" customHeight="1">
      <c r="A25" s="37" t="s">
        <v>59</v>
      </c>
      <c r="B25" s="54" t="s">
        <v>32</v>
      </c>
      <c r="C25" s="53"/>
      <c r="D25" s="53"/>
      <c r="E25" s="84"/>
      <c r="F25" s="85"/>
      <c r="G25" s="88"/>
      <c r="H25" s="88"/>
      <c r="I25" s="88"/>
      <c r="J25" s="89"/>
      <c r="K25" s="80"/>
    </row>
    <row r="26" spans="1:15" s="49" customFormat="1">
      <c r="A26" s="39" t="s">
        <v>55</v>
      </c>
      <c r="B26" s="40" t="s">
        <v>29</v>
      </c>
      <c r="C26" s="43" t="s">
        <v>78</v>
      </c>
      <c r="D26" s="43">
        <v>400</v>
      </c>
      <c r="E26" s="86" t="s">
        <v>10</v>
      </c>
      <c r="F26" s="87">
        <v>179906</v>
      </c>
      <c r="G26" s="101" t="s">
        <v>44</v>
      </c>
      <c r="H26" s="101">
        <v>5</v>
      </c>
      <c r="I26" s="86"/>
      <c r="J26" s="87"/>
      <c r="K26" s="79">
        <f t="shared" si="0"/>
        <v>0</v>
      </c>
    </row>
    <row r="27" spans="1:15" s="49" customFormat="1">
      <c r="A27" s="39" t="s">
        <v>56</v>
      </c>
      <c r="B27" s="40" t="s">
        <v>30</v>
      </c>
      <c r="C27" s="43" t="s">
        <v>78</v>
      </c>
      <c r="D27" s="43">
        <v>250</v>
      </c>
      <c r="E27" s="86" t="s">
        <v>10</v>
      </c>
      <c r="F27" s="87">
        <v>179890</v>
      </c>
      <c r="G27" s="101" t="s">
        <v>44</v>
      </c>
      <c r="H27" s="101">
        <v>5</v>
      </c>
      <c r="I27" s="86"/>
      <c r="J27" s="87"/>
      <c r="K27" s="79">
        <f t="shared" si="0"/>
        <v>0</v>
      </c>
    </row>
    <row r="28" spans="1:15" s="49" customFormat="1">
      <c r="A28" s="39" t="s">
        <v>57</v>
      </c>
      <c r="B28" s="40" t="s">
        <v>28</v>
      </c>
      <c r="C28" s="43" t="s">
        <v>79</v>
      </c>
      <c r="D28" s="43">
        <v>1000</v>
      </c>
      <c r="E28" s="86" t="s">
        <v>10</v>
      </c>
      <c r="F28" s="87">
        <v>184931</v>
      </c>
      <c r="G28" s="101" t="s">
        <v>44</v>
      </c>
      <c r="H28" s="101">
        <v>5</v>
      </c>
      <c r="I28" s="86"/>
      <c r="J28" s="87"/>
      <c r="K28" s="79">
        <f t="shared" si="0"/>
        <v>0</v>
      </c>
    </row>
    <row r="29" spans="1:15" s="59" customFormat="1">
      <c r="A29" s="39" t="s">
        <v>58</v>
      </c>
      <c r="B29" s="40" t="s">
        <v>7</v>
      </c>
      <c r="C29" s="43" t="s">
        <v>17</v>
      </c>
      <c r="D29" s="43">
        <v>150</v>
      </c>
      <c r="E29" s="86" t="s">
        <v>10</v>
      </c>
      <c r="F29" s="87">
        <v>197801</v>
      </c>
      <c r="G29" s="101" t="s">
        <v>44</v>
      </c>
      <c r="H29" s="101">
        <v>20</v>
      </c>
      <c r="I29" s="86"/>
      <c r="J29" s="87"/>
      <c r="K29" s="79">
        <f t="shared" si="0"/>
        <v>0</v>
      </c>
      <c r="M29" s="49"/>
      <c r="N29" s="49"/>
      <c r="O29" s="49"/>
    </row>
    <row r="30" spans="1:15" s="46" customFormat="1">
      <c r="A30" s="39" t="s">
        <v>64</v>
      </c>
      <c r="B30" s="44" t="s">
        <v>164</v>
      </c>
      <c r="C30" s="45" t="s">
        <v>66</v>
      </c>
      <c r="D30" s="45">
        <v>70</v>
      </c>
      <c r="E30" s="86" t="s">
        <v>84</v>
      </c>
      <c r="F30" s="87" t="s">
        <v>165</v>
      </c>
      <c r="G30" s="102" t="s">
        <v>44</v>
      </c>
      <c r="H30" s="102">
        <v>5</v>
      </c>
      <c r="I30" s="86"/>
      <c r="J30" s="87"/>
      <c r="K30" s="79">
        <f t="shared" si="0"/>
        <v>0</v>
      </c>
      <c r="M30" s="49"/>
      <c r="N30" s="49"/>
      <c r="O30" s="49"/>
    </row>
    <row r="31" spans="1:15" s="46" customFormat="1">
      <c r="A31" s="39" t="s">
        <v>65</v>
      </c>
      <c r="B31" s="44" t="s">
        <v>214</v>
      </c>
      <c r="C31" s="45" t="s">
        <v>105</v>
      </c>
      <c r="D31" s="45">
        <v>150</v>
      </c>
      <c r="E31" s="86" t="s">
        <v>10</v>
      </c>
      <c r="F31" s="87">
        <v>197849</v>
      </c>
      <c r="G31" s="102" t="s">
        <v>44</v>
      </c>
      <c r="H31" s="102">
        <v>5</v>
      </c>
      <c r="I31" s="86"/>
      <c r="J31" s="87"/>
      <c r="K31" s="79">
        <f t="shared" si="0"/>
        <v>0</v>
      </c>
      <c r="M31" s="49"/>
      <c r="N31" s="49"/>
      <c r="O31" s="49"/>
    </row>
    <row r="32" spans="1:15" s="46" customFormat="1">
      <c r="A32" s="39" t="s">
        <v>67</v>
      </c>
      <c r="B32" s="44" t="s">
        <v>215</v>
      </c>
      <c r="C32" s="45" t="s">
        <v>216</v>
      </c>
      <c r="D32" s="45">
        <v>20</v>
      </c>
      <c r="E32" s="86" t="s">
        <v>10</v>
      </c>
      <c r="F32" s="87">
        <v>890839</v>
      </c>
      <c r="G32" s="102" t="s">
        <v>44</v>
      </c>
      <c r="H32" s="102">
        <v>5</v>
      </c>
      <c r="I32" s="86"/>
      <c r="J32" s="87"/>
      <c r="K32" s="79">
        <f t="shared" si="0"/>
        <v>0</v>
      </c>
      <c r="M32" s="49"/>
      <c r="N32" s="49"/>
      <c r="O32" s="49"/>
    </row>
    <row r="33" spans="1:21" s="59" customFormat="1" ht="30" customHeight="1">
      <c r="A33" s="62" t="s">
        <v>224</v>
      </c>
      <c r="B33" s="63" t="s">
        <v>327</v>
      </c>
      <c r="C33" s="64"/>
      <c r="D33" s="64"/>
      <c r="E33" s="88"/>
      <c r="F33" s="89"/>
      <c r="G33" s="88"/>
      <c r="H33" s="88"/>
      <c r="I33" s="88"/>
      <c r="J33" s="89"/>
      <c r="K33" s="81"/>
      <c r="M33" s="49"/>
      <c r="N33" s="49"/>
      <c r="O33" s="49"/>
      <c r="P33" s="65"/>
      <c r="Q33" s="65"/>
      <c r="R33" s="65"/>
      <c r="S33" s="65"/>
      <c r="T33" s="65"/>
      <c r="U33" s="65"/>
    </row>
    <row r="34" spans="1:21" s="59" customFormat="1">
      <c r="A34" s="66" t="s">
        <v>60</v>
      </c>
      <c r="B34" s="67" t="s">
        <v>82</v>
      </c>
      <c r="C34" s="68" t="s">
        <v>83</v>
      </c>
      <c r="D34" s="69">
        <v>5</v>
      </c>
      <c r="E34" s="86" t="s">
        <v>84</v>
      </c>
      <c r="F34" s="87">
        <v>80100037483</v>
      </c>
      <c r="G34" s="101" t="s">
        <v>44</v>
      </c>
      <c r="H34" s="101">
        <v>50</v>
      </c>
      <c r="I34" s="86"/>
      <c r="J34" s="87"/>
      <c r="K34" s="79">
        <f t="shared" si="0"/>
        <v>0</v>
      </c>
      <c r="M34" s="49"/>
      <c r="N34" s="49"/>
      <c r="O34" s="49"/>
      <c r="P34" s="70"/>
      <c r="Q34" s="70"/>
      <c r="R34" s="70"/>
      <c r="S34" s="70"/>
      <c r="T34" s="70"/>
      <c r="U34" s="70"/>
    </row>
    <row r="35" spans="1:21" s="59" customFormat="1">
      <c r="A35" s="66" t="s">
        <v>68</v>
      </c>
      <c r="B35" s="67" t="s">
        <v>85</v>
      </c>
      <c r="C35" s="68" t="s">
        <v>83</v>
      </c>
      <c r="D35" s="69">
        <v>4</v>
      </c>
      <c r="E35" s="86" t="s">
        <v>86</v>
      </c>
      <c r="F35" s="87">
        <v>69338</v>
      </c>
      <c r="G35" s="101" t="s">
        <v>44</v>
      </c>
      <c r="H35" s="101">
        <v>30</v>
      </c>
      <c r="I35" s="86"/>
      <c r="J35" s="87"/>
      <c r="K35" s="79">
        <f t="shared" si="0"/>
        <v>0</v>
      </c>
      <c r="M35" s="49"/>
      <c r="N35" s="49"/>
      <c r="O35" s="49"/>
      <c r="P35" s="70"/>
      <c r="Q35" s="70"/>
      <c r="R35" s="70"/>
      <c r="S35" s="70"/>
      <c r="T35" s="70"/>
      <c r="U35" s="70"/>
    </row>
    <row r="36" spans="1:21" s="59" customFormat="1">
      <c r="A36" s="66" t="s">
        <v>69</v>
      </c>
      <c r="B36" s="67" t="s">
        <v>87</v>
      </c>
      <c r="C36" s="69" t="s">
        <v>11</v>
      </c>
      <c r="D36" s="69">
        <v>6</v>
      </c>
      <c r="E36" s="86" t="s">
        <v>88</v>
      </c>
      <c r="F36" s="87">
        <v>74800</v>
      </c>
      <c r="G36" s="101" t="s">
        <v>44</v>
      </c>
      <c r="H36" s="101">
        <v>10</v>
      </c>
      <c r="I36" s="86"/>
      <c r="J36" s="87"/>
      <c r="K36" s="79">
        <f t="shared" si="0"/>
        <v>0</v>
      </c>
      <c r="M36" s="49"/>
      <c r="N36" s="49"/>
      <c r="O36" s="49"/>
      <c r="P36" s="70"/>
      <c r="Q36" s="70"/>
      <c r="R36" s="70"/>
      <c r="S36" s="70"/>
      <c r="T36" s="70"/>
      <c r="U36" s="70"/>
    </row>
    <row r="37" spans="1:21" s="59" customFormat="1">
      <c r="A37" s="66" t="s">
        <v>70</v>
      </c>
      <c r="B37" s="67" t="s">
        <v>89</v>
      </c>
      <c r="C37" s="69" t="s">
        <v>11</v>
      </c>
      <c r="D37" s="69">
        <v>6.5</v>
      </c>
      <c r="E37" s="86" t="s">
        <v>10</v>
      </c>
      <c r="F37" s="87">
        <v>347502</v>
      </c>
      <c r="G37" s="101" t="s">
        <v>44</v>
      </c>
      <c r="H37" s="101">
        <v>250</v>
      </c>
      <c r="I37" s="86"/>
      <c r="J37" s="87"/>
      <c r="K37" s="79">
        <f t="shared" si="0"/>
        <v>0</v>
      </c>
      <c r="M37" s="49"/>
      <c r="N37" s="49"/>
      <c r="O37" s="49"/>
      <c r="P37" s="70"/>
      <c r="Q37" s="70"/>
      <c r="R37" s="70"/>
      <c r="S37" s="70"/>
      <c r="T37" s="70"/>
      <c r="U37" s="70"/>
    </row>
    <row r="38" spans="1:21" s="59" customFormat="1">
      <c r="A38" s="66" t="s">
        <v>71</v>
      </c>
      <c r="B38" s="67" t="s">
        <v>90</v>
      </c>
      <c r="C38" s="69" t="s">
        <v>11</v>
      </c>
      <c r="D38" s="69">
        <v>2.5</v>
      </c>
      <c r="E38" s="86" t="s">
        <v>86</v>
      </c>
      <c r="F38" s="87">
        <v>66467</v>
      </c>
      <c r="G38" s="101" t="s">
        <v>44</v>
      </c>
      <c r="H38" s="101">
        <v>30</v>
      </c>
      <c r="I38" s="86"/>
      <c r="J38" s="87"/>
      <c r="K38" s="79">
        <f t="shared" si="0"/>
        <v>0</v>
      </c>
      <c r="M38" s="49"/>
      <c r="N38" s="49"/>
      <c r="O38" s="49"/>
      <c r="P38" s="70"/>
      <c r="Q38" s="70"/>
      <c r="R38" s="70"/>
      <c r="S38" s="70"/>
      <c r="T38" s="70"/>
      <c r="U38" s="70"/>
    </row>
    <row r="39" spans="1:21" s="59" customFormat="1">
      <c r="A39" s="66" t="s">
        <v>72</v>
      </c>
      <c r="B39" s="67" t="s">
        <v>91</v>
      </c>
      <c r="C39" s="69" t="s">
        <v>11</v>
      </c>
      <c r="D39" s="69">
        <v>4</v>
      </c>
      <c r="E39" s="86" t="s">
        <v>92</v>
      </c>
      <c r="F39" s="87">
        <v>590359</v>
      </c>
      <c r="G39" s="101" t="s">
        <v>44</v>
      </c>
      <c r="H39" s="101">
        <v>20</v>
      </c>
      <c r="I39" s="86"/>
      <c r="J39" s="87"/>
      <c r="K39" s="79">
        <f t="shared" si="0"/>
        <v>0</v>
      </c>
      <c r="M39" s="49"/>
      <c r="N39" s="49"/>
      <c r="O39" s="49"/>
      <c r="P39" s="70"/>
      <c r="Q39" s="70"/>
      <c r="R39" s="70"/>
      <c r="S39" s="70"/>
      <c r="T39" s="70"/>
      <c r="U39" s="70"/>
    </row>
    <row r="40" spans="1:21" s="59" customFormat="1">
      <c r="A40" s="66" t="s">
        <v>73</v>
      </c>
      <c r="B40" s="67" t="s">
        <v>93</v>
      </c>
      <c r="C40" s="69" t="s">
        <v>11</v>
      </c>
      <c r="D40" s="69" t="s">
        <v>94</v>
      </c>
      <c r="E40" s="86" t="s">
        <v>86</v>
      </c>
      <c r="F40" s="87">
        <v>602779</v>
      </c>
      <c r="G40" s="101" t="s">
        <v>44</v>
      </c>
      <c r="H40" s="101">
        <v>10</v>
      </c>
      <c r="I40" s="86"/>
      <c r="J40" s="87"/>
      <c r="K40" s="79">
        <f t="shared" si="0"/>
        <v>0</v>
      </c>
      <c r="M40" s="49"/>
      <c r="N40" s="49"/>
      <c r="O40" s="49"/>
      <c r="P40" s="70"/>
      <c r="Q40" s="70"/>
      <c r="R40" s="70"/>
      <c r="S40" s="70"/>
      <c r="T40" s="70"/>
      <c r="U40" s="70"/>
    </row>
    <row r="41" spans="1:21" s="59" customFormat="1">
      <c r="A41" s="66" t="s">
        <v>74</v>
      </c>
      <c r="B41" s="67" t="s">
        <v>95</v>
      </c>
      <c r="C41" s="69" t="s">
        <v>13</v>
      </c>
      <c r="D41" s="69">
        <v>4.8</v>
      </c>
      <c r="E41" s="86" t="s">
        <v>92</v>
      </c>
      <c r="F41" s="87">
        <v>435025</v>
      </c>
      <c r="G41" s="101" t="s">
        <v>44</v>
      </c>
      <c r="H41" s="101">
        <v>25</v>
      </c>
      <c r="I41" s="86"/>
      <c r="J41" s="87"/>
      <c r="K41" s="79">
        <f t="shared" si="0"/>
        <v>0</v>
      </c>
      <c r="M41" s="49"/>
      <c r="N41" s="49"/>
      <c r="O41" s="49"/>
      <c r="P41" s="70"/>
      <c r="Q41" s="70"/>
      <c r="R41" s="70"/>
      <c r="S41" s="70"/>
      <c r="T41" s="70"/>
      <c r="U41" s="70"/>
    </row>
    <row r="42" spans="1:21" s="59" customFormat="1">
      <c r="A42" s="66" t="s">
        <v>75</v>
      </c>
      <c r="B42" s="67" t="s">
        <v>218</v>
      </c>
      <c r="C42" s="69" t="s">
        <v>11</v>
      </c>
      <c r="D42" s="69">
        <v>4</v>
      </c>
      <c r="E42" s="86" t="s">
        <v>84</v>
      </c>
      <c r="F42" s="87">
        <v>143622</v>
      </c>
      <c r="G42" s="101" t="s">
        <v>44</v>
      </c>
      <c r="H42" s="101">
        <v>10</v>
      </c>
      <c r="I42" s="86"/>
      <c r="J42" s="87"/>
      <c r="K42" s="79">
        <f t="shared" si="0"/>
        <v>0</v>
      </c>
      <c r="M42" s="49"/>
      <c r="N42" s="49"/>
      <c r="O42" s="49"/>
      <c r="P42" s="70"/>
      <c r="Q42" s="70"/>
      <c r="R42" s="70"/>
      <c r="S42" s="70"/>
      <c r="T42" s="70"/>
      <c r="U42" s="70"/>
    </row>
    <row r="43" spans="1:21" s="59" customFormat="1" ht="30" customHeight="1">
      <c r="A43" s="62" t="s">
        <v>225</v>
      </c>
      <c r="B43" s="63" t="s">
        <v>210</v>
      </c>
      <c r="C43" s="64"/>
      <c r="D43" s="64"/>
      <c r="E43" s="88"/>
      <c r="F43" s="89"/>
      <c r="G43" s="88"/>
      <c r="H43" s="88"/>
      <c r="I43" s="88"/>
      <c r="J43" s="89"/>
      <c r="K43" s="81"/>
      <c r="M43" s="49"/>
      <c r="N43" s="49"/>
      <c r="O43" s="49"/>
      <c r="P43" s="65"/>
      <c r="Q43" s="65"/>
    </row>
    <row r="44" spans="1:21" s="59" customFormat="1">
      <c r="A44" s="66" t="s">
        <v>226</v>
      </c>
      <c r="B44" s="67" t="s">
        <v>107</v>
      </c>
      <c r="C44" s="69" t="s">
        <v>13</v>
      </c>
      <c r="D44" s="69">
        <v>13</v>
      </c>
      <c r="E44" s="86" t="s">
        <v>108</v>
      </c>
      <c r="F44" s="87">
        <v>713761</v>
      </c>
      <c r="G44" s="101" t="s">
        <v>44</v>
      </c>
      <c r="H44" s="101">
        <v>5</v>
      </c>
      <c r="I44" s="86"/>
      <c r="J44" s="87"/>
      <c r="K44" s="79">
        <f t="shared" si="0"/>
        <v>0</v>
      </c>
      <c r="M44" s="49"/>
      <c r="N44" s="49"/>
      <c r="O44" s="49"/>
      <c r="P44" s="70"/>
      <c r="Q44" s="70"/>
    </row>
    <row r="45" spans="1:21" s="59" customFormat="1">
      <c r="A45" s="66" t="s">
        <v>227</v>
      </c>
      <c r="B45" s="67" t="s">
        <v>211</v>
      </c>
      <c r="C45" s="69" t="s">
        <v>13</v>
      </c>
      <c r="D45" s="69">
        <v>10</v>
      </c>
      <c r="E45" s="86" t="s">
        <v>76</v>
      </c>
      <c r="F45" s="87">
        <v>7668</v>
      </c>
      <c r="G45" s="101" t="s">
        <v>44</v>
      </c>
      <c r="H45" s="101">
        <v>5</v>
      </c>
      <c r="I45" s="86"/>
      <c r="J45" s="87"/>
      <c r="K45" s="79">
        <f t="shared" si="0"/>
        <v>0</v>
      </c>
      <c r="M45" s="49"/>
      <c r="N45" s="49"/>
      <c r="O45" s="49"/>
      <c r="P45" s="70"/>
      <c r="Q45" s="70"/>
    </row>
    <row r="46" spans="1:21" s="59" customFormat="1">
      <c r="A46" s="66" t="s">
        <v>228</v>
      </c>
      <c r="B46" s="67" t="s">
        <v>212</v>
      </c>
      <c r="C46" s="69" t="s">
        <v>13</v>
      </c>
      <c r="D46" s="69">
        <v>10</v>
      </c>
      <c r="E46" s="86" t="s">
        <v>76</v>
      </c>
      <c r="F46" s="87">
        <v>7666</v>
      </c>
      <c r="G46" s="101" t="s">
        <v>44</v>
      </c>
      <c r="H46" s="101">
        <v>5</v>
      </c>
      <c r="I46" s="86"/>
      <c r="J46" s="87"/>
      <c r="K46" s="79">
        <f t="shared" si="0"/>
        <v>0</v>
      </c>
      <c r="M46" s="49"/>
      <c r="N46" s="49"/>
      <c r="O46" s="49"/>
      <c r="P46" s="70"/>
      <c r="Q46" s="70"/>
    </row>
    <row r="47" spans="1:21" s="59" customFormat="1">
      <c r="A47" s="66" t="s">
        <v>229</v>
      </c>
      <c r="B47" s="67" t="s">
        <v>96</v>
      </c>
      <c r="C47" s="69" t="s">
        <v>11</v>
      </c>
      <c r="D47" s="69">
        <v>4.3</v>
      </c>
      <c r="E47" s="86" t="s">
        <v>10</v>
      </c>
      <c r="F47" s="87">
        <v>811771</v>
      </c>
      <c r="G47" s="101" t="s">
        <v>44</v>
      </c>
      <c r="H47" s="101">
        <v>5</v>
      </c>
      <c r="I47" s="86"/>
      <c r="J47" s="87"/>
      <c r="K47" s="79">
        <f t="shared" si="0"/>
        <v>0</v>
      </c>
      <c r="M47" s="49"/>
      <c r="N47" s="49"/>
      <c r="O47" s="49"/>
      <c r="P47" s="70"/>
      <c r="Q47" s="70"/>
    </row>
    <row r="48" spans="1:21" s="59" customFormat="1">
      <c r="A48" s="66" t="s">
        <v>230</v>
      </c>
      <c r="B48" s="67" t="s">
        <v>321</v>
      </c>
      <c r="C48" s="69" t="s">
        <v>11</v>
      </c>
      <c r="D48" s="69">
        <v>5.5</v>
      </c>
      <c r="E48" s="86" t="s">
        <v>97</v>
      </c>
      <c r="F48" s="87" t="s">
        <v>98</v>
      </c>
      <c r="G48" s="101" t="s">
        <v>44</v>
      </c>
      <c r="H48" s="101">
        <v>5</v>
      </c>
      <c r="I48" s="86"/>
      <c r="J48" s="87"/>
      <c r="K48" s="79">
        <f t="shared" si="0"/>
        <v>0</v>
      </c>
      <c r="M48" s="49"/>
      <c r="N48" s="49"/>
      <c r="O48" s="49"/>
      <c r="P48" s="70"/>
      <c r="Q48" s="70"/>
    </row>
    <row r="49" spans="1:17" s="59" customFormat="1">
      <c r="A49" s="66" t="s">
        <v>231</v>
      </c>
      <c r="B49" s="67" t="s">
        <v>99</v>
      </c>
      <c r="C49" s="69" t="s">
        <v>100</v>
      </c>
      <c r="D49" s="69">
        <v>17.5</v>
      </c>
      <c r="E49" s="86" t="s">
        <v>10</v>
      </c>
      <c r="F49" s="87">
        <v>646752</v>
      </c>
      <c r="G49" s="101" t="s">
        <v>44</v>
      </c>
      <c r="H49" s="101">
        <v>5</v>
      </c>
      <c r="I49" s="86"/>
      <c r="J49" s="87"/>
      <c r="K49" s="79">
        <f t="shared" si="0"/>
        <v>0</v>
      </c>
      <c r="M49" s="49"/>
      <c r="N49" s="49"/>
      <c r="O49" s="49"/>
      <c r="P49" s="70"/>
      <c r="Q49" s="70"/>
    </row>
    <row r="50" spans="1:17" s="59" customFormat="1">
      <c r="A50" s="66" t="s">
        <v>232</v>
      </c>
      <c r="B50" s="67" t="s">
        <v>101</v>
      </c>
      <c r="C50" s="69" t="s">
        <v>100</v>
      </c>
      <c r="D50" s="69">
        <v>14</v>
      </c>
      <c r="E50" s="86" t="s">
        <v>10</v>
      </c>
      <c r="F50" s="87">
        <v>714065</v>
      </c>
      <c r="G50" s="101" t="s">
        <v>44</v>
      </c>
      <c r="H50" s="101">
        <v>25</v>
      </c>
      <c r="I50" s="86"/>
      <c r="J50" s="87"/>
      <c r="K50" s="79">
        <f t="shared" si="0"/>
        <v>0</v>
      </c>
      <c r="M50" s="49"/>
      <c r="N50" s="49"/>
      <c r="O50" s="49"/>
      <c r="P50" s="70"/>
      <c r="Q50" s="70"/>
    </row>
    <row r="51" spans="1:17" s="59" customFormat="1">
      <c r="A51" s="66" t="s">
        <v>233</v>
      </c>
      <c r="B51" s="67" t="s">
        <v>102</v>
      </c>
      <c r="C51" s="69" t="s">
        <v>100</v>
      </c>
      <c r="D51" s="69">
        <v>17.5</v>
      </c>
      <c r="E51" s="86" t="s">
        <v>10</v>
      </c>
      <c r="F51" s="87">
        <v>646738</v>
      </c>
      <c r="G51" s="101" t="s">
        <v>44</v>
      </c>
      <c r="H51" s="101">
        <v>40</v>
      </c>
      <c r="I51" s="86"/>
      <c r="J51" s="87"/>
      <c r="K51" s="79">
        <f t="shared" si="0"/>
        <v>0</v>
      </c>
      <c r="M51" s="49"/>
      <c r="N51" s="49"/>
      <c r="O51" s="49"/>
      <c r="P51" s="70"/>
      <c r="Q51" s="70"/>
    </row>
    <row r="52" spans="1:17" s="59" customFormat="1">
      <c r="A52" s="66" t="s">
        <v>234</v>
      </c>
      <c r="B52" s="67" t="s">
        <v>103</v>
      </c>
      <c r="C52" s="69" t="s">
        <v>100</v>
      </c>
      <c r="D52" s="69">
        <v>14</v>
      </c>
      <c r="E52" s="86" t="s">
        <v>10</v>
      </c>
      <c r="F52" s="87">
        <v>714003</v>
      </c>
      <c r="G52" s="101" t="s">
        <v>44</v>
      </c>
      <c r="H52" s="101">
        <v>5</v>
      </c>
      <c r="I52" s="86"/>
      <c r="J52" s="87"/>
      <c r="K52" s="79">
        <f t="shared" si="0"/>
        <v>0</v>
      </c>
      <c r="M52" s="49"/>
      <c r="N52" s="49"/>
      <c r="O52" s="49"/>
      <c r="P52" s="70"/>
      <c r="Q52" s="70"/>
    </row>
    <row r="53" spans="1:17" s="59" customFormat="1">
      <c r="A53" s="66" t="s">
        <v>235</v>
      </c>
      <c r="B53" s="67" t="s">
        <v>104</v>
      </c>
      <c r="C53" s="69" t="s">
        <v>105</v>
      </c>
      <c r="D53" s="69">
        <v>7</v>
      </c>
      <c r="E53" s="86" t="s">
        <v>10</v>
      </c>
      <c r="F53" s="87">
        <v>301955</v>
      </c>
      <c r="G53" s="101" t="s">
        <v>44</v>
      </c>
      <c r="H53" s="101">
        <v>5</v>
      </c>
      <c r="I53" s="86"/>
      <c r="J53" s="87"/>
      <c r="K53" s="79">
        <f t="shared" si="0"/>
        <v>0</v>
      </c>
      <c r="M53" s="49"/>
      <c r="N53" s="49"/>
      <c r="O53" s="49"/>
      <c r="P53" s="70"/>
      <c r="Q53" s="70"/>
    </row>
    <row r="54" spans="1:17" s="59" customFormat="1">
      <c r="A54" s="66" t="s">
        <v>236</v>
      </c>
      <c r="B54" s="67" t="s">
        <v>106</v>
      </c>
      <c r="C54" s="69" t="s">
        <v>105</v>
      </c>
      <c r="D54" s="69">
        <v>7</v>
      </c>
      <c r="E54" s="86" t="s">
        <v>10</v>
      </c>
      <c r="F54" s="87">
        <v>713945</v>
      </c>
      <c r="G54" s="101" t="s">
        <v>44</v>
      </c>
      <c r="H54" s="101">
        <v>5</v>
      </c>
      <c r="I54" s="86"/>
      <c r="J54" s="87"/>
      <c r="K54" s="79">
        <f t="shared" si="0"/>
        <v>0</v>
      </c>
      <c r="M54" s="49"/>
      <c r="N54" s="49"/>
      <c r="O54" s="49"/>
      <c r="P54" s="70"/>
      <c r="Q54" s="70"/>
    </row>
    <row r="55" spans="1:17" s="59" customFormat="1" ht="30" customHeight="1">
      <c r="A55" s="62" t="s">
        <v>237</v>
      </c>
      <c r="B55" s="63" t="s">
        <v>109</v>
      </c>
      <c r="C55" s="64"/>
      <c r="D55" s="64"/>
      <c r="E55" s="88"/>
      <c r="F55" s="89"/>
      <c r="G55" s="88"/>
      <c r="H55" s="88"/>
      <c r="I55" s="88"/>
      <c r="J55" s="89"/>
      <c r="K55" s="81"/>
      <c r="M55" s="49"/>
      <c r="N55" s="49"/>
      <c r="O55" s="49"/>
    </row>
    <row r="56" spans="1:17" s="59" customFormat="1">
      <c r="A56" s="66" t="s">
        <v>238</v>
      </c>
      <c r="B56" s="67" t="s">
        <v>110</v>
      </c>
      <c r="C56" s="69" t="s">
        <v>83</v>
      </c>
      <c r="D56" s="69" t="s">
        <v>111</v>
      </c>
      <c r="E56" s="86" t="s">
        <v>86</v>
      </c>
      <c r="F56" s="87">
        <v>69734</v>
      </c>
      <c r="G56" s="101" t="s">
        <v>44</v>
      </c>
      <c r="H56" s="101">
        <v>400</v>
      </c>
      <c r="I56" s="86"/>
      <c r="J56" s="87"/>
      <c r="K56" s="79">
        <f t="shared" si="0"/>
        <v>0</v>
      </c>
      <c r="M56" s="49"/>
      <c r="N56" s="49"/>
      <c r="O56" s="49"/>
    </row>
    <row r="57" spans="1:17" s="59" customFormat="1">
      <c r="A57" s="66" t="s">
        <v>239</v>
      </c>
      <c r="B57" s="67" t="s">
        <v>112</v>
      </c>
      <c r="C57" s="69" t="s">
        <v>83</v>
      </c>
      <c r="D57" s="69" t="s">
        <v>113</v>
      </c>
      <c r="E57" s="86" t="s">
        <v>86</v>
      </c>
      <c r="F57" s="87">
        <v>54334</v>
      </c>
      <c r="G57" s="101" t="s">
        <v>44</v>
      </c>
      <c r="H57" s="101">
        <v>20</v>
      </c>
      <c r="I57" s="86"/>
      <c r="J57" s="87"/>
      <c r="K57" s="79">
        <f t="shared" si="0"/>
        <v>0</v>
      </c>
      <c r="M57" s="49"/>
      <c r="N57" s="49"/>
      <c r="O57" s="49"/>
    </row>
    <row r="58" spans="1:17" s="59" customFormat="1">
      <c r="A58" s="66" t="s">
        <v>240</v>
      </c>
      <c r="B58" s="67" t="s">
        <v>114</v>
      </c>
      <c r="C58" s="69" t="s">
        <v>83</v>
      </c>
      <c r="D58" s="69" t="s">
        <v>115</v>
      </c>
      <c r="E58" s="86" t="s">
        <v>86</v>
      </c>
      <c r="F58" s="87">
        <v>245655</v>
      </c>
      <c r="G58" s="101" t="s">
        <v>44</v>
      </c>
      <c r="H58" s="101">
        <v>20</v>
      </c>
      <c r="I58" s="86"/>
      <c r="J58" s="87"/>
      <c r="K58" s="79">
        <f t="shared" si="0"/>
        <v>0</v>
      </c>
      <c r="M58" s="49"/>
      <c r="N58" s="49"/>
      <c r="O58" s="49"/>
    </row>
    <row r="59" spans="1:17" s="59" customFormat="1">
      <c r="A59" s="66" t="s">
        <v>241</v>
      </c>
      <c r="B59" s="67" t="s">
        <v>116</v>
      </c>
      <c r="C59" s="69" t="s">
        <v>83</v>
      </c>
      <c r="D59" s="69">
        <v>13</v>
      </c>
      <c r="E59" s="86" t="s">
        <v>10</v>
      </c>
      <c r="F59" s="87">
        <v>329782</v>
      </c>
      <c r="G59" s="101" t="s">
        <v>44</v>
      </c>
      <c r="H59" s="101">
        <v>40</v>
      </c>
      <c r="I59" s="86"/>
      <c r="J59" s="87"/>
      <c r="K59" s="79">
        <f t="shared" si="0"/>
        <v>0</v>
      </c>
      <c r="M59" s="49"/>
      <c r="N59" s="49"/>
      <c r="O59" s="49"/>
    </row>
    <row r="60" spans="1:17" s="59" customFormat="1">
      <c r="A60" s="66" t="s">
        <v>242</v>
      </c>
      <c r="B60" s="67" t="s">
        <v>117</v>
      </c>
      <c r="C60" s="69" t="s">
        <v>83</v>
      </c>
      <c r="D60" s="69">
        <v>11</v>
      </c>
      <c r="E60" s="86" t="s">
        <v>63</v>
      </c>
      <c r="F60" s="87">
        <v>592797</v>
      </c>
      <c r="G60" s="101" t="s">
        <v>44</v>
      </c>
      <c r="H60" s="101">
        <v>30</v>
      </c>
      <c r="I60" s="86"/>
      <c r="J60" s="87"/>
      <c r="K60" s="79">
        <f t="shared" si="0"/>
        <v>0</v>
      </c>
      <c r="M60" s="49"/>
      <c r="N60" s="49"/>
      <c r="O60" s="49"/>
    </row>
    <row r="61" spans="1:17" s="59" customFormat="1" ht="30" customHeight="1">
      <c r="A61" s="62" t="s">
        <v>243</v>
      </c>
      <c r="B61" s="63" t="s">
        <v>119</v>
      </c>
      <c r="C61" s="64"/>
      <c r="D61" s="64"/>
      <c r="E61" s="88"/>
      <c r="F61" s="89"/>
      <c r="G61" s="88"/>
      <c r="H61" s="88"/>
      <c r="I61" s="88"/>
      <c r="J61" s="89"/>
      <c r="K61" s="81"/>
      <c r="M61" s="49"/>
      <c r="N61" s="49"/>
      <c r="O61" s="49"/>
    </row>
    <row r="62" spans="1:17" s="59" customFormat="1">
      <c r="A62" s="66" t="s">
        <v>244</v>
      </c>
      <c r="B62" s="67" t="s">
        <v>123</v>
      </c>
      <c r="C62" s="69" t="s">
        <v>13</v>
      </c>
      <c r="D62" s="69">
        <v>17.5</v>
      </c>
      <c r="E62" s="86" t="s">
        <v>10</v>
      </c>
      <c r="F62" s="87">
        <v>346635</v>
      </c>
      <c r="G62" s="101" t="s">
        <v>44</v>
      </c>
      <c r="H62" s="101">
        <v>30</v>
      </c>
      <c r="I62" s="86"/>
      <c r="J62" s="87"/>
      <c r="K62" s="79">
        <f t="shared" si="0"/>
        <v>0</v>
      </c>
      <c r="M62" s="49"/>
      <c r="N62" s="49"/>
      <c r="O62" s="49"/>
    </row>
    <row r="63" spans="1:17" s="59" customFormat="1">
      <c r="A63" s="66" t="s">
        <v>245</v>
      </c>
      <c r="B63" s="67" t="s">
        <v>124</v>
      </c>
      <c r="C63" s="69" t="s">
        <v>13</v>
      </c>
      <c r="D63" s="69">
        <v>4</v>
      </c>
      <c r="E63" s="86" t="s">
        <v>84</v>
      </c>
      <c r="F63" s="87">
        <v>80100038348</v>
      </c>
      <c r="G63" s="101" t="s">
        <v>44</v>
      </c>
      <c r="H63" s="101">
        <v>50</v>
      </c>
      <c r="I63" s="86"/>
      <c r="J63" s="87"/>
      <c r="K63" s="79">
        <f t="shared" si="0"/>
        <v>0</v>
      </c>
      <c r="M63" s="49"/>
      <c r="N63" s="49"/>
      <c r="O63" s="49"/>
    </row>
    <row r="64" spans="1:17" s="59" customFormat="1">
      <c r="A64" s="66" t="s">
        <v>246</v>
      </c>
      <c r="B64" s="67" t="s">
        <v>125</v>
      </c>
      <c r="C64" s="69" t="s">
        <v>13</v>
      </c>
      <c r="D64" s="69">
        <v>17.5</v>
      </c>
      <c r="E64" s="86" t="s">
        <v>10</v>
      </c>
      <c r="F64" s="87">
        <v>346611</v>
      </c>
      <c r="G64" s="101" t="s">
        <v>44</v>
      </c>
      <c r="H64" s="101">
        <v>30</v>
      </c>
      <c r="I64" s="86"/>
      <c r="J64" s="87"/>
      <c r="K64" s="79">
        <f t="shared" si="0"/>
        <v>0</v>
      </c>
      <c r="M64" s="49"/>
      <c r="N64" s="49"/>
      <c r="O64" s="49"/>
    </row>
    <row r="65" spans="1:15" s="59" customFormat="1">
      <c r="A65" s="66" t="s">
        <v>247</v>
      </c>
      <c r="B65" s="67" t="s">
        <v>126</v>
      </c>
      <c r="C65" s="69" t="s">
        <v>13</v>
      </c>
      <c r="D65" s="69">
        <v>7</v>
      </c>
      <c r="E65" s="86" t="s">
        <v>86</v>
      </c>
      <c r="F65" s="87">
        <v>54433</v>
      </c>
      <c r="G65" s="101" t="s">
        <v>44</v>
      </c>
      <c r="H65" s="101">
        <v>40</v>
      </c>
      <c r="I65" s="86"/>
      <c r="J65" s="87"/>
      <c r="K65" s="79">
        <f t="shared" si="0"/>
        <v>0</v>
      </c>
      <c r="M65" s="49"/>
      <c r="N65" s="49"/>
      <c r="O65" s="49"/>
    </row>
    <row r="66" spans="1:15" s="59" customFormat="1">
      <c r="A66" s="66" t="s">
        <v>248</v>
      </c>
      <c r="B66" s="67" t="s">
        <v>127</v>
      </c>
      <c r="C66" s="69" t="s">
        <v>13</v>
      </c>
      <c r="D66" s="69">
        <v>3.8</v>
      </c>
      <c r="E66" s="86" t="s">
        <v>86</v>
      </c>
      <c r="F66" s="87">
        <v>60052</v>
      </c>
      <c r="G66" s="101" t="s">
        <v>44</v>
      </c>
      <c r="H66" s="101">
        <v>5</v>
      </c>
      <c r="I66" s="86"/>
      <c r="J66" s="87"/>
      <c r="K66" s="79">
        <f t="shared" si="0"/>
        <v>0</v>
      </c>
      <c r="M66" s="49"/>
      <c r="N66" s="49"/>
      <c r="O66" s="49"/>
    </row>
    <row r="67" spans="1:15" s="59" customFormat="1">
      <c r="A67" s="66" t="s">
        <v>249</v>
      </c>
      <c r="B67" s="67" t="s">
        <v>128</v>
      </c>
      <c r="C67" s="69" t="s">
        <v>13</v>
      </c>
      <c r="D67" s="69">
        <v>7</v>
      </c>
      <c r="E67" s="86" t="s">
        <v>86</v>
      </c>
      <c r="F67" s="87">
        <v>54297</v>
      </c>
      <c r="G67" s="101" t="s">
        <v>44</v>
      </c>
      <c r="H67" s="101">
        <v>5</v>
      </c>
      <c r="I67" s="86"/>
      <c r="J67" s="87"/>
      <c r="K67" s="79">
        <f t="shared" si="0"/>
        <v>0</v>
      </c>
      <c r="M67" s="49"/>
      <c r="N67" s="49"/>
      <c r="O67" s="49"/>
    </row>
    <row r="68" spans="1:15" s="59" customFormat="1">
      <c r="A68" s="66" t="s">
        <v>250</v>
      </c>
      <c r="B68" s="67" t="s">
        <v>129</v>
      </c>
      <c r="C68" s="69" t="s">
        <v>13</v>
      </c>
      <c r="D68" s="69">
        <v>8.5</v>
      </c>
      <c r="E68" s="86" t="s">
        <v>86</v>
      </c>
      <c r="F68" s="87">
        <v>60977</v>
      </c>
      <c r="G68" s="101" t="s">
        <v>44</v>
      </c>
      <c r="H68" s="101">
        <v>150</v>
      </c>
      <c r="I68" s="86"/>
      <c r="J68" s="87"/>
      <c r="K68" s="79">
        <f t="shared" si="0"/>
        <v>0</v>
      </c>
      <c r="M68" s="49"/>
      <c r="N68" s="49"/>
      <c r="O68" s="49"/>
    </row>
    <row r="69" spans="1:15" s="59" customFormat="1">
      <c r="A69" s="66" t="s">
        <v>251</v>
      </c>
      <c r="B69" s="67" t="s">
        <v>130</v>
      </c>
      <c r="C69" s="69" t="s">
        <v>13</v>
      </c>
      <c r="D69" s="69">
        <v>5</v>
      </c>
      <c r="E69" s="86" t="s">
        <v>86</v>
      </c>
      <c r="F69" s="87">
        <v>60151</v>
      </c>
      <c r="G69" s="101" t="s">
        <v>44</v>
      </c>
      <c r="H69" s="101">
        <v>24</v>
      </c>
      <c r="I69" s="86"/>
      <c r="J69" s="87"/>
      <c r="K69" s="79">
        <f t="shared" si="0"/>
        <v>0</v>
      </c>
      <c r="M69" s="49"/>
      <c r="N69" s="49"/>
      <c r="O69" s="49"/>
    </row>
    <row r="70" spans="1:15" s="59" customFormat="1">
      <c r="A70" s="66" t="s">
        <v>252</v>
      </c>
      <c r="B70" s="67" t="s">
        <v>131</v>
      </c>
      <c r="C70" s="69" t="s">
        <v>13</v>
      </c>
      <c r="D70" s="69">
        <v>7.5</v>
      </c>
      <c r="E70" s="86" t="s">
        <v>86</v>
      </c>
      <c r="F70" s="87">
        <v>60854</v>
      </c>
      <c r="G70" s="101" t="s">
        <v>44</v>
      </c>
      <c r="H70" s="101">
        <v>80</v>
      </c>
      <c r="I70" s="86"/>
      <c r="J70" s="87"/>
      <c r="K70" s="79">
        <f t="shared" si="0"/>
        <v>0</v>
      </c>
      <c r="M70" s="49"/>
      <c r="N70" s="49"/>
      <c r="O70" s="49"/>
    </row>
    <row r="71" spans="1:15" s="59" customFormat="1">
      <c r="A71" s="66" t="s">
        <v>253</v>
      </c>
      <c r="B71" s="67" t="s">
        <v>132</v>
      </c>
      <c r="C71" s="69" t="s">
        <v>13</v>
      </c>
      <c r="D71" s="69">
        <v>11</v>
      </c>
      <c r="E71" s="86" t="s">
        <v>86</v>
      </c>
      <c r="F71" s="87">
        <v>60656</v>
      </c>
      <c r="G71" s="101" t="s">
        <v>44</v>
      </c>
      <c r="H71" s="101">
        <v>5</v>
      </c>
      <c r="I71" s="86"/>
      <c r="J71" s="87"/>
      <c r="K71" s="79">
        <f t="shared" si="0"/>
        <v>0</v>
      </c>
      <c r="M71" s="49"/>
      <c r="N71" s="49"/>
      <c r="O71" s="49"/>
    </row>
    <row r="72" spans="1:15" s="59" customFormat="1">
      <c r="A72" s="66" t="s">
        <v>254</v>
      </c>
      <c r="B72" s="67" t="s">
        <v>133</v>
      </c>
      <c r="C72" s="69" t="s">
        <v>13</v>
      </c>
      <c r="D72" s="69">
        <v>7.2</v>
      </c>
      <c r="E72" s="86" t="s">
        <v>86</v>
      </c>
      <c r="F72" s="87">
        <v>2885</v>
      </c>
      <c r="G72" s="101" t="s">
        <v>44</v>
      </c>
      <c r="H72" s="101">
        <v>5</v>
      </c>
      <c r="I72" s="86"/>
      <c r="J72" s="87"/>
      <c r="K72" s="79">
        <f t="shared" si="0"/>
        <v>0</v>
      </c>
      <c r="M72" s="49"/>
      <c r="N72" s="49"/>
      <c r="O72" s="49"/>
    </row>
    <row r="73" spans="1:15" s="59" customFormat="1">
      <c r="A73" s="66" t="s">
        <v>255</v>
      </c>
      <c r="B73" s="67" t="s">
        <v>134</v>
      </c>
      <c r="C73" s="69" t="s">
        <v>13</v>
      </c>
      <c r="D73" s="69">
        <v>13</v>
      </c>
      <c r="E73" s="86" t="s">
        <v>86</v>
      </c>
      <c r="F73" s="87">
        <v>434707</v>
      </c>
      <c r="G73" s="101" t="s">
        <v>44</v>
      </c>
      <c r="H73" s="101">
        <v>5</v>
      </c>
      <c r="I73" s="86"/>
      <c r="J73" s="87"/>
      <c r="K73" s="79">
        <f t="shared" si="0"/>
        <v>0</v>
      </c>
      <c r="M73" s="49"/>
      <c r="N73" s="49"/>
      <c r="O73" s="49"/>
    </row>
    <row r="74" spans="1:15" s="59" customFormat="1" ht="30" customHeight="1">
      <c r="A74" s="62" t="s">
        <v>256</v>
      </c>
      <c r="B74" s="63" t="s">
        <v>217</v>
      </c>
      <c r="C74" s="64"/>
      <c r="D74" s="64"/>
      <c r="E74" s="88"/>
      <c r="F74" s="89"/>
      <c r="G74" s="88"/>
      <c r="H74" s="88"/>
      <c r="I74" s="88"/>
      <c r="J74" s="89"/>
      <c r="K74" s="81"/>
      <c r="M74" s="49"/>
      <c r="N74" s="49"/>
      <c r="O74" s="49"/>
    </row>
    <row r="75" spans="1:15" s="59" customFormat="1">
      <c r="A75" s="66" t="s">
        <v>257</v>
      </c>
      <c r="B75" s="67" t="s">
        <v>135</v>
      </c>
      <c r="C75" s="69" t="s">
        <v>13</v>
      </c>
      <c r="D75" s="69">
        <v>4</v>
      </c>
      <c r="E75" s="86" t="s">
        <v>63</v>
      </c>
      <c r="F75" s="87">
        <v>437067</v>
      </c>
      <c r="G75" s="101" t="s">
        <v>44</v>
      </c>
      <c r="H75" s="101">
        <v>25</v>
      </c>
      <c r="I75" s="86"/>
      <c r="J75" s="87"/>
      <c r="K75" s="79">
        <f t="shared" si="0"/>
        <v>0</v>
      </c>
      <c r="M75" s="49"/>
      <c r="N75" s="49"/>
      <c r="O75" s="49"/>
    </row>
    <row r="76" spans="1:15" s="59" customFormat="1">
      <c r="A76" s="66" t="s">
        <v>258</v>
      </c>
      <c r="B76" s="67" t="s">
        <v>136</v>
      </c>
      <c r="C76" s="69" t="s">
        <v>13</v>
      </c>
      <c r="D76" s="69">
        <v>2.8</v>
      </c>
      <c r="E76" s="86" t="s">
        <v>10</v>
      </c>
      <c r="F76" s="87">
        <v>312425</v>
      </c>
      <c r="G76" s="101" t="s">
        <v>44</v>
      </c>
      <c r="H76" s="101">
        <v>100</v>
      </c>
      <c r="I76" s="86"/>
      <c r="J76" s="87"/>
      <c r="K76" s="79">
        <f t="shared" si="0"/>
        <v>0</v>
      </c>
      <c r="M76" s="49"/>
      <c r="N76" s="49"/>
      <c r="O76" s="49"/>
    </row>
    <row r="77" spans="1:15" s="59" customFormat="1">
      <c r="A77" s="66" t="s">
        <v>259</v>
      </c>
      <c r="B77" s="67" t="s">
        <v>137</v>
      </c>
      <c r="C77" s="69" t="s">
        <v>13</v>
      </c>
      <c r="D77" s="69"/>
      <c r="E77" s="86" t="s">
        <v>92</v>
      </c>
      <c r="F77" s="87">
        <v>943736</v>
      </c>
      <c r="G77" s="101" t="s">
        <v>44</v>
      </c>
      <c r="H77" s="101">
        <v>5</v>
      </c>
      <c r="I77" s="86"/>
      <c r="J77" s="87"/>
      <c r="K77" s="79">
        <f t="shared" ref="K77:K136" si="1">(+I77+J77)*H77</f>
        <v>0</v>
      </c>
      <c r="M77" s="49"/>
      <c r="N77" s="49"/>
      <c r="O77" s="49"/>
    </row>
    <row r="78" spans="1:15" s="59" customFormat="1">
      <c r="A78" s="66" t="s">
        <v>260</v>
      </c>
      <c r="B78" s="67" t="s">
        <v>138</v>
      </c>
      <c r="C78" s="69" t="s">
        <v>13</v>
      </c>
      <c r="D78" s="69">
        <v>14.5</v>
      </c>
      <c r="E78" s="86" t="s">
        <v>63</v>
      </c>
      <c r="F78" s="87">
        <v>606999</v>
      </c>
      <c r="G78" s="101" t="s">
        <v>44</v>
      </c>
      <c r="H78" s="101">
        <v>70</v>
      </c>
      <c r="I78" s="86"/>
      <c r="J78" s="87"/>
      <c r="K78" s="79">
        <f t="shared" si="1"/>
        <v>0</v>
      </c>
      <c r="M78" s="49"/>
      <c r="N78" s="49"/>
      <c r="O78" s="49"/>
    </row>
    <row r="79" spans="1:15" s="59" customFormat="1">
      <c r="A79" s="66" t="s">
        <v>261</v>
      </c>
      <c r="B79" s="67" t="s">
        <v>118</v>
      </c>
      <c r="C79" s="69" t="s">
        <v>83</v>
      </c>
      <c r="D79" s="69">
        <v>4.8</v>
      </c>
      <c r="E79" s="86" t="s">
        <v>63</v>
      </c>
      <c r="F79" s="87">
        <v>67617</v>
      </c>
      <c r="G79" s="101" t="s">
        <v>44</v>
      </c>
      <c r="H79" s="101">
        <v>50</v>
      </c>
      <c r="I79" s="86"/>
      <c r="J79" s="87"/>
      <c r="K79" s="79">
        <f t="shared" si="1"/>
        <v>0</v>
      </c>
      <c r="M79" s="49"/>
      <c r="N79" s="49"/>
      <c r="O79" s="49"/>
    </row>
    <row r="80" spans="1:15" s="59" customFormat="1">
      <c r="A80" s="66" t="s">
        <v>262</v>
      </c>
      <c r="B80" s="67" t="s">
        <v>120</v>
      </c>
      <c r="C80" s="69" t="s">
        <v>13</v>
      </c>
      <c r="D80" s="69" t="s">
        <v>121</v>
      </c>
      <c r="E80" s="86" t="s">
        <v>84</v>
      </c>
      <c r="F80" s="87">
        <v>80100041648</v>
      </c>
      <c r="G80" s="101" t="s">
        <v>44</v>
      </c>
      <c r="H80" s="101">
        <v>30</v>
      </c>
      <c r="I80" s="86"/>
      <c r="J80" s="87"/>
      <c r="K80" s="79">
        <f t="shared" si="1"/>
        <v>0</v>
      </c>
      <c r="M80" s="49"/>
      <c r="N80" s="49"/>
      <c r="O80" s="49"/>
    </row>
    <row r="81" spans="1:15" s="59" customFormat="1">
      <c r="A81" s="66" t="s">
        <v>263</v>
      </c>
      <c r="B81" s="67" t="s">
        <v>122</v>
      </c>
      <c r="C81" s="69" t="s">
        <v>13</v>
      </c>
      <c r="D81" s="69">
        <v>18</v>
      </c>
      <c r="E81" s="86" t="s">
        <v>84</v>
      </c>
      <c r="F81" s="87">
        <v>80100041647</v>
      </c>
      <c r="G81" s="101" t="s">
        <v>44</v>
      </c>
      <c r="H81" s="101">
        <v>30</v>
      </c>
      <c r="I81" s="86"/>
      <c r="J81" s="87"/>
      <c r="K81" s="79">
        <f t="shared" si="1"/>
        <v>0</v>
      </c>
      <c r="M81" s="49"/>
      <c r="N81" s="49"/>
      <c r="O81" s="49"/>
    </row>
    <row r="82" spans="1:15" s="59" customFormat="1" ht="30" customHeight="1">
      <c r="A82" s="62" t="s">
        <v>264</v>
      </c>
      <c r="B82" s="63" t="s">
        <v>139</v>
      </c>
      <c r="C82" s="64"/>
      <c r="D82" s="64"/>
      <c r="E82" s="88"/>
      <c r="F82" s="89"/>
      <c r="G82" s="88"/>
      <c r="H82" s="88"/>
      <c r="I82" s="88"/>
      <c r="J82" s="89"/>
      <c r="K82" s="81"/>
      <c r="M82" s="49"/>
      <c r="N82" s="49"/>
      <c r="O82" s="49"/>
    </row>
    <row r="83" spans="1:15" s="59" customFormat="1">
      <c r="A83" s="66" t="s">
        <v>265</v>
      </c>
      <c r="B83" s="67" t="s">
        <v>140</v>
      </c>
      <c r="C83" s="69" t="s">
        <v>11</v>
      </c>
      <c r="D83" s="69">
        <v>2.2999999999999998</v>
      </c>
      <c r="E83" s="86" t="s">
        <v>84</v>
      </c>
      <c r="F83" s="87">
        <v>80100038460</v>
      </c>
      <c r="G83" s="101" t="s">
        <v>44</v>
      </c>
      <c r="H83" s="101">
        <v>1</v>
      </c>
      <c r="I83" s="86"/>
      <c r="J83" s="87"/>
      <c r="K83" s="79">
        <f t="shared" si="1"/>
        <v>0</v>
      </c>
      <c r="M83" s="49"/>
      <c r="N83" s="49"/>
      <c r="O83" s="49"/>
    </row>
    <row r="84" spans="1:15" s="59" customFormat="1">
      <c r="A84" s="66" t="s">
        <v>266</v>
      </c>
      <c r="B84" s="67" t="s">
        <v>141</v>
      </c>
      <c r="C84" s="69" t="s">
        <v>11</v>
      </c>
      <c r="D84" s="69">
        <v>1.2</v>
      </c>
      <c r="E84" s="86" t="s">
        <v>84</v>
      </c>
      <c r="F84" s="87">
        <v>143229</v>
      </c>
      <c r="G84" s="101" t="s">
        <v>44</v>
      </c>
      <c r="H84" s="101">
        <v>1</v>
      </c>
      <c r="I84" s="86"/>
      <c r="J84" s="87"/>
      <c r="K84" s="79">
        <f t="shared" si="1"/>
        <v>0</v>
      </c>
      <c r="M84" s="49"/>
      <c r="N84" s="49"/>
      <c r="O84" s="49"/>
    </row>
    <row r="85" spans="1:15" s="59" customFormat="1">
      <c r="A85" s="66" t="s">
        <v>267</v>
      </c>
      <c r="B85" s="67" t="s">
        <v>142</v>
      </c>
      <c r="C85" s="69" t="s">
        <v>11</v>
      </c>
      <c r="D85" s="69">
        <v>1.2</v>
      </c>
      <c r="E85" s="86" t="s">
        <v>84</v>
      </c>
      <c r="F85" s="87">
        <v>143230</v>
      </c>
      <c r="G85" s="101" t="s">
        <v>44</v>
      </c>
      <c r="H85" s="101">
        <v>1</v>
      </c>
      <c r="I85" s="86"/>
      <c r="J85" s="87"/>
      <c r="K85" s="79">
        <f t="shared" si="1"/>
        <v>0</v>
      </c>
      <c r="M85" s="49"/>
      <c r="N85" s="49"/>
      <c r="O85" s="49"/>
    </row>
    <row r="86" spans="1:15" s="59" customFormat="1">
      <c r="A86" s="66" t="s">
        <v>268</v>
      </c>
      <c r="B86" s="67" t="s">
        <v>143</v>
      </c>
      <c r="C86" s="69" t="s">
        <v>11</v>
      </c>
      <c r="D86" s="69">
        <v>2.5</v>
      </c>
      <c r="E86" s="86" t="s">
        <v>84</v>
      </c>
      <c r="F86" s="87">
        <v>80100041621</v>
      </c>
      <c r="G86" s="101" t="s">
        <v>44</v>
      </c>
      <c r="H86" s="101">
        <v>1</v>
      </c>
      <c r="I86" s="86"/>
      <c r="J86" s="87"/>
      <c r="K86" s="79">
        <f t="shared" si="1"/>
        <v>0</v>
      </c>
      <c r="M86" s="49"/>
      <c r="N86" s="49"/>
      <c r="O86" s="49"/>
    </row>
    <row r="87" spans="1:15" s="59" customFormat="1">
      <c r="A87" s="66" t="s">
        <v>269</v>
      </c>
      <c r="B87" s="67" t="s">
        <v>213</v>
      </c>
      <c r="C87" s="69" t="s">
        <v>11</v>
      </c>
      <c r="D87" s="69">
        <v>2.5</v>
      </c>
      <c r="E87" s="86" t="s">
        <v>76</v>
      </c>
      <c r="F87" s="87">
        <v>79450</v>
      </c>
      <c r="G87" s="101" t="s">
        <v>44</v>
      </c>
      <c r="H87" s="101">
        <v>1</v>
      </c>
      <c r="I87" s="86"/>
      <c r="J87" s="87"/>
      <c r="K87" s="79">
        <f t="shared" si="1"/>
        <v>0</v>
      </c>
      <c r="M87" s="49"/>
      <c r="N87" s="49"/>
      <c r="O87" s="49"/>
    </row>
    <row r="88" spans="1:15" s="59" customFormat="1">
      <c r="A88" s="66" t="s">
        <v>270</v>
      </c>
      <c r="B88" s="67" t="s">
        <v>138</v>
      </c>
      <c r="C88" s="69" t="s">
        <v>13</v>
      </c>
      <c r="D88" s="69">
        <v>14.5</v>
      </c>
      <c r="E88" s="86" t="s">
        <v>63</v>
      </c>
      <c r="F88" s="87">
        <v>606999</v>
      </c>
      <c r="G88" s="101" t="s">
        <v>44</v>
      </c>
      <c r="H88" s="101">
        <v>70</v>
      </c>
      <c r="I88" s="86"/>
      <c r="J88" s="87"/>
      <c r="K88" s="79">
        <f t="shared" si="1"/>
        <v>0</v>
      </c>
      <c r="M88" s="49"/>
      <c r="N88" s="49"/>
      <c r="O88" s="49"/>
    </row>
    <row r="89" spans="1:15" s="59" customFormat="1" ht="30" customHeight="1">
      <c r="A89" s="62" t="s">
        <v>271</v>
      </c>
      <c r="B89" s="63" t="s">
        <v>163</v>
      </c>
      <c r="C89" s="64"/>
      <c r="D89" s="64"/>
      <c r="E89" s="88"/>
      <c r="F89" s="89"/>
      <c r="G89" s="88"/>
      <c r="H89" s="88"/>
      <c r="I89" s="88"/>
      <c r="J89" s="89"/>
      <c r="K89" s="81"/>
      <c r="M89" s="49"/>
      <c r="N89" s="49"/>
      <c r="O89" s="49"/>
    </row>
    <row r="90" spans="1:15" s="59" customFormat="1">
      <c r="A90" s="66" t="s">
        <v>272</v>
      </c>
      <c r="B90" s="67" t="s">
        <v>144</v>
      </c>
      <c r="C90" s="69" t="s">
        <v>145</v>
      </c>
      <c r="D90" s="69">
        <v>4</v>
      </c>
      <c r="E90" s="86" t="s">
        <v>10</v>
      </c>
      <c r="F90" s="87">
        <v>706596</v>
      </c>
      <c r="G90" s="101" t="s">
        <v>44</v>
      </c>
      <c r="H90" s="101">
        <v>1</v>
      </c>
      <c r="I90" s="86"/>
      <c r="J90" s="87"/>
      <c r="K90" s="79">
        <f t="shared" si="1"/>
        <v>0</v>
      </c>
      <c r="M90" s="49"/>
      <c r="N90" s="49"/>
      <c r="O90" s="49"/>
    </row>
    <row r="91" spans="1:15" s="59" customFormat="1">
      <c r="A91" s="66" t="s">
        <v>273</v>
      </c>
      <c r="B91" s="67" t="s">
        <v>146</v>
      </c>
      <c r="C91" s="69" t="s">
        <v>145</v>
      </c>
      <c r="D91" s="69">
        <v>4</v>
      </c>
      <c r="E91" s="86" t="s">
        <v>10</v>
      </c>
      <c r="F91" s="87">
        <v>706619</v>
      </c>
      <c r="G91" s="101" t="s">
        <v>44</v>
      </c>
      <c r="H91" s="101">
        <v>1</v>
      </c>
      <c r="I91" s="86"/>
      <c r="J91" s="87"/>
      <c r="K91" s="79">
        <f t="shared" si="1"/>
        <v>0</v>
      </c>
      <c r="M91" s="49"/>
      <c r="N91" s="49"/>
      <c r="O91" s="49"/>
    </row>
    <row r="92" spans="1:15" s="59" customFormat="1">
      <c r="A92" s="66" t="s">
        <v>274</v>
      </c>
      <c r="B92" s="67" t="s">
        <v>147</v>
      </c>
      <c r="C92" s="69" t="s">
        <v>148</v>
      </c>
      <c r="D92" s="69">
        <v>6</v>
      </c>
      <c r="E92" s="86" t="s">
        <v>10</v>
      </c>
      <c r="F92" s="87">
        <v>541272</v>
      </c>
      <c r="G92" s="101" t="s">
        <v>44</v>
      </c>
      <c r="H92" s="101">
        <v>1</v>
      </c>
      <c r="I92" s="86"/>
      <c r="J92" s="87"/>
      <c r="K92" s="79">
        <f t="shared" si="1"/>
        <v>0</v>
      </c>
      <c r="M92" s="49"/>
      <c r="N92" s="49"/>
      <c r="O92" s="49"/>
    </row>
    <row r="93" spans="1:15" s="59" customFormat="1">
      <c r="A93" s="66" t="s">
        <v>275</v>
      </c>
      <c r="B93" s="67" t="s">
        <v>149</v>
      </c>
      <c r="C93" s="69" t="s">
        <v>148</v>
      </c>
      <c r="D93" s="69">
        <v>6</v>
      </c>
      <c r="E93" s="86" t="s">
        <v>10</v>
      </c>
      <c r="F93" s="87">
        <v>541296</v>
      </c>
      <c r="G93" s="101" t="s">
        <v>44</v>
      </c>
      <c r="H93" s="101">
        <v>1</v>
      </c>
      <c r="I93" s="86"/>
      <c r="J93" s="87"/>
      <c r="K93" s="79">
        <f t="shared" si="1"/>
        <v>0</v>
      </c>
      <c r="M93" s="49"/>
      <c r="N93" s="49"/>
      <c r="O93" s="49"/>
    </row>
    <row r="94" spans="1:15" s="59" customFormat="1" ht="25.5">
      <c r="A94" s="66" t="s">
        <v>276</v>
      </c>
      <c r="B94" s="71" t="s">
        <v>150</v>
      </c>
      <c r="C94" s="69" t="s">
        <v>151</v>
      </c>
      <c r="D94" s="69">
        <v>10</v>
      </c>
      <c r="E94" s="86" t="s">
        <v>92</v>
      </c>
      <c r="F94" s="87">
        <v>558601</v>
      </c>
      <c r="G94" s="101" t="s">
        <v>44</v>
      </c>
      <c r="H94" s="101">
        <v>1</v>
      </c>
      <c r="I94" s="86"/>
      <c r="J94" s="87"/>
      <c r="K94" s="79">
        <f t="shared" si="1"/>
        <v>0</v>
      </c>
      <c r="M94" s="49"/>
      <c r="N94" s="49"/>
      <c r="O94" s="49"/>
    </row>
    <row r="95" spans="1:15" s="59" customFormat="1">
      <c r="A95" s="66" t="s">
        <v>277</v>
      </c>
      <c r="B95" s="67" t="s">
        <v>152</v>
      </c>
      <c r="C95" s="69" t="s">
        <v>153</v>
      </c>
      <c r="D95" s="69">
        <v>8</v>
      </c>
      <c r="E95" s="86" t="s">
        <v>10</v>
      </c>
      <c r="F95" s="87">
        <v>541258</v>
      </c>
      <c r="G95" s="101" t="s">
        <v>44</v>
      </c>
      <c r="H95" s="101">
        <v>1</v>
      </c>
      <c r="I95" s="86"/>
      <c r="J95" s="87"/>
      <c r="K95" s="79">
        <f t="shared" si="1"/>
        <v>0</v>
      </c>
      <c r="M95" s="49"/>
      <c r="N95" s="49"/>
      <c r="O95" s="49"/>
    </row>
    <row r="96" spans="1:15" s="59" customFormat="1">
      <c r="A96" s="66" t="s">
        <v>278</v>
      </c>
      <c r="B96" s="67" t="s">
        <v>320</v>
      </c>
      <c r="C96" s="69" t="s">
        <v>153</v>
      </c>
      <c r="D96" s="69">
        <v>8</v>
      </c>
      <c r="E96" s="86" t="s">
        <v>10</v>
      </c>
      <c r="F96" s="87">
        <v>287587</v>
      </c>
      <c r="G96" s="101" t="s">
        <v>44</v>
      </c>
      <c r="H96" s="101">
        <v>1</v>
      </c>
      <c r="I96" s="86"/>
      <c r="J96" s="87"/>
      <c r="K96" s="79">
        <f t="shared" si="1"/>
        <v>0</v>
      </c>
      <c r="M96" s="49"/>
      <c r="N96" s="49"/>
      <c r="O96" s="49"/>
    </row>
    <row r="97" spans="1:15" s="59" customFormat="1">
      <c r="A97" s="66" t="s">
        <v>279</v>
      </c>
      <c r="B97" s="67" t="s">
        <v>319</v>
      </c>
      <c r="C97" s="69" t="s">
        <v>154</v>
      </c>
      <c r="D97" s="69">
        <v>4</v>
      </c>
      <c r="E97" s="86" t="s">
        <v>10</v>
      </c>
      <c r="F97" s="87">
        <v>290433</v>
      </c>
      <c r="G97" s="101" t="s">
        <v>44</v>
      </c>
      <c r="H97" s="101">
        <v>1</v>
      </c>
      <c r="I97" s="86"/>
      <c r="J97" s="87"/>
      <c r="K97" s="79">
        <f t="shared" si="1"/>
        <v>0</v>
      </c>
      <c r="M97" s="49"/>
      <c r="N97" s="49"/>
      <c r="O97" s="49"/>
    </row>
    <row r="98" spans="1:15" s="59" customFormat="1">
      <c r="A98" s="66" t="s">
        <v>280</v>
      </c>
      <c r="B98" s="67" t="s">
        <v>155</v>
      </c>
      <c r="C98" s="69" t="s">
        <v>156</v>
      </c>
      <c r="D98" s="69">
        <v>6</v>
      </c>
      <c r="E98" s="86" t="s">
        <v>10</v>
      </c>
      <c r="F98" s="87">
        <v>541210</v>
      </c>
      <c r="G98" s="101" t="s">
        <v>44</v>
      </c>
      <c r="H98" s="101">
        <v>1</v>
      </c>
      <c r="I98" s="86"/>
      <c r="J98" s="87"/>
      <c r="K98" s="79">
        <f t="shared" si="1"/>
        <v>0</v>
      </c>
      <c r="M98" s="49"/>
      <c r="N98" s="49"/>
      <c r="O98" s="49"/>
    </row>
    <row r="99" spans="1:15" s="59" customFormat="1">
      <c r="A99" s="66" t="s">
        <v>281</v>
      </c>
      <c r="B99" s="67" t="s">
        <v>157</v>
      </c>
      <c r="C99" s="69" t="s">
        <v>156</v>
      </c>
      <c r="D99" s="69">
        <v>6</v>
      </c>
      <c r="E99" s="86" t="s">
        <v>10</v>
      </c>
      <c r="F99" s="87">
        <v>541197</v>
      </c>
      <c r="G99" s="101" t="s">
        <v>44</v>
      </c>
      <c r="H99" s="101">
        <v>1</v>
      </c>
      <c r="I99" s="86"/>
      <c r="J99" s="87"/>
      <c r="K99" s="79">
        <f t="shared" si="1"/>
        <v>0</v>
      </c>
      <c r="M99" s="49"/>
      <c r="N99" s="49"/>
      <c r="O99" s="49"/>
    </row>
    <row r="100" spans="1:15" s="59" customFormat="1">
      <c r="A100" s="66" t="s">
        <v>282</v>
      </c>
      <c r="B100" s="67" t="s">
        <v>158</v>
      </c>
      <c r="C100" s="69" t="s">
        <v>159</v>
      </c>
      <c r="D100" s="69">
        <v>18</v>
      </c>
      <c r="E100" s="86" t="s">
        <v>86</v>
      </c>
      <c r="F100" s="87">
        <v>822153</v>
      </c>
      <c r="G100" s="101" t="s">
        <v>44</v>
      </c>
      <c r="H100" s="101">
        <v>1</v>
      </c>
      <c r="I100" s="86"/>
      <c r="J100" s="87"/>
      <c r="K100" s="79">
        <f t="shared" si="1"/>
        <v>0</v>
      </c>
      <c r="M100" s="49"/>
      <c r="N100" s="49"/>
      <c r="O100" s="49"/>
    </row>
    <row r="101" spans="1:15" s="59" customFormat="1">
      <c r="A101" s="66" t="s">
        <v>283</v>
      </c>
      <c r="B101" s="67" t="s">
        <v>160</v>
      </c>
      <c r="C101" s="69" t="s">
        <v>18</v>
      </c>
      <c r="D101" s="69">
        <v>8</v>
      </c>
      <c r="E101" s="86" t="s">
        <v>86</v>
      </c>
      <c r="F101" s="87">
        <v>822078</v>
      </c>
      <c r="G101" s="101" t="s">
        <v>44</v>
      </c>
      <c r="H101" s="101">
        <v>1</v>
      </c>
      <c r="I101" s="86"/>
      <c r="J101" s="87"/>
      <c r="K101" s="79">
        <f t="shared" si="1"/>
        <v>0</v>
      </c>
      <c r="M101" s="49"/>
      <c r="N101" s="49"/>
      <c r="O101" s="49"/>
    </row>
    <row r="102" spans="1:15" s="59" customFormat="1">
      <c r="A102" s="66" t="s">
        <v>284</v>
      </c>
      <c r="B102" s="67" t="s">
        <v>161</v>
      </c>
      <c r="C102" s="69" t="s">
        <v>19</v>
      </c>
      <c r="D102" s="69">
        <v>11</v>
      </c>
      <c r="E102" s="86" t="s">
        <v>10</v>
      </c>
      <c r="F102" s="87">
        <v>286580</v>
      </c>
      <c r="G102" s="101" t="s">
        <v>44</v>
      </c>
      <c r="H102" s="101">
        <v>1</v>
      </c>
      <c r="I102" s="86"/>
      <c r="J102" s="87"/>
      <c r="K102" s="79">
        <f t="shared" si="1"/>
        <v>0</v>
      </c>
      <c r="M102" s="49"/>
      <c r="N102" s="49"/>
      <c r="O102" s="49"/>
    </row>
    <row r="103" spans="1:15" s="59" customFormat="1">
      <c r="A103" s="66" t="s">
        <v>285</v>
      </c>
      <c r="B103" s="67" t="s">
        <v>162</v>
      </c>
      <c r="C103" s="69" t="s">
        <v>19</v>
      </c>
      <c r="D103" s="69">
        <v>11</v>
      </c>
      <c r="E103" s="86" t="s">
        <v>10</v>
      </c>
      <c r="F103" s="87">
        <v>286603</v>
      </c>
      <c r="G103" s="101" t="s">
        <v>44</v>
      </c>
      <c r="H103" s="101">
        <v>1</v>
      </c>
      <c r="I103" s="86"/>
      <c r="J103" s="87"/>
      <c r="K103" s="79">
        <f t="shared" si="1"/>
        <v>0</v>
      </c>
      <c r="M103" s="49"/>
      <c r="N103" s="49"/>
      <c r="O103" s="49"/>
    </row>
    <row r="104" spans="1:15" s="59" customFormat="1" ht="30" customHeight="1">
      <c r="A104" s="62" t="s">
        <v>286</v>
      </c>
      <c r="B104" s="63" t="s">
        <v>202</v>
      </c>
      <c r="C104" s="64"/>
      <c r="D104" s="64"/>
      <c r="E104" s="88"/>
      <c r="F104" s="89"/>
      <c r="G104" s="88"/>
      <c r="H104" s="88"/>
      <c r="I104" s="88"/>
      <c r="J104" s="89"/>
      <c r="K104" s="81"/>
      <c r="M104" s="49"/>
      <c r="N104" s="49"/>
      <c r="O104" s="49"/>
    </row>
    <row r="105" spans="1:15" s="59" customFormat="1">
      <c r="A105" s="66" t="s">
        <v>287</v>
      </c>
      <c r="B105" s="67" t="s">
        <v>196</v>
      </c>
      <c r="C105" s="69" t="s">
        <v>197</v>
      </c>
      <c r="D105" s="69">
        <v>16.5</v>
      </c>
      <c r="E105" s="86" t="s">
        <v>108</v>
      </c>
      <c r="F105" s="87">
        <v>743294</v>
      </c>
      <c r="G105" s="101" t="s">
        <v>44</v>
      </c>
      <c r="H105" s="101">
        <v>1</v>
      </c>
      <c r="I105" s="86"/>
      <c r="J105" s="87"/>
      <c r="K105" s="79">
        <f t="shared" si="1"/>
        <v>0</v>
      </c>
      <c r="M105" s="49"/>
      <c r="N105" s="49"/>
      <c r="O105" s="49"/>
    </row>
    <row r="106" spans="1:15" s="59" customFormat="1">
      <c r="A106" s="66" t="s">
        <v>288</v>
      </c>
      <c r="B106" s="67" t="s">
        <v>198</v>
      </c>
      <c r="C106" s="69" t="s">
        <v>197</v>
      </c>
      <c r="D106" s="69">
        <v>26</v>
      </c>
      <c r="E106" s="86" t="s">
        <v>108</v>
      </c>
      <c r="F106" s="87">
        <v>749514</v>
      </c>
      <c r="G106" s="101" t="s">
        <v>44</v>
      </c>
      <c r="H106" s="101">
        <v>1</v>
      </c>
      <c r="I106" s="86"/>
      <c r="J106" s="87"/>
      <c r="K106" s="79">
        <f t="shared" si="1"/>
        <v>0</v>
      </c>
      <c r="M106" s="49"/>
      <c r="N106" s="49"/>
      <c r="O106" s="49"/>
    </row>
    <row r="107" spans="1:15" s="59" customFormat="1">
      <c r="A107" s="66" t="s">
        <v>289</v>
      </c>
      <c r="B107" s="67" t="s">
        <v>199</v>
      </c>
      <c r="C107" s="69" t="s">
        <v>197</v>
      </c>
      <c r="D107" s="69">
        <v>17</v>
      </c>
      <c r="E107" s="86" t="s">
        <v>86</v>
      </c>
      <c r="F107" s="87">
        <v>543201</v>
      </c>
      <c r="G107" s="101" t="s">
        <v>44</v>
      </c>
      <c r="H107" s="101">
        <v>1</v>
      </c>
      <c r="I107" s="86"/>
      <c r="J107" s="87"/>
      <c r="K107" s="79">
        <f t="shared" si="1"/>
        <v>0</v>
      </c>
      <c r="M107" s="49"/>
      <c r="N107" s="49"/>
      <c r="O107" s="49"/>
    </row>
    <row r="108" spans="1:15" s="59" customFormat="1">
      <c r="A108" s="66" t="s">
        <v>290</v>
      </c>
      <c r="B108" s="67" t="s">
        <v>203</v>
      </c>
      <c r="C108" s="69" t="s">
        <v>204</v>
      </c>
      <c r="D108" s="69">
        <v>8</v>
      </c>
      <c r="E108" s="86" t="s">
        <v>108</v>
      </c>
      <c r="F108" s="87">
        <v>325319</v>
      </c>
      <c r="G108" s="101" t="s">
        <v>44</v>
      </c>
      <c r="H108" s="101">
        <v>10</v>
      </c>
      <c r="I108" s="86"/>
      <c r="J108" s="87"/>
      <c r="K108" s="79">
        <f t="shared" si="1"/>
        <v>0</v>
      </c>
      <c r="M108" s="49"/>
      <c r="N108" s="49"/>
      <c r="O108" s="49"/>
    </row>
    <row r="109" spans="1:15" s="59" customFormat="1">
      <c r="A109" s="66" t="s">
        <v>291</v>
      </c>
      <c r="B109" s="67" t="s">
        <v>205</v>
      </c>
      <c r="C109" s="69" t="s">
        <v>204</v>
      </c>
      <c r="D109" s="69">
        <v>8</v>
      </c>
      <c r="E109" s="86" t="s">
        <v>108</v>
      </c>
      <c r="F109" s="87">
        <v>782771</v>
      </c>
      <c r="G109" s="101" t="s">
        <v>44</v>
      </c>
      <c r="H109" s="101">
        <v>1</v>
      </c>
      <c r="I109" s="86"/>
      <c r="J109" s="87"/>
      <c r="K109" s="79">
        <f t="shared" si="1"/>
        <v>0</v>
      </c>
      <c r="M109" s="49"/>
      <c r="N109" s="49"/>
      <c r="O109" s="49"/>
    </row>
    <row r="110" spans="1:15" s="59" customFormat="1">
      <c r="A110" s="66" t="s">
        <v>292</v>
      </c>
      <c r="B110" s="67" t="s">
        <v>209</v>
      </c>
      <c r="C110" s="69" t="s">
        <v>204</v>
      </c>
      <c r="D110" s="69">
        <v>18</v>
      </c>
      <c r="E110" s="86" t="s">
        <v>86</v>
      </c>
      <c r="F110" s="87">
        <v>26355</v>
      </c>
      <c r="G110" s="101" t="s">
        <v>44</v>
      </c>
      <c r="H110" s="101">
        <v>1</v>
      </c>
      <c r="I110" s="86"/>
      <c r="J110" s="87"/>
      <c r="K110" s="79">
        <f t="shared" si="1"/>
        <v>0</v>
      </c>
      <c r="M110" s="49"/>
      <c r="N110" s="49"/>
      <c r="O110" s="49"/>
    </row>
    <row r="111" spans="1:15" s="59" customFormat="1">
      <c r="A111" s="66" t="s">
        <v>293</v>
      </c>
      <c r="B111" s="67" t="s">
        <v>206</v>
      </c>
      <c r="C111" s="69" t="s">
        <v>204</v>
      </c>
      <c r="D111" s="69">
        <v>18</v>
      </c>
      <c r="E111" s="86" t="s">
        <v>86</v>
      </c>
      <c r="F111" s="87">
        <v>26317</v>
      </c>
      <c r="G111" s="101" t="s">
        <v>44</v>
      </c>
      <c r="H111" s="101">
        <v>1</v>
      </c>
      <c r="I111" s="86"/>
      <c r="J111" s="87"/>
      <c r="K111" s="79">
        <f t="shared" si="1"/>
        <v>0</v>
      </c>
      <c r="M111" s="49"/>
      <c r="N111" s="49"/>
      <c r="O111" s="49"/>
    </row>
    <row r="112" spans="1:15" s="59" customFormat="1">
      <c r="A112" s="66" t="s">
        <v>294</v>
      </c>
      <c r="B112" s="67" t="s">
        <v>208</v>
      </c>
      <c r="C112" s="69" t="s">
        <v>204</v>
      </c>
      <c r="D112" s="69">
        <v>24</v>
      </c>
      <c r="E112" s="86" t="s">
        <v>86</v>
      </c>
      <c r="F112" s="87">
        <v>26454</v>
      </c>
      <c r="G112" s="101" t="s">
        <v>44</v>
      </c>
      <c r="H112" s="101">
        <v>1</v>
      </c>
      <c r="I112" s="86"/>
      <c r="J112" s="87"/>
      <c r="K112" s="79">
        <f t="shared" si="1"/>
        <v>0</v>
      </c>
      <c r="M112" s="49"/>
      <c r="N112" s="49"/>
      <c r="O112" s="49"/>
    </row>
    <row r="113" spans="1:15" s="59" customFormat="1">
      <c r="A113" s="66" t="s">
        <v>295</v>
      </c>
      <c r="B113" s="67" t="s">
        <v>207</v>
      </c>
      <c r="C113" s="69" t="s">
        <v>204</v>
      </c>
      <c r="D113" s="69">
        <v>24</v>
      </c>
      <c r="E113" s="86" t="s">
        <v>86</v>
      </c>
      <c r="F113" s="87">
        <v>26416</v>
      </c>
      <c r="G113" s="101" t="s">
        <v>44</v>
      </c>
      <c r="H113" s="101">
        <v>1</v>
      </c>
      <c r="I113" s="86"/>
      <c r="J113" s="87"/>
      <c r="K113" s="79">
        <f t="shared" si="1"/>
        <v>0</v>
      </c>
      <c r="M113" s="49"/>
      <c r="N113" s="49"/>
      <c r="O113" s="49"/>
    </row>
    <row r="114" spans="1:15" s="59" customFormat="1" ht="30" customHeight="1">
      <c r="A114" s="62" t="s">
        <v>296</v>
      </c>
      <c r="B114" s="63" t="s">
        <v>172</v>
      </c>
      <c r="C114" s="64"/>
      <c r="D114" s="64"/>
      <c r="E114" s="88"/>
      <c r="F114" s="89"/>
      <c r="G114" s="88"/>
      <c r="H114" s="88"/>
      <c r="I114" s="88"/>
      <c r="J114" s="89"/>
      <c r="K114" s="81"/>
      <c r="M114" s="49"/>
      <c r="N114" s="49"/>
      <c r="O114" s="49"/>
    </row>
    <row r="115" spans="1:15" s="59" customFormat="1">
      <c r="A115" s="66" t="s">
        <v>297</v>
      </c>
      <c r="B115" s="67" t="s">
        <v>168</v>
      </c>
      <c r="C115" s="69" t="s">
        <v>166</v>
      </c>
      <c r="D115" s="69">
        <v>3.5</v>
      </c>
      <c r="E115" s="86"/>
      <c r="F115" s="87"/>
      <c r="G115" s="101" t="s">
        <v>44</v>
      </c>
      <c r="H115" s="101">
        <v>1</v>
      </c>
      <c r="I115" s="86"/>
      <c r="J115" s="87"/>
      <c r="K115" s="79">
        <f t="shared" si="1"/>
        <v>0</v>
      </c>
      <c r="M115" s="49"/>
      <c r="N115" s="49"/>
      <c r="O115" s="49"/>
    </row>
    <row r="116" spans="1:15" s="59" customFormat="1">
      <c r="A116" s="66" t="s">
        <v>298</v>
      </c>
      <c r="B116" s="67" t="s">
        <v>169</v>
      </c>
      <c r="C116" s="69" t="s">
        <v>77</v>
      </c>
      <c r="D116" s="69">
        <v>7</v>
      </c>
      <c r="E116" s="86"/>
      <c r="F116" s="87"/>
      <c r="G116" s="101" t="s">
        <v>44</v>
      </c>
      <c r="H116" s="101">
        <v>1</v>
      </c>
      <c r="I116" s="86"/>
      <c r="J116" s="87"/>
      <c r="K116" s="79">
        <f t="shared" si="1"/>
        <v>0</v>
      </c>
      <c r="M116" s="49"/>
      <c r="N116" s="49"/>
      <c r="O116" s="49"/>
    </row>
    <row r="117" spans="1:15" s="59" customFormat="1">
      <c r="A117" s="66" t="s">
        <v>299</v>
      </c>
      <c r="B117" s="67" t="s">
        <v>170</v>
      </c>
      <c r="C117" s="69" t="s">
        <v>77</v>
      </c>
      <c r="D117" s="69">
        <v>9</v>
      </c>
      <c r="E117" s="86"/>
      <c r="F117" s="87"/>
      <c r="G117" s="101" t="s">
        <v>44</v>
      </c>
      <c r="H117" s="101">
        <v>1</v>
      </c>
      <c r="I117" s="86"/>
      <c r="J117" s="87"/>
      <c r="K117" s="79">
        <f t="shared" si="1"/>
        <v>0</v>
      </c>
      <c r="M117" s="49"/>
      <c r="N117" s="49"/>
      <c r="O117" s="49"/>
    </row>
    <row r="118" spans="1:15" s="59" customFormat="1">
      <c r="A118" s="66" t="s">
        <v>300</v>
      </c>
      <c r="B118" s="67" t="s">
        <v>171</v>
      </c>
      <c r="C118" s="69" t="s">
        <v>167</v>
      </c>
      <c r="D118" s="69">
        <v>15</v>
      </c>
      <c r="E118" s="86"/>
      <c r="F118" s="87"/>
      <c r="G118" s="101" t="s">
        <v>44</v>
      </c>
      <c r="H118" s="101">
        <v>1</v>
      </c>
      <c r="I118" s="86"/>
      <c r="J118" s="87"/>
      <c r="K118" s="79">
        <f t="shared" si="1"/>
        <v>0</v>
      </c>
      <c r="M118" s="49"/>
      <c r="N118" s="49"/>
      <c r="O118" s="49"/>
    </row>
    <row r="119" spans="1:15" s="59" customFormat="1">
      <c r="A119" s="66" t="s">
        <v>301</v>
      </c>
      <c r="B119" s="67" t="s">
        <v>200</v>
      </c>
      <c r="C119" s="69" t="s">
        <v>35</v>
      </c>
      <c r="D119" s="69">
        <v>4.9000000000000004</v>
      </c>
      <c r="E119" s="86" t="s">
        <v>86</v>
      </c>
      <c r="F119" s="87">
        <v>433441</v>
      </c>
      <c r="G119" s="101" t="s">
        <v>44</v>
      </c>
      <c r="H119" s="101">
        <v>1</v>
      </c>
      <c r="I119" s="86"/>
      <c r="J119" s="87"/>
      <c r="K119" s="79">
        <f t="shared" si="1"/>
        <v>0</v>
      </c>
      <c r="M119" s="49"/>
      <c r="N119" s="49"/>
      <c r="O119" s="49"/>
    </row>
    <row r="120" spans="1:15" s="59" customFormat="1">
      <c r="A120" s="66" t="s">
        <v>302</v>
      </c>
      <c r="B120" s="67" t="s">
        <v>201</v>
      </c>
      <c r="C120" s="69" t="s">
        <v>35</v>
      </c>
      <c r="D120" s="69">
        <v>4.9000000000000004</v>
      </c>
      <c r="E120" s="86" t="s">
        <v>86</v>
      </c>
      <c r="F120" s="87">
        <v>433465</v>
      </c>
      <c r="G120" s="101" t="s">
        <v>44</v>
      </c>
      <c r="H120" s="101">
        <v>1</v>
      </c>
      <c r="I120" s="86"/>
      <c r="J120" s="87"/>
      <c r="K120" s="79">
        <f t="shared" si="1"/>
        <v>0</v>
      </c>
      <c r="M120" s="49"/>
      <c r="N120" s="49"/>
      <c r="O120" s="49"/>
    </row>
    <row r="121" spans="1:15" s="59" customFormat="1" ht="30" customHeight="1">
      <c r="A121" s="62" t="s">
        <v>303</v>
      </c>
      <c r="B121" s="63" t="s">
        <v>192</v>
      </c>
      <c r="C121" s="64"/>
      <c r="D121" s="64"/>
      <c r="E121" s="88"/>
      <c r="F121" s="89"/>
      <c r="G121" s="88"/>
      <c r="H121" s="88"/>
      <c r="I121" s="88"/>
      <c r="J121" s="89"/>
      <c r="K121" s="81"/>
      <c r="M121" s="49"/>
      <c r="N121" s="49"/>
      <c r="O121" s="49"/>
    </row>
    <row r="122" spans="1:15" s="59" customFormat="1">
      <c r="A122" s="66" t="s">
        <v>304</v>
      </c>
      <c r="B122" s="67" t="s">
        <v>173</v>
      </c>
      <c r="C122" s="69" t="s">
        <v>16</v>
      </c>
      <c r="D122" s="69">
        <v>1.8</v>
      </c>
      <c r="E122" s="86" t="s">
        <v>92</v>
      </c>
      <c r="F122" s="87">
        <v>811430</v>
      </c>
      <c r="G122" s="101" t="s">
        <v>44</v>
      </c>
      <c r="H122" s="101">
        <v>5</v>
      </c>
      <c r="I122" s="86"/>
      <c r="J122" s="87"/>
      <c r="K122" s="79">
        <f t="shared" si="1"/>
        <v>0</v>
      </c>
      <c r="M122" s="49"/>
      <c r="N122" s="49"/>
      <c r="O122" s="49"/>
    </row>
    <row r="123" spans="1:15" s="59" customFormat="1">
      <c r="A123" s="66" t="s">
        <v>305</v>
      </c>
      <c r="B123" s="67" t="s">
        <v>174</v>
      </c>
      <c r="C123" s="69" t="s">
        <v>16</v>
      </c>
      <c r="D123" s="69">
        <v>2.6</v>
      </c>
      <c r="E123" s="86" t="s">
        <v>92</v>
      </c>
      <c r="F123" s="87">
        <v>432048</v>
      </c>
      <c r="G123" s="101" t="s">
        <v>44</v>
      </c>
      <c r="H123" s="101">
        <v>5</v>
      </c>
      <c r="I123" s="86"/>
      <c r="J123" s="87"/>
      <c r="K123" s="79">
        <f t="shared" si="1"/>
        <v>0</v>
      </c>
      <c r="M123" s="49"/>
      <c r="N123" s="49"/>
      <c r="O123" s="49"/>
    </row>
    <row r="124" spans="1:15" s="59" customFormat="1">
      <c r="A124" s="66" t="s">
        <v>306</v>
      </c>
      <c r="B124" s="67" t="s">
        <v>175</v>
      </c>
      <c r="C124" s="69" t="s">
        <v>191</v>
      </c>
      <c r="D124" s="69">
        <v>3</v>
      </c>
      <c r="E124" s="86" t="s">
        <v>176</v>
      </c>
      <c r="F124" s="87">
        <v>6388400059429</v>
      </c>
      <c r="G124" s="101" t="s">
        <v>44</v>
      </c>
      <c r="H124" s="101">
        <v>5</v>
      </c>
      <c r="I124" s="86"/>
      <c r="J124" s="87"/>
      <c r="K124" s="79">
        <f t="shared" si="1"/>
        <v>0</v>
      </c>
      <c r="M124" s="49"/>
      <c r="N124" s="49"/>
      <c r="O124" s="49"/>
    </row>
    <row r="125" spans="1:15" s="59" customFormat="1">
      <c r="A125" s="66" t="s">
        <v>307</v>
      </c>
      <c r="B125" s="67" t="s">
        <v>177</v>
      </c>
      <c r="C125" s="69" t="s">
        <v>16</v>
      </c>
      <c r="D125" s="69">
        <v>3.5</v>
      </c>
      <c r="E125" s="86" t="s">
        <v>108</v>
      </c>
      <c r="F125" s="87">
        <v>410196</v>
      </c>
      <c r="G125" s="101" t="s">
        <v>44</v>
      </c>
      <c r="H125" s="101">
        <v>5</v>
      </c>
      <c r="I125" s="86"/>
      <c r="J125" s="87"/>
      <c r="K125" s="79">
        <f t="shared" si="1"/>
        <v>0</v>
      </c>
      <c r="M125" s="49"/>
      <c r="N125" s="49"/>
      <c r="O125" s="49"/>
    </row>
    <row r="126" spans="1:15" s="59" customFormat="1">
      <c r="A126" s="66" t="s">
        <v>308</v>
      </c>
      <c r="B126" s="67" t="s">
        <v>178</v>
      </c>
      <c r="C126" s="69" t="s">
        <v>12</v>
      </c>
      <c r="D126" s="69">
        <v>4</v>
      </c>
      <c r="E126" s="86" t="s">
        <v>179</v>
      </c>
      <c r="F126" s="87">
        <v>282220</v>
      </c>
      <c r="G126" s="101" t="s">
        <v>44</v>
      </c>
      <c r="H126" s="101">
        <v>5</v>
      </c>
      <c r="I126" s="86"/>
      <c r="J126" s="87"/>
      <c r="K126" s="79">
        <f t="shared" si="1"/>
        <v>0</v>
      </c>
      <c r="M126" s="49"/>
      <c r="N126" s="49"/>
      <c r="O126" s="49"/>
    </row>
    <row r="127" spans="1:15" s="59" customFormat="1">
      <c r="A127" s="66" t="s">
        <v>309</v>
      </c>
      <c r="B127" s="67" t="s">
        <v>180</v>
      </c>
      <c r="C127" s="69" t="s">
        <v>12</v>
      </c>
      <c r="D127" s="69">
        <v>6.2</v>
      </c>
      <c r="E127" s="86" t="s">
        <v>108</v>
      </c>
      <c r="F127" s="87">
        <v>705251</v>
      </c>
      <c r="G127" s="101" t="s">
        <v>44</v>
      </c>
      <c r="H127" s="101">
        <v>5</v>
      </c>
      <c r="I127" s="86"/>
      <c r="J127" s="87"/>
      <c r="K127" s="79">
        <f t="shared" si="1"/>
        <v>0</v>
      </c>
      <c r="M127" s="49"/>
      <c r="N127" s="49"/>
      <c r="O127" s="49"/>
    </row>
    <row r="128" spans="1:15" s="59" customFormat="1">
      <c r="A128" s="66" t="s">
        <v>310</v>
      </c>
      <c r="B128" s="67" t="s">
        <v>181</v>
      </c>
      <c r="C128" s="69" t="s">
        <v>12</v>
      </c>
      <c r="D128" s="69">
        <v>5</v>
      </c>
      <c r="E128" s="86" t="s">
        <v>182</v>
      </c>
      <c r="F128" s="87" t="s">
        <v>183</v>
      </c>
      <c r="G128" s="101" t="s">
        <v>44</v>
      </c>
      <c r="H128" s="101">
        <v>40</v>
      </c>
      <c r="I128" s="86"/>
      <c r="J128" s="87"/>
      <c r="K128" s="79">
        <f t="shared" si="1"/>
        <v>0</v>
      </c>
      <c r="M128" s="49"/>
      <c r="N128" s="49"/>
      <c r="O128" s="49"/>
    </row>
    <row r="129" spans="1:15" s="59" customFormat="1">
      <c r="A129" s="66" t="s">
        <v>311</v>
      </c>
      <c r="B129" s="67" t="s">
        <v>184</v>
      </c>
      <c r="C129" s="69" t="s">
        <v>15</v>
      </c>
      <c r="D129" s="69">
        <v>7.5</v>
      </c>
      <c r="E129" s="86" t="s">
        <v>108</v>
      </c>
      <c r="F129" s="87">
        <v>358737</v>
      </c>
      <c r="G129" s="101" t="s">
        <v>44</v>
      </c>
      <c r="H129" s="101">
        <v>30</v>
      </c>
      <c r="I129" s="86"/>
      <c r="J129" s="87"/>
      <c r="K129" s="79">
        <f t="shared" si="1"/>
        <v>0</v>
      </c>
      <c r="M129" s="49"/>
      <c r="N129" s="49"/>
      <c r="O129" s="49"/>
    </row>
    <row r="130" spans="1:15" s="59" customFormat="1">
      <c r="A130" s="66" t="s">
        <v>312</v>
      </c>
      <c r="B130" s="67" t="s">
        <v>185</v>
      </c>
      <c r="C130" s="69" t="s">
        <v>15</v>
      </c>
      <c r="D130" s="69">
        <v>7.5</v>
      </c>
      <c r="E130" s="86" t="s">
        <v>108</v>
      </c>
      <c r="F130" s="87">
        <v>358713</v>
      </c>
      <c r="G130" s="101" t="s">
        <v>44</v>
      </c>
      <c r="H130" s="101">
        <v>5</v>
      </c>
      <c r="I130" s="86"/>
      <c r="J130" s="87"/>
      <c r="K130" s="79">
        <f t="shared" si="1"/>
        <v>0</v>
      </c>
      <c r="M130" s="49"/>
      <c r="N130" s="49"/>
      <c r="O130" s="49"/>
    </row>
    <row r="131" spans="1:15" s="59" customFormat="1">
      <c r="A131" s="66" t="s">
        <v>313</v>
      </c>
      <c r="B131" s="67" t="s">
        <v>186</v>
      </c>
      <c r="C131" s="69" t="s">
        <v>187</v>
      </c>
      <c r="D131" s="69">
        <v>4.5</v>
      </c>
      <c r="E131" s="86" t="s">
        <v>92</v>
      </c>
      <c r="F131" s="87">
        <v>607255</v>
      </c>
      <c r="G131" s="101" t="s">
        <v>44</v>
      </c>
      <c r="H131" s="101">
        <v>5</v>
      </c>
      <c r="I131" s="86"/>
      <c r="J131" s="87"/>
      <c r="K131" s="79">
        <f t="shared" si="1"/>
        <v>0</v>
      </c>
      <c r="M131" s="49"/>
      <c r="N131" s="49"/>
      <c r="O131" s="49"/>
    </row>
    <row r="132" spans="1:15" s="59" customFormat="1">
      <c r="A132" s="66" t="s">
        <v>314</v>
      </c>
      <c r="B132" s="67" t="s">
        <v>188</v>
      </c>
      <c r="C132" s="69" t="s">
        <v>12</v>
      </c>
      <c r="D132" s="69">
        <v>4.4000000000000004</v>
      </c>
      <c r="E132" s="86" t="s">
        <v>108</v>
      </c>
      <c r="F132" s="87">
        <v>358850</v>
      </c>
      <c r="G132" s="101" t="s">
        <v>44</v>
      </c>
      <c r="H132" s="101">
        <v>30</v>
      </c>
      <c r="I132" s="86"/>
      <c r="J132" s="87"/>
      <c r="K132" s="79">
        <f t="shared" si="1"/>
        <v>0</v>
      </c>
      <c r="M132" s="49"/>
      <c r="N132" s="49"/>
      <c r="O132" s="49"/>
    </row>
    <row r="133" spans="1:15" s="59" customFormat="1">
      <c r="A133" s="66" t="s">
        <v>315</v>
      </c>
      <c r="B133" s="67" t="s">
        <v>189</v>
      </c>
      <c r="C133" s="69" t="s">
        <v>12</v>
      </c>
      <c r="D133" s="69">
        <v>8.3000000000000007</v>
      </c>
      <c r="E133" s="86" t="s">
        <v>86</v>
      </c>
      <c r="F133" s="87">
        <v>58738</v>
      </c>
      <c r="G133" s="101" t="s">
        <v>44</v>
      </c>
      <c r="H133" s="101">
        <v>30</v>
      </c>
      <c r="I133" s="86"/>
      <c r="J133" s="87"/>
      <c r="K133" s="79">
        <f t="shared" si="1"/>
        <v>0</v>
      </c>
      <c r="M133" s="49"/>
      <c r="N133" s="49"/>
      <c r="O133" s="49"/>
    </row>
    <row r="134" spans="1:15" s="59" customFormat="1">
      <c r="A134" s="66" t="s">
        <v>316</v>
      </c>
      <c r="B134" s="67" t="s">
        <v>190</v>
      </c>
      <c r="C134" s="69" t="s">
        <v>12</v>
      </c>
      <c r="D134" s="69">
        <v>9.5</v>
      </c>
      <c r="E134" s="86" t="s">
        <v>86</v>
      </c>
      <c r="F134" s="87">
        <v>70792</v>
      </c>
      <c r="G134" s="101" t="s">
        <v>44</v>
      </c>
      <c r="H134" s="101">
        <v>5</v>
      </c>
      <c r="I134" s="86"/>
      <c r="J134" s="87"/>
      <c r="K134" s="79">
        <f t="shared" si="1"/>
        <v>0</v>
      </c>
      <c r="M134" s="49"/>
      <c r="N134" s="49"/>
      <c r="O134" s="49"/>
    </row>
    <row r="135" spans="1:15" s="59" customFormat="1">
      <c r="A135" s="66" t="s">
        <v>317</v>
      </c>
      <c r="B135" s="67" t="s">
        <v>193</v>
      </c>
      <c r="C135" s="69" t="s">
        <v>194</v>
      </c>
      <c r="D135" s="69">
        <v>3.2</v>
      </c>
      <c r="E135" s="86" t="s">
        <v>108</v>
      </c>
      <c r="F135" s="87">
        <v>303935</v>
      </c>
      <c r="G135" s="101" t="s">
        <v>44</v>
      </c>
      <c r="H135" s="101">
        <v>5</v>
      </c>
      <c r="I135" s="86"/>
      <c r="J135" s="87"/>
      <c r="K135" s="79">
        <f t="shared" si="1"/>
        <v>0</v>
      </c>
      <c r="M135" s="49"/>
      <c r="N135" s="49"/>
      <c r="O135" s="49"/>
    </row>
    <row r="136" spans="1:15" s="59" customFormat="1" ht="13.5" thickBot="1">
      <c r="A136" s="91" t="s">
        <v>318</v>
      </c>
      <c r="B136" s="92" t="s">
        <v>195</v>
      </c>
      <c r="C136" s="93" t="s">
        <v>194</v>
      </c>
      <c r="D136" s="93">
        <v>4.8</v>
      </c>
      <c r="E136" s="98" t="s">
        <v>108</v>
      </c>
      <c r="F136" s="99">
        <v>657802</v>
      </c>
      <c r="G136" s="103" t="s">
        <v>44</v>
      </c>
      <c r="H136" s="103">
        <v>30</v>
      </c>
      <c r="I136" s="98"/>
      <c r="J136" s="99"/>
      <c r="K136" s="94">
        <f t="shared" si="1"/>
        <v>0</v>
      </c>
      <c r="M136" s="49"/>
      <c r="N136" s="49"/>
      <c r="O136" s="49"/>
    </row>
    <row r="137" spans="1:15" s="59" customFormat="1">
      <c r="A137" s="120" t="s">
        <v>328</v>
      </c>
      <c r="B137" s="121"/>
      <c r="C137" s="121"/>
      <c r="D137" s="121"/>
      <c r="E137" s="121"/>
      <c r="F137" s="121"/>
      <c r="G137" s="121"/>
      <c r="H137" s="121"/>
      <c r="I137" s="121"/>
      <c r="J137" s="122"/>
      <c r="K137" s="90">
        <f>SUM(K11:K136)</f>
        <v>0</v>
      </c>
      <c r="M137" s="49"/>
      <c r="N137" s="49"/>
      <c r="O137" s="49"/>
    </row>
    <row r="138" spans="1:15" s="59" customFormat="1">
      <c r="A138" s="123" t="s">
        <v>329</v>
      </c>
      <c r="B138" s="124"/>
      <c r="C138" s="124"/>
      <c r="D138" s="124"/>
      <c r="E138" s="124"/>
      <c r="F138" s="124"/>
      <c r="G138" s="124"/>
      <c r="H138" s="124"/>
      <c r="I138" s="124"/>
      <c r="J138" s="125"/>
      <c r="K138" s="82">
        <f>+K137*0.2</f>
        <v>0</v>
      </c>
      <c r="M138" s="49"/>
      <c r="N138" s="49"/>
      <c r="O138" s="49"/>
    </row>
    <row r="139" spans="1:15" s="59" customFormat="1" ht="13.5" thickBot="1">
      <c r="A139" s="126" t="s">
        <v>330</v>
      </c>
      <c r="B139" s="127"/>
      <c r="C139" s="127"/>
      <c r="D139" s="127"/>
      <c r="E139" s="127"/>
      <c r="F139" s="127"/>
      <c r="G139" s="127"/>
      <c r="H139" s="127"/>
      <c r="I139" s="127"/>
      <c r="J139" s="128"/>
      <c r="K139" s="83">
        <f>SUM(K137:K138)</f>
        <v>0</v>
      </c>
    </row>
  </sheetData>
  <sheetProtection algorithmName="SHA-512" hashValue="knLg1XYUp+2eCn+i/YfKt3qx79B6HEPK/ijLE7Td4iS4pBPC8PJCnNONxX6S1cLDdKdD8K9SP/4nD6DfB/QDEA==" saltValue="K4Nub+nH1357RKKsLQ7nBQ==" spinCount="100000" sheet="1" objects="1" scenarios="1"/>
  <mergeCells count="16">
    <mergeCell ref="A137:J137"/>
    <mergeCell ref="A138:J138"/>
    <mergeCell ref="A139:J139"/>
    <mergeCell ref="E9:F9"/>
    <mergeCell ref="A1:K1"/>
    <mergeCell ref="B6:F6"/>
    <mergeCell ref="G6:G8"/>
    <mergeCell ref="H6:H8"/>
    <mergeCell ref="I6:I8"/>
    <mergeCell ref="J6:J8"/>
    <mergeCell ref="K6:K8"/>
    <mergeCell ref="C7:F7"/>
    <mergeCell ref="B7:B8"/>
    <mergeCell ref="A2:K2"/>
    <mergeCell ref="B3:K3"/>
    <mergeCell ref="B4:K4"/>
  </mergeCells>
  <phoneticPr fontId="86" type="noConversion"/>
  <pageMargins left="0.39370078740157483" right="0.19685039370078741" top="0.15748031496062992" bottom="0.35433070866141736" header="0.11811023622047245" footer="0.11811023622047245"/>
  <pageSetup paperSize="9" scale="71" fitToHeight="0" orientation="portrait" r:id="rId1"/>
  <headerFooter>
    <oddFooter>&amp;L&amp;8&amp;F
&amp;Z&amp;R&amp;8Page - &amp;P/&amp;N</oddFooter>
  </headerFooter>
  <rowBreaks count="1" manualBreakCount="1">
    <brk id="138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BPU-DQE 2025</vt:lpstr>
      <vt:lpstr>'BPU-DQE 2025'!Impression_des_titres</vt:lpstr>
      <vt:lpstr>'BPU-DQE 2025'!Zone_d_impression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Auremboux</dc:creator>
  <cp:lastModifiedBy>Denis FLOC'HLAY</cp:lastModifiedBy>
  <cp:lastPrinted>2017-11-24T15:36:25Z</cp:lastPrinted>
  <dcterms:created xsi:type="dcterms:W3CDTF">1999-02-12T15:12:11Z</dcterms:created>
  <dcterms:modified xsi:type="dcterms:W3CDTF">2025-07-01T09:22:38Z</dcterms:modified>
</cp:coreProperties>
</file>