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Q:\07_UIGP\07-MARCHES\5-MARCHES TRAVAUX\BERGES\QUESTIONS\30-06-2023\"/>
    </mc:Choice>
  </mc:AlternateContent>
  <bookViews>
    <workbookView xWindow="0" yWindow="0" windowWidth="23040" windowHeight="8805"/>
  </bookViews>
  <sheets>
    <sheet name="Généralités" sheetId="1" r:id="rId1"/>
    <sheet name="BPU b" sheetId="3" r:id="rId2"/>
    <sheet name="DQE par technique" sheetId="4" r:id="rId3"/>
    <sheet name="DQE global" sheetId="7" r:id="rId4"/>
  </sheets>
  <definedNames>
    <definedName name="_xlnm._FilterDatabase" localSheetId="1" hidden="1">'BPU b'!$A$1:$D$879</definedName>
    <definedName name="PL1">'BPU b'!$D$38</definedName>
    <definedName name="PL102">'BPU b'!$D$78</definedName>
    <definedName name="PL105">'BPU b'!$D$89</definedName>
    <definedName name="PL107">'BPU b'!$D$222</definedName>
    <definedName name="PL109">'BPU b'!$D$272</definedName>
    <definedName name="PL110">'BPU b'!$D$194</definedName>
    <definedName name="PL111">'BPU b'!$D$281</definedName>
    <definedName name="PL112">'BPU b'!$D$302</definedName>
    <definedName name="PL113">'BPU b'!$D$293</definedName>
    <definedName name="PL116">'BPU b'!$D$340</definedName>
    <definedName name="PL117">'BPU b'!$D$346</definedName>
    <definedName name="PL122">'BPU b'!$D$371</definedName>
    <definedName name="PL123">'BPU b'!$D$389</definedName>
    <definedName name="PL124">'BPU b'!$D$420</definedName>
    <definedName name="PL125">'BPU b'!$D$595</definedName>
    <definedName name="PL126">'BPU b'!$D$606</definedName>
    <definedName name="PL141">'BPU b'!$D$829</definedName>
    <definedName name="PL152">'BPU b'!$D$185</definedName>
    <definedName name="PL156">'BPU b'!$D$286</definedName>
    <definedName name="PL178">'BPU b'!$D$725</definedName>
    <definedName name="PL179">'BPU b'!$D$735</definedName>
    <definedName name="PL183">'BPU b'!$D$105</definedName>
    <definedName name="PL184">'BPU b'!$D$115</definedName>
    <definedName name="PL185">'BPU b'!$D$177</definedName>
    <definedName name="PL186">'BPU b'!$D$585</definedName>
    <definedName name="PL190">'BPU b'!$D$621</definedName>
    <definedName name="PL192">'BPU b'!$D$631</definedName>
    <definedName name="PL194">'BPU b'!$D$642</definedName>
    <definedName name="PL195">'BPU b'!$D$626</definedName>
    <definedName name="PL196">'BPU b'!$D$658</definedName>
    <definedName name="PL197">'BPU b'!$D$470</definedName>
    <definedName name="PL198">'BPU b'!$D$455</definedName>
    <definedName name="PL199">'BPU b'!$D$510</definedName>
    <definedName name="PL201">'BPU b'!$D$492</definedName>
    <definedName name="PL202">'BPU b'!$D$524</definedName>
    <definedName name="PL203">'BPU b'!$D$517</definedName>
    <definedName name="PL204">'BPU b'!$D$557</definedName>
    <definedName name="PL205">'BPU b'!$D$539</definedName>
    <definedName name="PL206">'BPU b'!$D$575</definedName>
    <definedName name="PL207">'BPU b'!$D$758</definedName>
    <definedName name="PL208">'BPU b'!$D$747</definedName>
    <definedName name="PL209">'BPU b'!$D$670</definedName>
    <definedName name="PL210">'BPU b'!$D$768</definedName>
    <definedName name="PL211">'BPU b'!$D$782</definedName>
    <definedName name="PL212">'BPU b'!$D$775</definedName>
    <definedName name="PL213">'BPU b'!$D$792</definedName>
    <definedName name="PL214">'BPU b'!$D$689</definedName>
    <definedName name="PL215">'BPU b'!$D$679</definedName>
    <definedName name="PL216">'BPU b'!$D$414</definedName>
    <definedName name="PL221">'BPU b'!$D$814</definedName>
    <definedName name="PL222">'BPU b'!$D$837</definedName>
    <definedName name="PL223">'BPU b'!$D$854</definedName>
    <definedName name="PL224">'BPU b'!$D$867</definedName>
    <definedName name="PL225">'BPU b'!$D$879</definedName>
    <definedName name="PL226">'BPU b'!$D$804</definedName>
    <definedName name="PL227">'BPU b'!$D$460</definedName>
    <definedName name="PL228">'BPU b'!$D$465</definedName>
    <definedName name="PL229">'BPU b'!$D$504</definedName>
    <definedName name="PL230">'BPU b'!$D$498</definedName>
    <definedName name="PL231">'BPU b'!$D$435</definedName>
    <definedName name="PL234">'BPU b'!$D$699</definedName>
    <definedName name="PL235">'BPU b'!$D$208</definedName>
    <definedName name="PL236">'BPU b'!$D$244</definedName>
    <definedName name="PL237">'BPU b'!$D$400</definedName>
    <definedName name="PL28">'BPU b'!$D$233</definedName>
    <definedName name="PL29">'BPU b'!$D$253</definedName>
    <definedName name="PL31">'BPU b'!$D$318</definedName>
    <definedName name="PL32">'BPU b'!$D$333</definedName>
    <definedName name="PL92">'BPU b'!$D$50</definedName>
    <definedName name="PL95">'BPU b'!$D$64</definedName>
    <definedName name="PL98">'BPU b'!$D$71</definedName>
  </definedNames>
  <calcPr calcId="162913"/>
</workbook>
</file>

<file path=xl/calcChain.xml><?xml version="1.0" encoding="utf-8"?>
<calcChain xmlns="http://schemas.openxmlformats.org/spreadsheetml/2006/main">
  <c r="B1" i="3" l="1"/>
  <c r="D3" i="3" l="1"/>
  <c r="E49" i="7"/>
  <c r="E46" i="7"/>
  <c r="F46" i="7" s="1"/>
  <c r="E44" i="7"/>
  <c r="F44" i="7" s="1"/>
  <c r="F49" i="7"/>
  <c r="E74" i="7"/>
  <c r="E70" i="7"/>
  <c r="E69" i="7"/>
  <c r="E67" i="7"/>
  <c r="E60" i="7"/>
  <c r="E59" i="7"/>
  <c r="E52" i="7"/>
  <c r="E73" i="7"/>
  <c r="E72" i="7"/>
  <c r="E56" i="7"/>
  <c r="E51" i="7"/>
  <c r="E64" i="7"/>
  <c r="E55" i="7"/>
  <c r="E54" i="7"/>
  <c r="E50" i="7"/>
  <c r="E48" i="7"/>
  <c r="E63" i="7"/>
  <c r="E62" i="7"/>
  <c r="E58" i="7"/>
  <c r="E57" i="7"/>
  <c r="E47" i="7"/>
  <c r="F47" i="7" s="1"/>
  <c r="E45" i="7"/>
  <c r="F45" i="7" s="1"/>
  <c r="E43" i="7"/>
  <c r="E41" i="7"/>
  <c r="E36" i="7"/>
  <c r="E29" i="7"/>
  <c r="E28" i="7"/>
  <c r="E27" i="7"/>
  <c r="E20" i="7"/>
  <c r="E18" i="7"/>
  <c r="E12" i="7"/>
  <c r="F3" i="4"/>
  <c r="E3" i="4"/>
  <c r="F3" i="7"/>
  <c r="E3" i="7"/>
  <c r="E83" i="7"/>
  <c r="E82" i="7"/>
  <c r="E81" i="7"/>
  <c r="E80" i="7"/>
  <c r="E79" i="7"/>
  <c r="E78" i="7"/>
  <c r="E77" i="7"/>
  <c r="E71" i="7"/>
  <c r="E68" i="7"/>
  <c r="E61" i="7"/>
  <c r="E53" i="7"/>
  <c r="E42" i="7"/>
  <c r="E40" i="7"/>
  <c r="E39" i="7"/>
  <c r="E38" i="7"/>
  <c r="E37" i="7"/>
  <c r="E35" i="7"/>
  <c r="E34" i="7"/>
  <c r="E33" i="7"/>
  <c r="E32" i="7"/>
  <c r="E31" i="7"/>
  <c r="E30" i="7"/>
  <c r="E26" i="7"/>
  <c r="E25" i="7"/>
  <c r="E24" i="7"/>
  <c r="E23" i="7"/>
  <c r="E22" i="7"/>
  <c r="E21" i="7"/>
  <c r="E19" i="7"/>
  <c r="E17" i="7"/>
  <c r="E14" i="7"/>
  <c r="E13" i="7"/>
  <c r="E11" i="7"/>
  <c r="E10" i="7"/>
  <c r="E9" i="7"/>
  <c r="E8" i="7"/>
  <c r="E7" i="7"/>
  <c r="F38" i="7" l="1"/>
  <c r="F24" i="7"/>
  <c r="F22" i="7"/>
  <c r="F26" i="7"/>
  <c r="F18" i="7"/>
  <c r="F56" i="7"/>
  <c r="F79" i="7"/>
  <c r="F41" i="7"/>
  <c r="F32" i="7"/>
  <c r="F28" i="7"/>
  <c r="F53" i="7"/>
  <c r="F62" i="7"/>
  <c r="F54" i="7"/>
  <c r="F70" i="7"/>
  <c r="F78" i="7"/>
  <c r="F82" i="7"/>
  <c r="F20" i="7"/>
  <c r="F36" i="7"/>
  <c r="F74" i="7"/>
  <c r="F30" i="7"/>
  <c r="F34" i="7"/>
  <c r="F72" i="7"/>
  <c r="F60" i="7"/>
  <c r="F42" i="7"/>
  <c r="F80" i="7"/>
  <c r="F58" i="7"/>
  <c r="F50" i="7"/>
  <c r="F52" i="7"/>
  <c r="F23" i="7"/>
  <c r="F39" i="7"/>
  <c r="F61" i="7"/>
  <c r="F19" i="7"/>
  <c r="F31" i="7"/>
  <c r="F35" i="7"/>
  <c r="F40" i="7"/>
  <c r="F68" i="7"/>
  <c r="F27" i="7"/>
  <c r="F57" i="7"/>
  <c r="F48" i="7"/>
  <c r="F64" i="7"/>
  <c r="F73" i="7"/>
  <c r="F43" i="7"/>
  <c r="F69" i="7"/>
  <c r="F83" i="7"/>
  <c r="F81" i="7"/>
  <c r="F77" i="7"/>
  <c r="F71" i="7"/>
  <c r="F67" i="7"/>
  <c r="F21" i="7"/>
  <c r="F25" i="7"/>
  <c r="F37" i="7"/>
  <c r="F51" i="7"/>
  <c r="F33" i="7"/>
  <c r="F29" i="7"/>
  <c r="F59" i="7"/>
  <c r="F63" i="7"/>
  <c r="F55" i="7"/>
  <c r="F17" i="7"/>
  <c r="F10" i="7"/>
  <c r="F9" i="7"/>
  <c r="F12" i="7"/>
  <c r="F8" i="7"/>
  <c r="F13" i="7"/>
  <c r="F11" i="7"/>
  <c r="F7" i="7"/>
  <c r="F14" i="7"/>
  <c r="E25" i="4"/>
  <c r="F65" i="7" l="1"/>
  <c r="F75" i="7"/>
  <c r="F15" i="7"/>
  <c r="F84" i="7"/>
  <c r="E572" i="4"/>
  <c r="F572" i="4" s="1"/>
  <c r="E571" i="4"/>
  <c r="F571" i="4" s="1"/>
  <c r="F573" i="4" s="1"/>
  <c r="E568" i="4"/>
  <c r="F568" i="4" s="1"/>
  <c r="E567" i="4"/>
  <c r="F567" i="4" s="1"/>
  <c r="E566" i="4"/>
  <c r="F566" i="4" s="1"/>
  <c r="E565" i="4"/>
  <c r="F565" i="4" s="1"/>
  <c r="E564" i="4"/>
  <c r="F564" i="4" s="1"/>
  <c r="E563" i="4"/>
  <c r="F563" i="4" s="1"/>
  <c r="E562" i="4"/>
  <c r="F562" i="4" s="1"/>
  <c r="E561" i="4"/>
  <c r="F561" i="4" s="1"/>
  <c r="E560" i="4"/>
  <c r="F560" i="4" s="1"/>
  <c r="E559" i="4"/>
  <c r="F559" i="4" s="1"/>
  <c r="E558" i="4"/>
  <c r="F558" i="4" s="1"/>
  <c r="E557" i="4"/>
  <c r="F557" i="4" s="1"/>
  <c r="E556" i="4"/>
  <c r="F556" i="4" s="1"/>
  <c r="E555" i="4"/>
  <c r="F555" i="4" s="1"/>
  <c r="E554" i="4"/>
  <c r="F554" i="4" s="1"/>
  <c r="E553" i="4"/>
  <c r="F553" i="4" s="1"/>
  <c r="E552" i="4"/>
  <c r="F552" i="4" s="1"/>
  <c r="E551" i="4"/>
  <c r="F551" i="4" s="1"/>
  <c r="E550" i="4"/>
  <c r="F550" i="4" s="1"/>
  <c r="E549" i="4"/>
  <c r="F549" i="4" s="1"/>
  <c r="E546" i="4"/>
  <c r="F546" i="4" s="1"/>
  <c r="E545" i="4"/>
  <c r="F545" i="4" s="1"/>
  <c r="E544" i="4"/>
  <c r="F544" i="4" s="1"/>
  <c r="E543" i="4"/>
  <c r="F543" i="4" s="1"/>
  <c r="E542" i="4"/>
  <c r="F542" i="4" s="1"/>
  <c r="E541" i="4"/>
  <c r="F541" i="4" s="1"/>
  <c r="E540" i="4"/>
  <c r="F540" i="4" s="1"/>
  <c r="E533" i="4"/>
  <c r="F533" i="4" s="1"/>
  <c r="E532" i="4"/>
  <c r="F532" i="4" s="1"/>
  <c r="E531" i="4"/>
  <c r="F531" i="4" s="1"/>
  <c r="E530" i="4"/>
  <c r="F530" i="4" s="1"/>
  <c r="E529" i="4"/>
  <c r="F529" i="4" s="1"/>
  <c r="E528" i="4"/>
  <c r="F528" i="4" s="1"/>
  <c r="E525" i="4"/>
  <c r="F525" i="4" s="1"/>
  <c r="E524" i="4"/>
  <c r="F524" i="4" s="1"/>
  <c r="E523" i="4"/>
  <c r="F523" i="4" s="1"/>
  <c r="E522" i="4"/>
  <c r="F522" i="4" s="1"/>
  <c r="E521" i="4"/>
  <c r="F521" i="4" s="1"/>
  <c r="E520" i="4"/>
  <c r="F520" i="4" s="1"/>
  <c r="E519" i="4"/>
  <c r="F519" i="4" s="1"/>
  <c r="E518" i="4"/>
  <c r="F518" i="4" s="1"/>
  <c r="E517" i="4"/>
  <c r="F517" i="4" s="1"/>
  <c r="E516" i="4"/>
  <c r="F516" i="4" s="1"/>
  <c r="E515" i="4"/>
  <c r="F515" i="4" s="1"/>
  <c r="E514" i="4"/>
  <c r="F514" i="4" s="1"/>
  <c r="E513" i="4"/>
  <c r="F513" i="4" s="1"/>
  <c r="E512" i="4"/>
  <c r="F512" i="4" s="1"/>
  <c r="E511" i="4"/>
  <c r="F511" i="4" s="1"/>
  <c r="E508" i="4"/>
  <c r="F508" i="4" s="1"/>
  <c r="E507" i="4"/>
  <c r="F507" i="4" s="1"/>
  <c r="E506" i="4"/>
  <c r="F506" i="4" s="1"/>
  <c r="E505" i="4"/>
  <c r="F505" i="4" s="1"/>
  <c r="E504" i="4"/>
  <c r="F504" i="4" s="1"/>
  <c r="E503" i="4"/>
  <c r="F503" i="4" s="1"/>
  <c r="E496" i="4"/>
  <c r="F496" i="4" s="1"/>
  <c r="E495" i="4"/>
  <c r="F495" i="4" s="1"/>
  <c r="E494" i="4"/>
  <c r="F494" i="4" s="1"/>
  <c r="E491" i="4"/>
  <c r="F491" i="4" s="1"/>
  <c r="E490" i="4"/>
  <c r="F490" i="4" s="1"/>
  <c r="E489" i="4"/>
  <c r="F489" i="4" s="1"/>
  <c r="E488" i="4"/>
  <c r="F488" i="4" s="1"/>
  <c r="E487" i="4"/>
  <c r="F487" i="4" s="1"/>
  <c r="E486" i="4"/>
  <c r="F486" i="4" s="1"/>
  <c r="E485" i="4"/>
  <c r="F485" i="4" s="1"/>
  <c r="E484" i="4"/>
  <c r="F484" i="4" s="1"/>
  <c r="E483" i="4"/>
  <c r="F483" i="4" s="1"/>
  <c r="E482" i="4"/>
  <c r="F482" i="4" s="1"/>
  <c r="E481" i="4"/>
  <c r="F481" i="4" s="1"/>
  <c r="E480" i="4"/>
  <c r="F480" i="4" s="1"/>
  <c r="E479" i="4"/>
  <c r="F479" i="4" s="1"/>
  <c r="E478" i="4"/>
  <c r="F478" i="4" s="1"/>
  <c r="E477" i="4"/>
  <c r="F477" i="4" s="1"/>
  <c r="E476" i="4"/>
  <c r="F476" i="4" s="1"/>
  <c r="E475" i="4"/>
  <c r="F475" i="4" s="1"/>
  <c r="E474" i="4"/>
  <c r="F474" i="4" s="1"/>
  <c r="E473" i="4"/>
  <c r="F473" i="4" s="1"/>
  <c r="E472" i="4"/>
  <c r="F472" i="4" s="1"/>
  <c r="E471" i="4"/>
  <c r="F471" i="4" s="1"/>
  <c r="E470" i="4"/>
  <c r="F470" i="4" s="1"/>
  <c r="E469" i="4"/>
  <c r="F469" i="4" s="1"/>
  <c r="E466" i="4"/>
  <c r="F466" i="4" s="1"/>
  <c r="E465" i="4"/>
  <c r="F465" i="4" s="1"/>
  <c r="E464" i="4"/>
  <c r="F464" i="4" s="1"/>
  <c r="E463" i="4"/>
  <c r="F463" i="4" s="1"/>
  <c r="E462" i="4"/>
  <c r="F462" i="4" s="1"/>
  <c r="E461" i="4"/>
  <c r="F461" i="4" s="1"/>
  <c r="E454" i="4"/>
  <c r="F454" i="4" s="1"/>
  <c r="E453" i="4"/>
  <c r="F453" i="4" s="1"/>
  <c r="E452" i="4"/>
  <c r="F452" i="4" s="1"/>
  <c r="E451" i="4"/>
  <c r="F451" i="4" s="1"/>
  <c r="E450" i="4"/>
  <c r="F450" i="4" s="1"/>
  <c r="E449" i="4"/>
  <c r="F449" i="4" s="1"/>
  <c r="E448" i="4"/>
  <c r="F448" i="4" s="1"/>
  <c r="E447" i="4"/>
  <c r="F447" i="4" s="1"/>
  <c r="E446" i="4"/>
  <c r="F446" i="4" s="1"/>
  <c r="E445" i="4"/>
  <c r="F445" i="4" s="1"/>
  <c r="E444" i="4"/>
  <c r="F444" i="4" s="1"/>
  <c r="E443" i="4"/>
  <c r="F443" i="4" s="1"/>
  <c r="E442" i="4"/>
  <c r="F442" i="4" s="1"/>
  <c r="E441" i="4"/>
  <c r="F441" i="4" s="1"/>
  <c r="E440" i="4"/>
  <c r="F440" i="4" s="1"/>
  <c r="E439" i="4"/>
  <c r="F439" i="4" s="1"/>
  <c r="E438" i="4"/>
  <c r="F438" i="4" s="1"/>
  <c r="E437" i="4"/>
  <c r="F437" i="4" s="1"/>
  <c r="E436" i="4"/>
  <c r="F436" i="4" s="1"/>
  <c r="E435" i="4"/>
  <c r="F435" i="4" s="1"/>
  <c r="E434" i="4"/>
  <c r="F434" i="4" s="1"/>
  <c r="E433" i="4"/>
  <c r="F433" i="4" s="1"/>
  <c r="E432" i="4"/>
  <c r="F432" i="4" s="1"/>
  <c r="E431" i="4"/>
  <c r="F431" i="4" s="1"/>
  <c r="E428" i="4"/>
  <c r="F428" i="4" s="1"/>
  <c r="E427" i="4"/>
  <c r="F427" i="4" s="1"/>
  <c r="E426" i="4"/>
  <c r="F426" i="4" s="1"/>
  <c r="E425" i="4"/>
  <c r="F425" i="4" s="1"/>
  <c r="E424" i="4"/>
  <c r="F424" i="4" s="1"/>
  <c r="E423" i="4"/>
  <c r="F423" i="4" s="1"/>
  <c r="E422" i="4"/>
  <c r="F422" i="4" s="1"/>
  <c r="E421" i="4"/>
  <c r="F421" i="4" s="1"/>
  <c r="E414" i="4"/>
  <c r="F414" i="4" s="1"/>
  <c r="E413" i="4"/>
  <c r="F413" i="4" s="1"/>
  <c r="E410" i="4"/>
  <c r="F410" i="4" s="1"/>
  <c r="E409" i="4"/>
  <c r="F409" i="4" s="1"/>
  <c r="E408" i="4"/>
  <c r="F408" i="4" s="1"/>
  <c r="E407" i="4"/>
  <c r="F407" i="4" s="1"/>
  <c r="E406" i="4"/>
  <c r="F406" i="4" s="1"/>
  <c r="E405" i="4"/>
  <c r="F405" i="4" s="1"/>
  <c r="E404" i="4"/>
  <c r="F404" i="4" s="1"/>
  <c r="E403" i="4"/>
  <c r="F403" i="4" s="1"/>
  <c r="E402" i="4"/>
  <c r="F402" i="4" s="1"/>
  <c r="E401" i="4"/>
  <c r="F401" i="4" s="1"/>
  <c r="E400" i="4"/>
  <c r="F400" i="4" s="1"/>
  <c r="E399" i="4"/>
  <c r="F399" i="4" s="1"/>
  <c r="E398" i="4"/>
  <c r="F398" i="4" s="1"/>
  <c r="E397" i="4"/>
  <c r="F397" i="4" s="1"/>
  <c r="E396" i="4"/>
  <c r="F396" i="4" s="1"/>
  <c r="E393" i="4"/>
  <c r="F393" i="4" s="1"/>
  <c r="E392" i="4"/>
  <c r="F392" i="4" s="1"/>
  <c r="E391" i="4"/>
  <c r="F391" i="4" s="1"/>
  <c r="E390" i="4"/>
  <c r="F390" i="4" s="1"/>
  <c r="E389" i="4"/>
  <c r="F389" i="4" s="1"/>
  <c r="E388" i="4"/>
  <c r="F388" i="4" s="1"/>
  <c r="E387" i="4"/>
  <c r="F387" i="4" s="1"/>
  <c r="E380" i="4"/>
  <c r="F380" i="4" s="1"/>
  <c r="E379" i="4"/>
  <c r="F379" i="4" s="1"/>
  <c r="E378" i="4"/>
  <c r="F378" i="4" s="1"/>
  <c r="E377" i="4"/>
  <c r="F377" i="4" s="1"/>
  <c r="E374" i="4"/>
  <c r="F374" i="4" s="1"/>
  <c r="E373" i="4"/>
  <c r="F373" i="4" s="1"/>
  <c r="E372" i="4"/>
  <c r="F372" i="4" s="1"/>
  <c r="E371" i="4"/>
  <c r="F371" i="4" s="1"/>
  <c r="E370" i="4"/>
  <c r="F370" i="4" s="1"/>
  <c r="E369" i="4"/>
  <c r="F369" i="4" s="1"/>
  <c r="E368" i="4"/>
  <c r="F368" i="4" s="1"/>
  <c r="E367" i="4"/>
  <c r="F367" i="4" s="1"/>
  <c r="E366" i="4"/>
  <c r="F366" i="4" s="1"/>
  <c r="E365" i="4"/>
  <c r="F365" i="4" s="1"/>
  <c r="E364" i="4"/>
  <c r="F364" i="4" s="1"/>
  <c r="E363" i="4"/>
  <c r="F363" i="4" s="1"/>
  <c r="E362" i="4"/>
  <c r="F362" i="4" s="1"/>
  <c r="E361" i="4"/>
  <c r="F361" i="4" s="1"/>
  <c r="E360" i="4"/>
  <c r="F360" i="4" s="1"/>
  <c r="E359" i="4"/>
  <c r="F359" i="4" s="1"/>
  <c r="E358" i="4"/>
  <c r="F358" i="4" s="1"/>
  <c r="E357" i="4"/>
  <c r="F357" i="4" s="1"/>
  <c r="E356" i="4"/>
  <c r="F356" i="4" s="1"/>
  <c r="E355" i="4"/>
  <c r="F355" i="4" s="1"/>
  <c r="E354" i="4"/>
  <c r="F354" i="4" s="1"/>
  <c r="E353" i="4"/>
  <c r="F353" i="4" s="1"/>
  <c r="E352" i="4"/>
  <c r="F352" i="4" s="1"/>
  <c r="E349" i="4"/>
  <c r="F349" i="4" s="1"/>
  <c r="E348" i="4"/>
  <c r="F348" i="4" s="1"/>
  <c r="E347" i="4"/>
  <c r="F347" i="4" s="1"/>
  <c r="E346" i="4"/>
  <c r="F346" i="4" s="1"/>
  <c r="E345" i="4"/>
  <c r="F345" i="4" s="1"/>
  <c r="E344" i="4"/>
  <c r="F344" i="4" s="1"/>
  <c r="E343" i="4"/>
  <c r="F343" i="4" s="1"/>
  <c r="E342" i="4"/>
  <c r="F342" i="4" s="1"/>
  <c r="E335" i="4"/>
  <c r="F335" i="4" s="1"/>
  <c r="E334" i="4"/>
  <c r="F334" i="4" s="1"/>
  <c r="E333" i="4"/>
  <c r="F333" i="4" s="1"/>
  <c r="E330" i="4"/>
  <c r="F330" i="4" s="1"/>
  <c r="E329" i="4"/>
  <c r="F329" i="4" s="1"/>
  <c r="E328" i="4"/>
  <c r="F328" i="4" s="1"/>
  <c r="E327" i="4"/>
  <c r="F327" i="4" s="1"/>
  <c r="E326" i="4"/>
  <c r="F326" i="4" s="1"/>
  <c r="E325" i="4"/>
  <c r="F325" i="4" s="1"/>
  <c r="E324" i="4"/>
  <c r="F324" i="4" s="1"/>
  <c r="E323" i="4"/>
  <c r="F323" i="4" s="1"/>
  <c r="E322" i="4"/>
  <c r="F322" i="4" s="1"/>
  <c r="E321" i="4"/>
  <c r="F321" i="4" s="1"/>
  <c r="E320" i="4"/>
  <c r="F320" i="4" s="1"/>
  <c r="E319" i="4"/>
  <c r="F319" i="4" s="1"/>
  <c r="E318" i="4"/>
  <c r="F318" i="4" s="1"/>
  <c r="E317" i="4"/>
  <c r="F317" i="4" s="1"/>
  <c r="E316" i="4"/>
  <c r="F316" i="4" s="1"/>
  <c r="E315" i="4"/>
  <c r="F315" i="4" s="1"/>
  <c r="E314" i="4"/>
  <c r="F314" i="4" s="1"/>
  <c r="E313" i="4"/>
  <c r="F313" i="4" s="1"/>
  <c r="E312" i="4"/>
  <c r="F312" i="4" s="1"/>
  <c r="E311" i="4"/>
  <c r="F311" i="4" s="1"/>
  <c r="E310" i="4"/>
  <c r="F310" i="4" s="1"/>
  <c r="E309" i="4"/>
  <c r="F309" i="4" s="1"/>
  <c r="E308" i="4"/>
  <c r="F308" i="4" s="1"/>
  <c r="E307" i="4"/>
  <c r="F307" i="4" s="1"/>
  <c r="E304" i="4"/>
  <c r="F304" i="4" s="1"/>
  <c r="E303" i="4"/>
  <c r="F303" i="4" s="1"/>
  <c r="E302" i="4"/>
  <c r="F302" i="4" s="1"/>
  <c r="E301" i="4"/>
  <c r="F301" i="4" s="1"/>
  <c r="E300" i="4"/>
  <c r="F300" i="4" s="1"/>
  <c r="E299" i="4"/>
  <c r="F299" i="4" s="1"/>
  <c r="E298" i="4"/>
  <c r="F298" i="4" s="1"/>
  <c r="E291" i="4"/>
  <c r="F291" i="4" s="1"/>
  <c r="F292" i="4" s="1"/>
  <c r="E288" i="4"/>
  <c r="F288" i="4" s="1"/>
  <c r="E287" i="4"/>
  <c r="F287" i="4" s="1"/>
  <c r="E286" i="4"/>
  <c r="F286" i="4" s="1"/>
  <c r="E285" i="4"/>
  <c r="F285" i="4" s="1"/>
  <c r="E284" i="4"/>
  <c r="F284" i="4" s="1"/>
  <c r="E283" i="4"/>
  <c r="F283" i="4" s="1"/>
  <c r="E282" i="4"/>
  <c r="F282" i="4" s="1"/>
  <c r="E281" i="4"/>
  <c r="F281" i="4" s="1"/>
  <c r="E280" i="4"/>
  <c r="F280" i="4" s="1"/>
  <c r="E279" i="4"/>
  <c r="F279" i="4" s="1"/>
  <c r="E278" i="4"/>
  <c r="F278" i="4" s="1"/>
  <c r="E277" i="4"/>
  <c r="F277" i="4" s="1"/>
  <c r="E276" i="4"/>
  <c r="F276" i="4" s="1"/>
  <c r="E275" i="4"/>
  <c r="F275" i="4" s="1"/>
  <c r="E274" i="4"/>
  <c r="F274" i="4" s="1"/>
  <c r="E271" i="4"/>
  <c r="F271" i="4" s="1"/>
  <c r="E270" i="4"/>
  <c r="F270" i="4" s="1"/>
  <c r="E269" i="4"/>
  <c r="F269" i="4" s="1"/>
  <c r="E268" i="4"/>
  <c r="F268" i="4" s="1"/>
  <c r="E267" i="4"/>
  <c r="F267" i="4" s="1"/>
  <c r="E266" i="4"/>
  <c r="F266" i="4" s="1"/>
  <c r="E265" i="4"/>
  <c r="F265" i="4" s="1"/>
  <c r="E264" i="4"/>
  <c r="F264" i="4" s="1"/>
  <c r="E257" i="4"/>
  <c r="F257" i="4" s="1"/>
  <c r="F258" i="4" s="1"/>
  <c r="E254" i="4"/>
  <c r="F254" i="4" s="1"/>
  <c r="E253" i="4"/>
  <c r="F253" i="4" s="1"/>
  <c r="E252" i="4"/>
  <c r="F252" i="4" s="1"/>
  <c r="E251" i="4"/>
  <c r="F251" i="4" s="1"/>
  <c r="E250" i="4"/>
  <c r="F250" i="4" s="1"/>
  <c r="E249" i="4"/>
  <c r="F249" i="4" s="1"/>
  <c r="E248" i="4"/>
  <c r="F248" i="4" s="1"/>
  <c r="E247" i="4"/>
  <c r="F247" i="4" s="1"/>
  <c r="E246" i="4"/>
  <c r="F246" i="4" s="1"/>
  <c r="E245" i="4"/>
  <c r="F245" i="4" s="1"/>
  <c r="E244" i="4"/>
  <c r="F244" i="4" s="1"/>
  <c r="E243" i="4"/>
  <c r="F243" i="4" s="1"/>
  <c r="E242" i="4"/>
  <c r="F242" i="4" s="1"/>
  <c r="E241" i="4"/>
  <c r="F241" i="4" s="1"/>
  <c r="E240" i="4"/>
  <c r="F240" i="4" s="1"/>
  <c r="E239" i="4"/>
  <c r="F239" i="4" s="1"/>
  <c r="E238" i="4"/>
  <c r="F238" i="4" s="1"/>
  <c r="E237" i="4"/>
  <c r="F237" i="4" s="1"/>
  <c r="E236" i="4"/>
  <c r="F236" i="4" s="1"/>
  <c r="E235" i="4"/>
  <c r="F235" i="4" s="1"/>
  <c r="E232" i="4"/>
  <c r="F232" i="4" s="1"/>
  <c r="E231" i="4"/>
  <c r="F231" i="4" s="1"/>
  <c r="E230" i="4"/>
  <c r="F230" i="4" s="1"/>
  <c r="E229" i="4"/>
  <c r="F229" i="4" s="1"/>
  <c r="E228" i="4"/>
  <c r="F228" i="4" s="1"/>
  <c r="E227" i="4"/>
  <c r="F227" i="4" s="1"/>
  <c r="E226" i="4"/>
  <c r="F226" i="4" s="1"/>
  <c r="E219" i="4"/>
  <c r="F219" i="4" s="1"/>
  <c r="E218" i="4"/>
  <c r="F218" i="4" s="1"/>
  <c r="E215" i="4"/>
  <c r="F215" i="4" s="1"/>
  <c r="E214" i="4"/>
  <c r="F214" i="4" s="1"/>
  <c r="E213" i="4"/>
  <c r="F213" i="4" s="1"/>
  <c r="E212" i="4"/>
  <c r="F212" i="4" s="1"/>
  <c r="E211" i="4"/>
  <c r="F211" i="4" s="1"/>
  <c r="E210" i="4"/>
  <c r="F210" i="4" s="1"/>
  <c r="E209" i="4"/>
  <c r="F209" i="4" s="1"/>
  <c r="E208" i="4"/>
  <c r="F208" i="4" s="1"/>
  <c r="E207" i="4"/>
  <c r="F207" i="4" s="1"/>
  <c r="E206" i="4"/>
  <c r="F206" i="4" s="1"/>
  <c r="E205" i="4"/>
  <c r="F205" i="4" s="1"/>
  <c r="E204" i="4"/>
  <c r="F204" i="4" s="1"/>
  <c r="E203" i="4"/>
  <c r="F203" i="4" s="1"/>
  <c r="E202" i="4"/>
  <c r="F202" i="4" s="1"/>
  <c r="E201" i="4"/>
  <c r="F201" i="4" s="1"/>
  <c r="E200" i="4"/>
  <c r="F200" i="4" s="1"/>
  <c r="E199" i="4"/>
  <c r="F199" i="4" s="1"/>
  <c r="E198" i="4"/>
  <c r="F198" i="4" s="1"/>
  <c r="E197" i="4"/>
  <c r="F197" i="4" s="1"/>
  <c r="E196" i="4"/>
  <c r="F196" i="4" s="1"/>
  <c r="E195" i="4"/>
  <c r="F195" i="4" s="1"/>
  <c r="E192" i="4"/>
  <c r="F192" i="4" s="1"/>
  <c r="E191" i="4"/>
  <c r="F191" i="4" s="1"/>
  <c r="E190" i="4"/>
  <c r="F190" i="4" s="1"/>
  <c r="E189" i="4"/>
  <c r="F189" i="4" s="1"/>
  <c r="E188" i="4"/>
  <c r="F188" i="4" s="1"/>
  <c r="E187" i="4"/>
  <c r="F187" i="4" s="1"/>
  <c r="E186" i="4"/>
  <c r="F186" i="4" s="1"/>
  <c r="E185" i="4"/>
  <c r="F185" i="4" s="1"/>
  <c r="E178" i="4"/>
  <c r="F178" i="4" s="1"/>
  <c r="E177" i="4"/>
  <c r="F177" i="4" s="1"/>
  <c r="E176" i="4"/>
  <c r="F176" i="4" s="1"/>
  <c r="E175" i="4"/>
  <c r="F175" i="4" s="1"/>
  <c r="E174" i="4"/>
  <c r="F174" i="4" s="1"/>
  <c r="E173" i="4"/>
  <c r="F173" i="4" s="1"/>
  <c r="E172" i="4"/>
  <c r="F172" i="4" s="1"/>
  <c r="E169" i="4"/>
  <c r="F169" i="4" s="1"/>
  <c r="E168" i="4"/>
  <c r="F168" i="4" s="1"/>
  <c r="E165" i="4"/>
  <c r="F165" i="4" s="1"/>
  <c r="E164" i="4"/>
  <c r="F164" i="4" s="1"/>
  <c r="E163" i="4"/>
  <c r="F163" i="4" s="1"/>
  <c r="E162" i="4"/>
  <c r="F162" i="4" s="1"/>
  <c r="E161" i="4"/>
  <c r="F161" i="4" s="1"/>
  <c r="E160" i="4"/>
  <c r="F160" i="4" s="1"/>
  <c r="E159" i="4"/>
  <c r="F159" i="4" s="1"/>
  <c r="E158" i="4"/>
  <c r="F158" i="4" s="1"/>
  <c r="E157" i="4"/>
  <c r="F157" i="4" s="1"/>
  <c r="E156" i="4"/>
  <c r="F156" i="4" s="1"/>
  <c r="E155" i="4"/>
  <c r="F155" i="4" s="1"/>
  <c r="E154" i="4"/>
  <c r="F154" i="4" s="1"/>
  <c r="E153" i="4"/>
  <c r="F153" i="4" s="1"/>
  <c r="E152" i="4"/>
  <c r="F152" i="4" s="1"/>
  <c r="E151" i="4"/>
  <c r="F151" i="4" s="1"/>
  <c r="E150" i="4"/>
  <c r="F150" i="4" s="1"/>
  <c r="E149" i="4"/>
  <c r="F149" i="4" s="1"/>
  <c r="E148" i="4"/>
  <c r="F148" i="4" s="1"/>
  <c r="E147" i="4"/>
  <c r="F147" i="4" s="1"/>
  <c r="E146" i="4"/>
  <c r="F146" i="4" s="1"/>
  <c r="E143" i="4"/>
  <c r="F143" i="4" s="1"/>
  <c r="E142" i="4"/>
  <c r="F142" i="4" s="1"/>
  <c r="E141" i="4"/>
  <c r="F141" i="4" s="1"/>
  <c r="E140" i="4"/>
  <c r="F140" i="4" s="1"/>
  <c r="E139" i="4"/>
  <c r="F139" i="4" s="1"/>
  <c r="E138" i="4"/>
  <c r="F138" i="4" s="1"/>
  <c r="E137" i="4"/>
  <c r="F137" i="4" s="1"/>
  <c r="E130" i="4"/>
  <c r="F130" i="4" s="1"/>
  <c r="E129" i="4"/>
  <c r="F129" i="4" s="1"/>
  <c r="E128" i="4"/>
  <c r="F128" i="4" s="1"/>
  <c r="E127" i="4"/>
  <c r="F127" i="4" s="1"/>
  <c r="E126" i="4"/>
  <c r="F126" i="4" s="1"/>
  <c r="E125" i="4"/>
  <c r="F125" i="4" s="1"/>
  <c r="E124" i="4"/>
  <c r="F124" i="4" s="1"/>
  <c r="E121" i="4"/>
  <c r="F121" i="4" s="1"/>
  <c r="E120" i="4"/>
  <c r="F120" i="4" s="1"/>
  <c r="E117" i="4"/>
  <c r="F117" i="4" s="1"/>
  <c r="E116" i="4"/>
  <c r="F116" i="4" s="1"/>
  <c r="E115" i="4"/>
  <c r="F115" i="4" s="1"/>
  <c r="E114" i="4"/>
  <c r="F114" i="4" s="1"/>
  <c r="E113" i="4"/>
  <c r="F113" i="4" s="1"/>
  <c r="E112" i="4"/>
  <c r="F112" i="4" s="1"/>
  <c r="E111" i="4"/>
  <c r="F111" i="4" s="1"/>
  <c r="E110" i="4"/>
  <c r="F110" i="4" s="1"/>
  <c r="E109" i="4"/>
  <c r="F109" i="4" s="1"/>
  <c r="E108" i="4"/>
  <c r="F108" i="4" s="1"/>
  <c r="E107" i="4"/>
  <c r="F107" i="4" s="1"/>
  <c r="E106" i="4"/>
  <c r="F106" i="4" s="1"/>
  <c r="E105" i="4"/>
  <c r="F105" i="4" s="1"/>
  <c r="E104" i="4"/>
  <c r="F104" i="4" s="1"/>
  <c r="E103" i="4"/>
  <c r="F103" i="4" s="1"/>
  <c r="E102" i="4"/>
  <c r="F102" i="4" s="1"/>
  <c r="E101" i="4"/>
  <c r="F101" i="4" s="1"/>
  <c r="E100" i="4"/>
  <c r="F100" i="4" s="1"/>
  <c r="E99" i="4"/>
  <c r="F99" i="4" s="1"/>
  <c r="E98" i="4"/>
  <c r="F98" i="4" s="1"/>
  <c r="E95" i="4"/>
  <c r="F95" i="4" s="1"/>
  <c r="E94" i="4"/>
  <c r="F94" i="4" s="1"/>
  <c r="E93" i="4"/>
  <c r="F93" i="4" s="1"/>
  <c r="E92" i="4"/>
  <c r="F92" i="4" s="1"/>
  <c r="E91" i="4"/>
  <c r="F91" i="4" s="1"/>
  <c r="E90" i="4"/>
  <c r="F90" i="4" s="1"/>
  <c r="E89" i="4"/>
  <c r="F89" i="4" s="1"/>
  <c r="E82" i="4"/>
  <c r="F82" i="4" s="1"/>
  <c r="E81" i="4"/>
  <c r="F81" i="4" s="1"/>
  <c r="E78" i="4"/>
  <c r="F78" i="4" s="1"/>
  <c r="E77" i="4"/>
  <c r="F77" i="4" s="1"/>
  <c r="E76" i="4"/>
  <c r="F76" i="4" s="1"/>
  <c r="E75" i="4"/>
  <c r="F75" i="4" s="1"/>
  <c r="E74" i="4"/>
  <c r="F74" i="4" s="1"/>
  <c r="E73" i="4"/>
  <c r="F73" i="4" s="1"/>
  <c r="E72" i="4"/>
  <c r="F72" i="4" s="1"/>
  <c r="E71" i="4"/>
  <c r="F71" i="4" s="1"/>
  <c r="E70" i="4"/>
  <c r="F70" i="4" s="1"/>
  <c r="E69" i="4"/>
  <c r="F69" i="4" s="1"/>
  <c r="E68" i="4"/>
  <c r="F68" i="4" s="1"/>
  <c r="E67" i="4"/>
  <c r="F67" i="4" s="1"/>
  <c r="E66" i="4"/>
  <c r="F66" i="4" s="1"/>
  <c r="E65" i="4"/>
  <c r="F65" i="4" s="1"/>
  <c r="E64" i="4"/>
  <c r="F64" i="4" s="1"/>
  <c r="E63" i="4"/>
  <c r="F63" i="4" s="1"/>
  <c r="E62" i="4"/>
  <c r="F62" i="4" s="1"/>
  <c r="E61" i="4"/>
  <c r="F61" i="4" s="1"/>
  <c r="E60" i="4"/>
  <c r="F60" i="4" s="1"/>
  <c r="E59" i="4"/>
  <c r="F59" i="4" s="1"/>
  <c r="E58" i="4"/>
  <c r="F58" i="4" s="1"/>
  <c r="E55" i="4"/>
  <c r="F55" i="4" s="1"/>
  <c r="E54" i="4"/>
  <c r="F54" i="4" s="1"/>
  <c r="E53" i="4"/>
  <c r="F53" i="4" s="1"/>
  <c r="E52" i="4"/>
  <c r="F52" i="4" s="1"/>
  <c r="E51" i="4"/>
  <c r="F51" i="4" s="1"/>
  <c r="E50" i="4"/>
  <c r="F50" i="4" s="1"/>
  <c r="E49" i="4"/>
  <c r="F49" i="4" s="1"/>
  <c r="E42" i="4"/>
  <c r="F42" i="4" s="1"/>
  <c r="E41" i="4"/>
  <c r="F41" i="4" s="1"/>
  <c r="E38" i="4"/>
  <c r="F38" i="4" s="1"/>
  <c r="E37" i="4"/>
  <c r="F37" i="4" s="1"/>
  <c r="E36" i="4"/>
  <c r="F36" i="4" s="1"/>
  <c r="E35" i="4"/>
  <c r="F35" i="4" s="1"/>
  <c r="E34" i="4"/>
  <c r="F34" i="4" s="1"/>
  <c r="E33" i="4"/>
  <c r="F33" i="4" s="1"/>
  <c r="E32" i="4"/>
  <c r="F32" i="4" s="1"/>
  <c r="E31" i="4"/>
  <c r="F31" i="4" s="1"/>
  <c r="E30" i="4"/>
  <c r="F30" i="4" s="1"/>
  <c r="E29" i="4"/>
  <c r="F29" i="4" s="1"/>
  <c r="E28" i="4"/>
  <c r="F28" i="4" s="1"/>
  <c r="E27" i="4"/>
  <c r="F27" i="4" s="1"/>
  <c r="E26" i="4"/>
  <c r="F26" i="4" s="1"/>
  <c r="F25" i="4"/>
  <c r="E24" i="4"/>
  <c r="F24" i="4" s="1"/>
  <c r="E23" i="4"/>
  <c r="F23" i="4" s="1"/>
  <c r="E22" i="4"/>
  <c r="F22" i="4" s="1"/>
  <c r="E21" i="4"/>
  <c r="F21" i="4" s="1"/>
  <c r="E20" i="4"/>
  <c r="F20" i="4" s="1"/>
  <c r="E19" i="4"/>
  <c r="F19" i="4" s="1"/>
  <c r="E18" i="4"/>
  <c r="F18" i="4" s="1"/>
  <c r="E15" i="4"/>
  <c r="F15" i="4" s="1"/>
  <c r="E14" i="4"/>
  <c r="F14" i="4" s="1"/>
  <c r="E13" i="4"/>
  <c r="F13" i="4" s="1"/>
  <c r="E12" i="4"/>
  <c r="F12" i="4" s="1"/>
  <c r="E11" i="4"/>
  <c r="F11" i="4" s="1"/>
  <c r="E10" i="4"/>
  <c r="F10" i="4" s="1"/>
  <c r="E9" i="4"/>
  <c r="F9" i="4" s="1"/>
  <c r="F85" i="7" l="1"/>
  <c r="F467" i="4"/>
  <c r="F429" i="4"/>
  <c r="F526" i="4"/>
  <c r="F492" i="4"/>
  <c r="F497" i="4"/>
  <c r="F170" i="4"/>
  <c r="F381" i="4"/>
  <c r="F83" i="4"/>
  <c r="F179" i="4"/>
  <c r="F350" i="4"/>
  <c r="F375" i="4"/>
  <c r="F411" i="4"/>
  <c r="F534" i="4"/>
  <c r="F96" i="4"/>
  <c r="F144" i="4"/>
  <c r="F216" i="4"/>
  <c r="F220" i="4"/>
  <c r="F569" i="4"/>
  <c r="F56" i="4"/>
  <c r="F122" i="4"/>
  <c r="F289" i="4"/>
  <c r="F166" i="4"/>
  <c r="F233" i="4"/>
  <c r="F305" i="4"/>
  <c r="F415" i="4"/>
  <c r="F79" i="4"/>
  <c r="F131" i="4"/>
  <c r="F394" i="4"/>
  <c r="F509" i="4"/>
  <c r="F118" i="4"/>
  <c r="F272" i="4"/>
  <c r="F455" i="4"/>
  <c r="F39" i="4"/>
  <c r="F43" i="4"/>
  <c r="F255" i="4"/>
  <c r="F331" i="4"/>
  <c r="F336" i="4"/>
  <c r="F16" i="4"/>
  <c r="F193" i="4"/>
  <c r="F547" i="4"/>
  <c r="F382" i="4" l="1"/>
  <c r="F383" i="4" s="1"/>
  <c r="F416" i="4"/>
  <c r="F574" i="4"/>
  <c r="F575" i="4" s="1"/>
  <c r="F498" i="4"/>
  <c r="F499" i="4" s="1"/>
  <c r="F456" i="4"/>
  <c r="F457" i="4" s="1"/>
  <c r="F44" i="4"/>
  <c r="F45" i="4" s="1"/>
  <c r="F84" i="4"/>
  <c r="F85" i="4" s="1"/>
  <c r="F180" i="4"/>
  <c r="F181" i="4" s="1"/>
  <c r="F337" i="4"/>
  <c r="F338" i="4" s="1"/>
  <c r="F132" i="4"/>
  <c r="F133" i="4" s="1"/>
  <c r="F417" i="4"/>
  <c r="F221" i="4"/>
  <c r="F222" i="4" s="1"/>
  <c r="F293" i="4"/>
  <c r="F294" i="4" s="1"/>
  <c r="F259" i="4"/>
  <c r="F260" i="4" s="1"/>
  <c r="F535" i="4"/>
  <c r="F536" i="4" s="1"/>
  <c r="F576" i="4" l="1"/>
</calcChain>
</file>

<file path=xl/sharedStrings.xml><?xml version="1.0" encoding="utf-8"?>
<sst xmlns="http://schemas.openxmlformats.org/spreadsheetml/2006/main" count="2025" uniqueCount="609">
  <si>
    <t>Prix</t>
  </si>
  <si>
    <t>Libellé</t>
  </si>
  <si>
    <t>Unité</t>
  </si>
  <si>
    <t>Prix Unitaire</t>
  </si>
  <si>
    <t>Prix généraux</t>
  </si>
  <si>
    <t>Les prestations incluses dans la description des prix ne sont fournies qu'à titre indicatif. En aucun cas, ce détail des prestations, ainsi que d'éventuelles imprévisions ou omissions ne sauraient faire obstacle à l'application stricte de l'article 10 du C.C.A.G..</t>
  </si>
  <si>
    <t>Il est précisé que tous les prix sont réputés comprendre toutes les mesures de sécurité préconisées dans le PGC et le PPSPS.</t>
  </si>
  <si>
    <t>L'entrepreneur aura pris connaissance, en particulier lors de la visite du site, préalable à l'établissement de son offre, des contraintes de toutes natures pour l'exécution des travaux, et sera réputé les avoir intégrées sans restrictions dans ses prix unitaires.</t>
  </si>
  <si>
    <t>1-1</t>
  </si>
  <si>
    <t>Installations et préparations</t>
  </si>
  <si>
    <t xml:space="preserve">Installation de chantier </t>
  </si>
  <si>
    <t xml:space="preserve">  Ce prix rémunère l'ensemble des prestations nécessaires à l'installation de chantier pendant la durée contractuelle des travaux défini par le Maître d'œuvre y compris repliement en fin de chantier. Il comprend notamment :</t>
  </si>
  <si>
    <t>- le transport à pied d'œuvre, l'entrepôt, l'aménagement, le montage de tout le matériel nécessaire à l'exécution des ouvrages, des machines, outils, baraquements, etc..., ainsi que la location pour les installations fixes (bureau de chantier, bureau du maître d'œuvre tel que défini au CCTP, sanitaires, vestiaires, laboratoire de chantier...).</t>
  </si>
  <si>
    <t xml:space="preserve">- l'aménagement d'autres installations telles que places, voies provisoires à l'intérieur du chantier, exécution de déblais et remblais pour ces installations, y compris fourniture des matériaux, courant électrique, eau,etc... </t>
  </si>
  <si>
    <t>- les frais de consommation et les taxes sont inclus dans le montant.</t>
  </si>
  <si>
    <t>- les frais des mesures, rédactions et gestions du Plan Particulier de Sécurité et de Protection de la Santé  (PPSPS) suivant les spécifications du C.C.A.P. définissant le niveau de la mission de coordination,</t>
  </si>
  <si>
    <t>- l'ensemble des dispositions et prestations nécessaires au respect de la loi, aux directives des services communaux et d'exploitation de la zone, pour la protection de l'environnement,</t>
  </si>
  <si>
    <t>- la mise en place et les frais de fonctionnement du Plan Assurance Qualité (PAQ).</t>
  </si>
  <si>
    <t>- les frais de débroussaillage et de préparation des plates-formes d'installation de chantier,</t>
  </si>
  <si>
    <t>- les éventuels mouvements de matériels pendant toute la durée des travaux</t>
  </si>
  <si>
    <t>- les dépenses liées au rétablissement de l'écoulement des eaux et au déplacement provisoire des réseaux,</t>
  </si>
  <si>
    <t>- les dépenses liées à l'entretien et à la réfection des chemins et des voies publiques éventuellement détériorées par les transports routiers, y compris frais de constats contradictoires et d'huissier réalisés au démarrage et à la fin des travaux,</t>
  </si>
  <si>
    <t>- les frais pour les constats d'huissier au début et à la fin des travaux sur l'emprise des travaux,</t>
  </si>
  <si>
    <t>- les dépenses liées aux ouvrages provisoires et de sécurité de toute nature, qu'il y aura lieu de mettre en place pour assurer la sécurité sur les voies de circulation privées et publiques traversées ou longées par les travaux.</t>
  </si>
  <si>
    <t>- la fourniture et la mise en place d'un panneau de chantier 2mx1.5m par site de travaux,</t>
  </si>
  <si>
    <t>- la maîtrise des eaux,</t>
  </si>
  <si>
    <t>- les clôtures de chantier et le balisage de la zone des travaux,</t>
  </si>
  <si>
    <t>- la protection des ouvrages, mobiliers existants et plantations en place,</t>
  </si>
  <si>
    <t>- la remise en état des sites de travaux, par régalage et/ou remodelage ponctuels selon les indications du maître d'œuvre.</t>
  </si>
  <si>
    <t>Ce prix s'applique en deux fractions :</t>
  </si>
  <si>
    <t>- 70 % après réalisation des installations de chantier;</t>
  </si>
  <si>
    <t>- 30% après le repli des installations de chantier et après remise en état de l'ensemble des accès, sites de travaux et remise du dossier des ouvrages exécutés.</t>
  </si>
  <si>
    <t>Le forfait.</t>
  </si>
  <si>
    <t>Ft</t>
  </si>
  <si>
    <t xml:space="preserve">Etudes et Plans d'exécution des ouvrages </t>
  </si>
  <si>
    <t>Ce prix rémunère forfaitairement l'ensemble des travaux topographiques nécessaires à la bonne exécution et à la conduite du chantier, conformément aux prescriptions du CCTP, qu'il s'agisse de levés avant, pendant ou à l'issue des travaux.</t>
  </si>
  <si>
    <t>Il couvre l'ensemble des prestations topographiques, du levé de terrain avant les travaux pour le bon établissement des plans d'exécution des ouvrages, au rendu sur plans des documents après exécution et notamment :</t>
  </si>
  <si>
    <t>- le piquetage des ouvrages et le positionnement des réseaux</t>
  </si>
  <si>
    <t>- le levé détaillé des ouvrages hydrauliques existants,</t>
  </si>
  <si>
    <t>- le levé des ouvrages et profils avant travaux,</t>
  </si>
  <si>
    <t>- le contrôle topographique en cours de travaux pour suivre l'avancement du chantier,</t>
  </si>
  <si>
    <t>- le contrôle altimétrique de la stabilité des ouvrages pendant la réalisation des travaux,</t>
  </si>
  <si>
    <t>- toutes les opérations topographiques nécessaires au suivi du chantier, ainsi que la confection des plans d'exécution établis par l'Entrepreneur, conformément aux prescriptions du CCTP. Ils seront transmis au maître d'œuvre pour visa.</t>
  </si>
  <si>
    <t xml:space="preserve">Pistes de chantier </t>
  </si>
  <si>
    <t>Ce prix rémunère le transport, la fourniture et la mise en œuvre des pistes de chantier provisoires et des rampes d'accès établies par l'entrepreneur. Ce prix s'applique au forfait pour un site de confortement de berge quel que soit le linéaire de piste et de rampe réellement nécessaire pour y accéder. Il comprend notamment :</t>
  </si>
  <si>
    <t>- le débroussaillage,</t>
  </si>
  <si>
    <t xml:space="preserve">- la réalisation, l'entretien et l'évacuation des rampes, des pistes et plates-formes de chantier quel que soit le nombre d'interventions, y compris fourniture et évacuation des matériaux pour les rampes, pistes et les plates-formes, </t>
  </si>
  <si>
    <t>- les frais d'entretien et de signalisation temporaires afférents,</t>
  </si>
  <si>
    <t>- la démolition à la fin des travaux et la remise en état des lieux.</t>
  </si>
  <si>
    <t>Ce forfait sera fractionné en 2 parts comme suit :</t>
  </si>
  <si>
    <t xml:space="preserve">- 70 % après achèvement des pistes et des rampes, </t>
  </si>
  <si>
    <t>- 30 % après remise en état à l'état initial en fin de chantier, selon les indications du maître d'œuvre.</t>
  </si>
  <si>
    <t xml:space="preserve">Dossier des documents et plans des ouvrages exécutés </t>
  </si>
  <si>
    <t xml:space="preserve">Ce prix rémunère forfaitairement l'établissement, les modifications éventuelles, les frais de tirage et de transmission et la remise au maître d'œuvre de l'ensemble du dossier des travaux et ouvrages conformes à l'exécution tels que spécifiés à l'item du CCTP s'y rapportant. </t>
  </si>
  <si>
    <t>Ce forfait sera rémunéré en une fois après constat de la remise du dossier conforme en contenu et en nombre d'exemplaires précisé aux spécifications.</t>
  </si>
  <si>
    <t xml:space="preserve">Levé topographique </t>
  </si>
  <si>
    <t>Ce prix rémunère un levé topographique de terrain quel que soit le nombre de sites avec restitution au 1/200 (180 points à l'hectare) en trois exemplaires papiers et un numérique sur CD.</t>
  </si>
  <si>
    <t>Ce prix ne comprend pas les levés topographiques nécessaires à la réalisation des plans d'exécution pour lesquels un relevé topographique est fourni au DCE. De même, il ne s'applique pas aux relevés nécessaires à la réalisation des plans de récolement qui sont rémunérés par ailleurs.</t>
  </si>
  <si>
    <t>Ce prix s'applique exclusivement aux zones où une notification précise de la part du Maître d'œuvre prescrit ces travaux.</t>
  </si>
  <si>
    <t>L'hectare.</t>
  </si>
  <si>
    <t>Ha</t>
  </si>
  <si>
    <t xml:space="preserve">Mission géotechnique G3 </t>
  </si>
  <si>
    <t>Ce prix rémunère, forfaitairement, à partir des informations géotechniques mises à disposition du titulaire, la réalisation d’une mission géotechnique de type G3 conformément à la norme NF-P94500 de novembre 2013 intitulée «Missions d'ingénierie géotechnique - Classification et spécifications » y compris l’exécution des sondages et investigations géotechniques correspondants.</t>
  </si>
  <si>
    <t>Ce prix comprend notamment les deux phases d’étude et de suivi suivantes conformément aux prescriptions du CCTP.</t>
  </si>
  <si>
    <t>Rémunéré en deux phases :</t>
  </si>
  <si>
    <t>70% après validation de la phase étude</t>
  </si>
  <si>
    <t>30% après validation de la phase suivi</t>
  </si>
  <si>
    <t>Fosse de brûlage</t>
  </si>
  <si>
    <t>Ce prix rémunère, la fourniture, le transport et la mise en œuvre d'une fosse de brûlage. Il comprend notamment:</t>
  </si>
  <si>
    <t>- l’identification et la localisation d’une zone de brûlage,</t>
  </si>
  <si>
    <t>- la confection de la fosse de brûlage,</t>
  </si>
  <si>
    <t>- la mise en œuvre de la clôture et de la signalisation,</t>
  </si>
  <si>
    <t xml:space="preserve">- la gestion et l'entretien pendant la durée des travaux </t>
  </si>
  <si>
    <t>- la rédaction d’une convention d’occupation temporaire et des constats avant travaux et après criblage.</t>
  </si>
  <si>
    <t xml:space="preserve">- 70 % après mise en service de la fosse, </t>
  </si>
  <si>
    <t>Essais de battage</t>
  </si>
  <si>
    <t>Ce prix rémunère la fourniture, le transport et la mise en œuvre d'essais de battage. Il comprend notamment :</t>
  </si>
  <si>
    <t>- le matériel et le personnel nécessaire aux essais de battage</t>
  </si>
  <si>
    <t>- la fourniture des pieux suivant le type de confortement envisagé,</t>
  </si>
  <si>
    <t xml:space="preserve"> Ce prix s'applique sur des linéaires maximales de 1000m et par section d’un essai tous les 100ml.</t>
  </si>
  <si>
    <t>Terrassements</t>
  </si>
  <si>
    <t>Les prix de cette section rémunèrent l'ensemble des travaux de terrassement nécessaire au complet achèvement des ouvrages.</t>
  </si>
  <si>
    <t>Les quantités à prendre en compte sont, sauf dérogation expresse, celles qui résultent des dispositions apparaissant aux plans d'exécution:</t>
  </si>
  <si>
    <t xml:space="preserve">- les déblais s'appliquent au volume théorique en place entre le terrain naturel et le fond des fouilles tel que défini aux plans d'exécution des ouvrages. </t>
  </si>
  <si>
    <t>- les remblais s'appliquent au volume théorique mis en place entre le fond de fouille et la cote projet de remblai tel que défini aux plans d'exécution des ouvrages toutes déduction d'ouvrages prise en compte.</t>
  </si>
  <si>
    <t>Aucune tolérance ni hors profils, quelqu'en soit la cause, ne sera pris en compte dans les métrés.</t>
  </si>
  <si>
    <t>La nature des terrains prise en compte est celle qui résulte des constats contradictoires établis au fur et à mesure de l'avancement des travaux.</t>
  </si>
  <si>
    <t>Deux natures de terrain seront distinguées :</t>
  </si>
  <si>
    <t>- les terrains non rocheux de toutes natures, c'est-à-dire rippables à l'aide d'un engin type D8 rippant sur une dent;</t>
  </si>
  <si>
    <t>- les terrains rocheux, non rippables, nécessitant l'emploi constant de BRH.</t>
  </si>
  <si>
    <t>Les prix couvrent l'ensemble des sujétions nécessaires au parfait achèvement des travaux, et en particulier :</t>
  </si>
  <si>
    <t>- les frais d'occupation temporaire des emprises à l'exception de celles mises à disposition de l'Entrepreneur par le Maître d'Ouvrage,</t>
  </si>
  <si>
    <t>- les frais résultant des essais de laboratoire ou in situ prescrits (études, essais de convenance, de contrôle et de réception),</t>
  </si>
  <si>
    <t>- les frais de travaux topographiques nécessaires aux levés et au suivi des travaux,</t>
  </si>
  <si>
    <t>- les frais d'immobilisation du matériel et du personnel, y compris l'encadrement résultant du phasage des travaux ou des contrôles exécutés à la demande du maître d'oeuvre,</t>
  </si>
  <si>
    <t>- toutes sujétions d'épuisement des fonds de fouille.</t>
  </si>
  <si>
    <t>- les suggestions pour fermeture des déblais et remblais avant intempéries ou arrêt de poste.</t>
  </si>
  <si>
    <t>Les prix de déblais comprennent en particulier :</t>
  </si>
  <si>
    <t>- l'ameublissement éventuel,</t>
  </si>
  <si>
    <t>- l'extraction des déblais,</t>
  </si>
  <si>
    <t>- le transport dans les limites générales du chantier et des emprunts,</t>
  </si>
  <si>
    <t>- la mise en dépôt provisoires y compris le régalage des dépôts,</t>
  </si>
  <si>
    <t>- la mise en dépôts définitive pour les matériaux non utilisés en remblais,</t>
  </si>
  <si>
    <t>- toutes suggestions d'épuisement des fonds de fouille.</t>
  </si>
  <si>
    <t>- les suggestions liées à la présence de conduite ou de réseaux enterrés en service ou abandonnés à évacuer avec les produits de fouille et de réseaux provisoires déviés à préserver,</t>
  </si>
  <si>
    <t>- la préparation du fond de fouille, réglage et mise au niveau fixés par le maître d'oeuvre , et compactage,</t>
  </si>
  <si>
    <t>- toutes les quantités liées à la particularité du site des ouvrages. (difficulté d'accès, faible quantité, faible rendement des engins)</t>
  </si>
  <si>
    <t>Toute excavation faite en trop et résultant d'une négligence de l'Entreprise ou d'une exécution erronée telle que mauvaise implantation, inadaptation des moyens d'exécution ou encore une excavation faite sans ordre ou autorisation du Maître d'oeuvre ne sera prise en considération dans les décomptes.</t>
  </si>
  <si>
    <t>Les prix de remblais comprennent en particulier :</t>
  </si>
  <si>
    <t>- les implantations et piquetages,</t>
  </si>
  <si>
    <t>- le répandage et le réglage de l'épaisseur des couches et le rangement complémentaire,</t>
  </si>
  <si>
    <t>- la réalisation des redans dans le talus existant nécessaire à l'ancrage des couches de remblais, ce volume de déblai et remblai supplémentaire lié à l'exécution des travaux est réputé inclus dans les prix.</t>
  </si>
  <si>
    <t>- le compactage y compris la fourniture de l'eau d'arrosage et les sujétions particulières de compactage à proximité des ouvrages ou dans les parties inaccessibles aux gros engins,</t>
  </si>
  <si>
    <t>- l'intégration dans les volumes à mettre en œuvre du tassement</t>
  </si>
  <si>
    <t>- la retaille et l'aveuglement de surface des talus,</t>
  </si>
  <si>
    <t>- la préparation des surfaces d'appui entre couches (scarification, ou fermeture au rouleau lisse selon les cas),</t>
  </si>
  <si>
    <t>- les suggestions de foisonnement et contre foisonnement.</t>
  </si>
  <si>
    <t>Ces prix de remblais s'appliquent aux travaux de remblais proprement dits. Ils ne s'appliquent pas aux dépôts provisoires ou définitifs des matériaux de déblais qui sont compris dans les prix correspondants.</t>
  </si>
  <si>
    <t>L'ensemble des essais de contrôle (pour la mise en oeuvre, et/ou pour la validité de la mise en oeuvre, pour la réception des remblais,) prescrits est réputé inclus dans les prix.</t>
  </si>
  <si>
    <t>2-1</t>
  </si>
  <si>
    <t>Travaux préparatoires</t>
  </si>
  <si>
    <t xml:space="preserve">Préparation et gestion de la zone de dépôts provisoires </t>
  </si>
  <si>
    <t>Ce prix rémunère la préparation et gestion de la zone de dépôts provisoires, il comprend notamment:</t>
  </si>
  <si>
    <t>-le débroussaillage suivant les mêmes conditions que le  prix débroussaillage des emprises,</t>
  </si>
  <si>
    <t>- le relevé topographique des surfaces de la zone considérée avant et après dépôts,</t>
  </si>
  <si>
    <t xml:space="preserve">- la mise en dépôt provisoire uniquement des déblais pouvant servir à la réalisation des travaux, </t>
  </si>
  <si>
    <t xml:space="preserve"> - il tient compte aussi des faibles caractéristiques du sol support naturel qui </t>
  </si>
  <si>
    <t xml:space="preserve">oblige à des précautions lors du stockage (tas de hauteur limitée, éloignés </t>
  </si>
  <si>
    <t>des ouvrages définitifs et des fouilles),</t>
  </si>
  <si>
    <t>- la gestion des stocks en fonction des caractéristiques des matériaux,</t>
  </si>
  <si>
    <t>- la gestion des écoulements pluviaux,</t>
  </si>
  <si>
    <t>- la remise en état de la parcelle à la fin des travaux (nivellement, scarification, etc...)</t>
  </si>
  <si>
    <t>- la mise en place de convention d'utilisation avec des riverains y compris frais afférents.</t>
  </si>
  <si>
    <t>Ce prix rémunère uniquement la préparation et gestion de la zone de dépôts provisoires, les pistes permettant d'y accéder son payées par le prix piste de chantier.</t>
  </si>
  <si>
    <t>Abattage des arbres dans les emprises.</t>
  </si>
  <si>
    <t>Ce prix rémunère dans l'emprise des travaux, l'abattage des arbres dont le diamètre est supérieur à 40cm (tronc mesuré à 1.00m du sol). L'abattage des arbres dont le diamètre est inférieur à 40cm sera compris dans le coût du débroussaillage.</t>
  </si>
  <si>
    <t>Les prix comprennent l'ensemble des sujétions découlant de l'application des clauses du CCTP. Il couvre notamment le marquage, l'abattage, le débitage, le dessouchage, le chargement et l'évacuation vers une décharge agréée (y compris frais afférents) ou un site de valorisation.</t>
  </si>
  <si>
    <t>Le déboisage sera compté à l'unité sur la base du nombre d'arbres abattus.</t>
  </si>
  <si>
    <t>Ce prix n'est applicable qu'aux zones où un plan, ou une notification précise du maître d'œuvre prescrit ces travaux.</t>
  </si>
  <si>
    <t>L'unité.</t>
  </si>
  <si>
    <t>U</t>
  </si>
  <si>
    <t>Elagage des arbres</t>
  </si>
  <si>
    <t>Ce prix rémunère l'élagage des arbres en limite d'emprise des travaux afin de permettre la circulation des engins de chantier sans endommager les arbres à maintenir en place et à protéger, il comprend notamment:</t>
  </si>
  <si>
    <t>- la taille des branches gênantes</t>
  </si>
  <si>
    <t>- l'élimination des branches mortes et cassées,</t>
  </si>
  <si>
    <t xml:space="preserve">Ce prix comprend l'ensemble des sujétions découlant de l'application de la règlementation en vigueur. Il couvre notamment le marquage, le débitage, l'incinération, la désinfection des outils, les nacelles. </t>
  </si>
  <si>
    <t>Ce prix n'est applicable qu'aux zones où un plan, ou une notification précise, prescrit ces travaux.</t>
  </si>
  <si>
    <t xml:space="preserve">Dessouchage d'arbres </t>
  </si>
  <si>
    <t>Ce prix rémunère le dessouchage des arbres sur l'emprise des travaux avant décapage, Il comprend notamment:</t>
  </si>
  <si>
    <t>- tous matériels nécessaires à ces travaux,</t>
  </si>
  <si>
    <t>- les terrassements pour dégager les fûts et les souches,</t>
  </si>
  <si>
    <t>- l'extraction quel que soit le diamètre des fûts  et des  souches,</t>
  </si>
  <si>
    <t xml:space="preserve">- le chargement dans un véhicule adapté, </t>
  </si>
  <si>
    <t>- l'évacuation des matériaux quel que soit la distance vers la fosse de brûlage,</t>
  </si>
  <si>
    <t>- le remblaiement des trous laissés par l'enlèvement des souches avec de la terre végétale s'ils se situent dans des zones où il n'y aura pas de remblais.</t>
  </si>
  <si>
    <t>Le prix s'applique aux zones notifiées au préalable par la Maîtrise d'œuvre.</t>
  </si>
  <si>
    <t>Traitement des souches</t>
  </si>
  <si>
    <t>- l'essouchage quel que soit le diamètre des fûts  et des  souches,</t>
  </si>
  <si>
    <t>Débroussaillage des emprises</t>
  </si>
  <si>
    <t>Ce prix rémunère dans l'emprise des travaux  le débroussaillage (haies, taillis), le dessouchage et le déboisage des arbres dont le diamètre est inférieur à 40cm (mesuré à 1 m du sol). Il comprend notamment :</t>
  </si>
  <si>
    <t>- la coupe de la végétation buissonnante au ras du sol, l'extraction des souches et racines, l'abattage, le débitage, leur incinération éventuelle ou leur évacuation vers une décharge agréée y compris frais associés,</t>
  </si>
  <si>
    <t>- le maintien et la protection des arbres à conserver dans l'emprise des travaux,</t>
  </si>
  <si>
    <t>- le maintien des ouvrages existants et leurs protections,</t>
  </si>
  <si>
    <t>- le repérage et la matérialisation des zones de défens pour les espèces protégées.</t>
  </si>
  <si>
    <t xml:space="preserve">Les surfaces seront mesurées en projection sur un plan horizontal. Ce prix s'applique exclusivement aux zones désignées par le Maître d'Œuvre.  </t>
  </si>
  <si>
    <t>Le mètre carré.</t>
  </si>
  <si>
    <t>M2</t>
  </si>
  <si>
    <t xml:space="preserve">Gestion de flore protégée </t>
  </si>
  <si>
    <t>Ce prix rémunère le déplacement et sa remise dans des conditions similaires de zone de flore protégée et matérialisée suite aux investigations environnementales. Il comprend notamment:</t>
  </si>
  <si>
    <t>- tous matériels nécessaires à cette prestations,</t>
  </si>
  <si>
    <t>- le déplacement des plantes repérés avec leurs mottes en prenant une épaisseur de 0.30m,</t>
  </si>
  <si>
    <t>- le stockage provisoire dans une zone hors travaux et aux conditions environnementales similaires,</t>
  </si>
  <si>
    <t>- l'entretien des plantations sur la zone de stockage pendant la durée des travaux,</t>
  </si>
  <si>
    <t xml:space="preserve">- la reprise sur la zone de dépôt, le transport et la plantation à son emplacement définitif, </t>
  </si>
  <si>
    <t xml:space="preserve"> Ce prix s'applique exclusivement aux zones où une notification précise de la part du Maître d'œuvre prescrit ces travaux. </t>
  </si>
  <si>
    <t>Platelage de protection</t>
  </si>
  <si>
    <t>Ce prix rémunère à l'unité la fourniture et mise en place d'un  platelage de protection d'un arbre conformément aux spécifications du CCTP.</t>
  </si>
  <si>
    <t>- 70 % après réalisation de la protection,</t>
  </si>
  <si>
    <t>- 30% après la dépose de la protection à la fin des travaux.</t>
  </si>
  <si>
    <t>Planches d'essai de compactage</t>
  </si>
  <si>
    <t>Ce prix rémunère l'étude et la confection de planches d'essai pour mise en œuvre de matériaux pour recharge tel que prévu au CCTP.</t>
  </si>
  <si>
    <t>Il comprend :</t>
  </si>
  <si>
    <t>- le matériel,</t>
  </si>
  <si>
    <t>- les matériaux,</t>
  </si>
  <si>
    <t>- les essais quel que soit le nombre tant que le résultat n'est pas conforme aux spécifications du CCTP: essai compactage, Proctor de référence, perméabilité, tri-axes, identification des sols et classification GTR,...</t>
  </si>
  <si>
    <t>- la rédaction d'un rapport complet d'analyse.</t>
  </si>
  <si>
    <t>Il intègre l'ensemble des frais et suggestions occasionnés pour reproduire de manière précise les conditions d'exécution réelles :</t>
  </si>
  <si>
    <t xml:space="preserve">- mise à pied d'œuvre des engins et matériels qui seront utilisés pour la constitution du remblai, </t>
  </si>
  <si>
    <t>- obtention et à la fabrication des matériaux  y compris mélange et homogénéisation,</t>
  </si>
  <si>
    <t xml:space="preserve">Il intègre en outre : </t>
  </si>
  <si>
    <t>- les essais,</t>
  </si>
  <si>
    <t>- les travaux de préparation de la zone support de la planche d'essai,</t>
  </si>
  <si>
    <t>- la rédaction du rapport final présentant l'ensemble des prestations et les résultats.</t>
  </si>
  <si>
    <t>Ce prix est rémunéré à la remise du rapport final.</t>
  </si>
  <si>
    <t>Dépose d'ouvrage existant</t>
  </si>
  <si>
    <t>Ce prix rémunère au mètre cube la dépose d'ouvrages maçonnés ou bétonnés, y/c conduites, tunage bois, organes de vantellerie et de manœuvre, grilles caillebotis, matelas grillagés, gabions, etc... Il comprend notamment :</t>
  </si>
  <si>
    <t>- la dépose soignée des ouvrages avec le matériel adapté,</t>
  </si>
  <si>
    <t>- les opérations de sciage, le BRH, le tri de tous matériaux ainsi que leur chargement;</t>
  </si>
  <si>
    <t>- le transport et la mise en décharge agréée, quel que soit la distance, y compris les frais de décharge, quel que soit la classe de la décharge.</t>
  </si>
  <si>
    <t>Le volume comptabilisé est établi contradictoirement avec le maître d'œuvre et issu des différences de cotes entre levés topographiques initiaux et levés effectués après dépose des ouvrages hors terrassements en terrain meuble.</t>
  </si>
  <si>
    <t>Le mètre cube.</t>
  </si>
  <si>
    <t>M3</t>
  </si>
  <si>
    <t>Démantèlement du perré maçonné existant</t>
  </si>
  <si>
    <t>Ce prix rémunère au mètre carré la démolition et l'évacuation en décharge agréée d'un perré maçonné existant.</t>
  </si>
  <si>
    <t>Dépose de clôture, grillage ou palissade</t>
  </si>
  <si>
    <t>Ce prix rémunère au mètre linéaire la dépose de clôtures constituées de grillage, ou de palissade ou de lisses de bois, quelle que soit sa hauteur, placée ou non sur un mur, y compris les supports, la démolition des massifs de fondation en béton et l'évacuation des produits en décharge.</t>
  </si>
  <si>
    <t>Il s'applique exclusivement aux linéaires désignés par le Maître d'œuvre et ne prend pas en compte les linéaires de clôture déposés et rémunérées dans le prix nettoyage des zones travaux.</t>
  </si>
  <si>
    <t>Le mètre linéaire.</t>
  </si>
  <si>
    <t>Ml</t>
  </si>
  <si>
    <t>Pose de clôture</t>
  </si>
  <si>
    <t>- le matériel nécessaire au fichage des poteaux,</t>
  </si>
  <si>
    <t>- le fichage des poteaux, le réglage et l'alignement de ces derniers,</t>
  </si>
  <si>
    <t>- les poteaux et la pose des panneaux y compris dispositif d'accroche,</t>
  </si>
  <si>
    <t>Il s'applique exclusivement aux linéaires désignés par le Maître d'œuvre.</t>
  </si>
  <si>
    <t>2-2</t>
  </si>
  <si>
    <t xml:space="preserve">Décapage de la terre végétale </t>
  </si>
  <si>
    <t>Ce prix rémunère le décapage du terrain naturel sur l'emprise des travaux Il est mesuré sur les profils théoriques de terrassement issus des plans d'exécution. Il prix comprend notamment:</t>
  </si>
  <si>
    <t>- tous matériels nécessaires à cette prestation,</t>
  </si>
  <si>
    <t>- le respect des zones de défens matérialisées,</t>
  </si>
  <si>
    <t>- la tonte rase de l'emprise avec évacuation des déchets,</t>
  </si>
  <si>
    <t>- le décapage de la terre végétale sur une épaisseur minimum de 0,20m;</t>
  </si>
  <si>
    <t>- l'extraction et le tri des matériaux rencontrés (racines de platanes, béton, gravats, enrochements, carapace en pierre, déchets divers, etc...) autre que de la terre végétale,</t>
  </si>
  <si>
    <t>- les racines de platanes triées doivent être évacuées suivant les spécifications du CCTP,</t>
  </si>
  <si>
    <t>- l'extraction des matériaux autres que la terre végétale sera rémunérée sur une base de 20cm d'épaisseur même si leurs dimensions excèdent cette dernière,</t>
  </si>
  <si>
    <t xml:space="preserve">- le chargement dans un véhicule adapté en fonction de la destination et du type de matériaux à transporter, </t>
  </si>
  <si>
    <t>- la mise en dépôt provisoire de la terre végétale en vue de son réemploi sur site.</t>
  </si>
  <si>
    <t>- l'évacuation définitive des matériaux autre que la terre végétale, quel que soit la distance, y compris les frais de décharge quel que soit la classe de la décharge.</t>
  </si>
  <si>
    <t>Déblais généraux</t>
  </si>
  <si>
    <t>Ce prix rémunère au mètre cube, mesurés sur les profils théoriques de terrassement, les travaux de déblais en terrain de toutes nature. Il comprend notamment:</t>
  </si>
  <si>
    <t>- l'extraction et le tri des matériaux rencontrés (racines de platanes, béton, gravats, enrochements, carapace en pierre, déchets divers, etc...) autre que les déblais réutilisables en remblais en conformités avec les préconisations du CCTP,</t>
  </si>
  <si>
    <t>- les essais de convenance des matériaux permettant le tri des matériaux réutilisables,</t>
  </si>
  <si>
    <t>- l'extraction des matériaux autres que les déblais réutilisables en remblais est rémunérée sur la base du volume théorique des déblais même si ils sont hors profils,</t>
  </si>
  <si>
    <t xml:space="preserve">- l'excavation des matériaux, </t>
  </si>
  <si>
    <t>- la mise en dépôt provisoire des déblais réutilisables en remblai sur site.</t>
  </si>
  <si>
    <t>- le chargement et l'évacuation définitive des matériaux non réutilisables, quel que soit la distance, y compris les frais de décharge quel que soit la classe de la décharge.</t>
  </si>
  <si>
    <t>- toutes sujétions et travaux provisoires permettant ces déblais,</t>
  </si>
  <si>
    <t>Déblais pour ouvrages</t>
  </si>
  <si>
    <t>Ce prix rémunère au mètre cube les déblais soignés à proximité d'ouvrages existants à conserver. Il comprend toutes les sujétions de talutage permettant la stabilité des fouilles réalisées et la fourniture des moyens nécessaires à la conservation en l'état des ouvrages découverts (bétons-conduites), ainsi que les éventuels travaux de déblais à la main lorsque nécessaire. Il intègre également le stockage de ces matériaux en vue de leur réutilisation sur place ; ou leur chargement, transport et mise en décharge agréée.</t>
  </si>
  <si>
    <t>Le volume comptabilisé est le volume théorique figurant aux plans d'exécution de matériaux compris jusqu'à un mètre cinquante des ouvrages concernés, désignés par le maître d'œuvre.</t>
  </si>
  <si>
    <t>Remblais pour ouvrages</t>
  </si>
  <si>
    <t>Ce prix rémunère au mètre cube la fourniture, le transport, la mise en œuvre et le compactage exécutés à proximités des ouvrages hydrauliques et conduites, à l'aide de moyens appropriés. Ce prix est appliqué dans un périmètre de un mètre cinquante théoriques figurant aux plans d'exécution autour des ouvrages concernés, et désignés par le maître d'œuvre.</t>
  </si>
  <si>
    <t>Il comprend notamment les mêmes prescriptions que celles édictées au prix remblais d'apport.</t>
  </si>
  <si>
    <t>Remblais en matériaux issus du site</t>
  </si>
  <si>
    <t>Ce prix rémunère le chargement, le transport et la mise en œuvre des remblais compactés avec matériaux du site.</t>
  </si>
  <si>
    <t>sur les zones de dépôts provisoires :</t>
  </si>
  <si>
    <t>- le criblage des matériaux avant réutilisation,</t>
  </si>
  <si>
    <t>- le chargement et le transport à pied d'œuvre de matériau pour remblai  (la nature et la convenance des matériaux sont spécifiées au CCTP) quel que soit la distance parcourue, étant précisé que les matériaux en dépôt sur un secteur  peuvent être utilisé par une autre tranche de travaux,</t>
  </si>
  <si>
    <t>- le chargement et l'évacuation définitive des matériaux excédentaires en décharge agréée à la fin des travaux après accord du Maître d'Ouvrage.</t>
  </si>
  <si>
    <t>sur les zones de travaux de confortement :</t>
  </si>
  <si>
    <t>- le compactage et la scarification de la couche support du remblai,</t>
  </si>
  <si>
    <t>- le réglage du support avant mise en œuvre des remblais (nivellement, redans, etc...),</t>
  </si>
  <si>
    <t>- la mise en œuvre par couches de matériaux, issus des zones d'extraction et/ou zones de dépôts provisoires et des déblais de redans, pour remblai de digues,</t>
  </si>
  <si>
    <t>- l'optimisation de la teneur en eau des matériaux (à baisser et/ou augmenter) y compris fourniture et  matériels nécessaires type arroseuse, tracteur avec charrue chisel ou autres, pulvimixeur, etc...</t>
  </si>
  <si>
    <t>- le compactage conformément au CCTP, par la méthode des remblais excédentaires,</t>
  </si>
  <si>
    <t>- la fermeture avec un compacteur bille lisse avant une intempérie,</t>
  </si>
  <si>
    <t>- la préparation pour la mise en œuvre de la couche suivante (scarification, séchage à  l'air, arrosage, etc...),</t>
  </si>
  <si>
    <t>- le réglage des talus avant mise en œuvre de la terre végétale et/ou de la couche de protection (géogrille, nappe tridimensionnelle, gabions, enrochements, etc...),</t>
  </si>
  <si>
    <t>- les essais de contrôle de réception des remblais,</t>
  </si>
  <si>
    <t>- toutes sujétions de mise en forme selon le profil théorique.</t>
  </si>
  <si>
    <t>Il s'applique quel que soit le matériel utilisé, au mètre cube en place après compactage et retaille des talus, mesuré selon les profils théoriques d'exécution entre le fond de fouille de décapage et le profil fini du remblai (hors épaisseur de la terre végétale et réalisation des redans).</t>
  </si>
  <si>
    <t>Remblais en matériaux d'apport</t>
  </si>
  <si>
    <t xml:space="preserve">Ce prix rémunère la fourniture, le transport et la mise en œuvre de matériaux d'apport conforme aux spécifications du CCTP pour la réalisation des remblais compactés, Il comprend notamment: </t>
  </si>
  <si>
    <t>- les essais de convenance des matériaux,</t>
  </si>
  <si>
    <t>- le réglage du support avant mise en œuvre des remblais (nivellement, redans),</t>
  </si>
  <si>
    <t>Reprofilage de talus</t>
  </si>
  <si>
    <t>Ce prix rémunère le reprofilage de talus existant, il comprend :</t>
  </si>
  <si>
    <t>- les opérations des déblais et remblais en jet direct afin de retrouver une pente de talus régulière,</t>
  </si>
  <si>
    <t>- toutes sujétions comprises de forme et de talus à obtenir,</t>
  </si>
  <si>
    <t>- le chenillage de la surface en vue de son ensemencement. Ce dernier sera réalisé dans le sens de la pente de bas en haut,</t>
  </si>
  <si>
    <t>-l'évacuation en décharge de matériaux excédentaires et/ou non réutilisables.</t>
  </si>
  <si>
    <t>Il s'applique au mètre carré, comptabilisé suivant la surface théorique correspondant aux plans d'exécution.</t>
  </si>
  <si>
    <t>Réglage de la terre végétale du site</t>
  </si>
  <si>
    <t>Ce prix rémunère le réglage de la terre végétale ou matériau terreux issus du décapage, il comprend :</t>
  </si>
  <si>
    <t>- le criblage afin d'expurger les racines, rizhomes et autres matériaux autres que l'herbe,</t>
  </si>
  <si>
    <t>- la reprise en dépôt,</t>
  </si>
  <si>
    <t>- le transport à pied d'œuvre,</t>
  </si>
  <si>
    <t xml:space="preserve">- le répandage et le réglage sur 20 cm, </t>
  </si>
  <si>
    <t>-l'évacuation en décharge de matériaux excédentaires et/ou non réutilisables suite au criblage,</t>
  </si>
  <si>
    <t>Réglage de la terre végétale d'apport</t>
  </si>
  <si>
    <t>Ce prix rémunère le réglage de la terre végétale ou matériau terreux d'apport. Il s'applique suivant les mêmes conditions que le réglage de la terre végétale du site y compris fournitures à pied d'œuvre conforme aux spécifications du CCTP.</t>
  </si>
  <si>
    <t>Remblais 0/300mm</t>
  </si>
  <si>
    <t>Ce prix rémunère la fourniture, le transport et la mise en œuvre de grave non traitée 0/300mm conformément aux prescriptions du C.C.T.P.</t>
  </si>
  <si>
    <t xml:space="preserve"> Il comprend notamment :</t>
  </si>
  <si>
    <t>- les implantations et piquetages nécessaires,</t>
  </si>
  <si>
    <t xml:space="preserve">- le réglage du support avant mise en œuvre </t>
  </si>
  <si>
    <t xml:space="preserve">- l'optimisation de la teneur en eau, </t>
  </si>
  <si>
    <t>- le répandage, le réglage et le compactage,</t>
  </si>
  <si>
    <t>- les frais liés aux contrôles,</t>
  </si>
  <si>
    <t>- la protection contre les eaux, y compris l'exécution et l'entretien des dispositifs d'évacuation</t>
  </si>
  <si>
    <t>Il s'applique quel que soit le matériel utilisé, au mètre cube en place après compactage et retaille, mesuré selon les profils théoriques d'exécution</t>
  </si>
  <si>
    <t>2-3</t>
  </si>
  <si>
    <t>Protections de berges</t>
  </si>
  <si>
    <t>Tunage en chêne &lt;1.10m depuis la berge</t>
  </si>
  <si>
    <t xml:space="preserve">   </t>
  </si>
  <si>
    <t>Ce prix rémunère la fourniture, le transport à pied d'œuvre et la réalisation d'un tunage en chêne &lt;1.10m depuis la berge conformément aux spécifications du CCTP. Il comprend notamment :</t>
  </si>
  <si>
    <t>- la préparation du pied de berge,</t>
  </si>
  <si>
    <t>- la confection des panneaux de bardage y compris système de manutention,</t>
  </si>
  <si>
    <t>- le battage des pieux verticaux et d'un contre-pieux tous les trois pieux,</t>
  </si>
  <si>
    <t xml:space="preserve">- la fixation du bardage y compris fiche de 10cm dans le TN, la visserie, </t>
  </si>
  <si>
    <t>- les tirants sur tous les pieux avec tendeurs serres câbles, etc...</t>
  </si>
  <si>
    <t>- le géotextile sur la hauteur du tunage avec un retour à l'arrière en partie basse sur minimum 1.00m, recouvrement des lais (minimum 0.30m)</t>
  </si>
  <si>
    <t>- les chutes et découpes,</t>
  </si>
  <si>
    <t>- l'adaptation du confortement au droit d'ouvrage existant y compris frais de prolongation de ces derniers,</t>
  </si>
  <si>
    <t>- le couronnement du tunage à l'identique que pour les quais,</t>
  </si>
  <si>
    <t>- l'arasement des pieux,</t>
  </si>
  <si>
    <t>- les sujétions de réalisation hors d'eau et dans l'eau.</t>
  </si>
  <si>
    <t xml:space="preserve"> Le linéaire rémunéré correspond au linéaire de berge mesuré sur le couronnement du tunage. Les retours d'angles sur ouvrage où sur berges sont inclus dans le prix sans linéaire supplémentaire. </t>
  </si>
  <si>
    <t>Tunage en châtaignier &lt;1.10m depuis la berge</t>
  </si>
  <si>
    <t>Ce prix rémunère la fourniture, le transport à pied d'œuvre et la réalisation d'un tunage en châtaignier &lt;1.10m depuis la berge conformément aux spécifications du CCTP. Il s'applique suivant les mêmes conditions que le prix de tunage en chêne &lt;1.10m depuis la berge.</t>
  </si>
  <si>
    <t>Tunage en chêne &lt;1.50m depuis la berge</t>
  </si>
  <si>
    <t>Ce prix rémunère la fourniture, le transport à pied d'œuvre et la réalisation d'un tunage en chêne &lt;1.50m depuis la berge conformément aux spécifications du CCTP. Il s'applique suivant les mêmes conditions que le prix de tunage en chêne &lt;1.10m depuis la berge.</t>
  </si>
  <si>
    <t>Tunage en châtaignier &lt;1.50m depuis la berge</t>
  </si>
  <si>
    <t>Ce prix rémunère la fourniture, le transport à pied d'œuvre et la réalisation d'un tunage en châtaignier &lt;1.50m depuis la berge conformément aux spécifications du CCTP. Il s'applique suivant les mêmes conditions que le prix de tunage en chêne &lt;1.10m depuis la berge.</t>
  </si>
  <si>
    <t>Tunage en chêne &lt;1.10m depuis le canal</t>
  </si>
  <si>
    <t>Ce prix rémunère la fourniture, le transport à pied d'œuvre et la réalisation d'un tunage en chêne &lt;1.10m depuis le canal avec des moyens nautiques conformément aux spécifications du CCTP. Il comprend notamment :</t>
  </si>
  <si>
    <t>- l'amenée et le repli de la barge,</t>
  </si>
  <si>
    <t>- les aménagements ou le matériel nécessaire pour la mise en eau de la barge,</t>
  </si>
  <si>
    <t xml:space="preserve">- l'utilisation de la barge comme plateforme de travail durant la durée des travaux y compris personnel navigant, </t>
  </si>
  <si>
    <t>Tunage en châtaignier &lt;1.10m depuis le canal</t>
  </si>
  <si>
    <t>Ce prix rémunère la fourniture, le transport à pied d'œuvre et la réalisation d'un tunage en châtaignier &lt;1.10m depuis le canal avec des moyens nautiques conformément aux spécifications du CCTP. Il s'applique suivant les mêmes conditions que le prix de tunage en chêne &lt;1.10m depuis le canal.</t>
  </si>
  <si>
    <t>Tunage en chêne &lt;1.50m depuis le canal</t>
  </si>
  <si>
    <t>Ce prix rémunère la fourniture, le transport à pied d'œuvre et la réalisation d'un tunage en chêne &lt;1.50m depuis le canal avec des moyens nautiques conformément aux spécifications du CCTP. Il s'applique suivant les mêmes conditions que le prix de tunage en chêne &lt;1.10m depuis le canal.</t>
  </si>
  <si>
    <t>Tunage en châtaignier &lt;1.50m depuis le canal</t>
  </si>
  <si>
    <t>Ce prix rémunère la fourniture, le transport à pied d'œuvre et la réalisation d'un tunage en châtaignier &lt;1.50m depuis le canal avec des moyens nautiques conformément aux spécifications du CCTP. Il s'applique suivant les mêmes conditions que le prix de tunage en chêne &lt;1.10m depuis le canal.</t>
  </si>
  <si>
    <t>Tunage en chêne pour quai depuis la berge</t>
  </si>
  <si>
    <t>Ce prix rémunère la fourniture, le transport à pied d'œuvre et la réalisation d'un tunage bois pour quai depuis la berge conformément aux spécifications du CCTP. Il s'applique suivant les mêmes conditions que le prix de tunage bois &lt;1.10m depuis la berge.</t>
  </si>
  <si>
    <t>Tunage en chêne pour quai depuis le canal</t>
  </si>
  <si>
    <t>Ce prix rémunère la fourniture, le transport à pied d'œuvre et la réalisation d'un tunage bois pour quai depuis le canal par moyens nautiques conformément aux spécifications du CCTP. Il s'applique suivant les mêmes conditions que le prix de tunage en chêne &lt;1.10m depuis le canal.</t>
  </si>
  <si>
    <t>Contrebutement</t>
  </si>
  <si>
    <t>Ce prix rémunère la fourniture, le transport à pied d'œuvre et la réalisation d'un contrebutement depuis la berge conformément aux spécifications du CCTP. Il comprend notamment :</t>
  </si>
  <si>
    <t xml:space="preserve">- le battage des pieux verticaux </t>
  </si>
  <si>
    <t>- la fixation des pieux horizontaux</t>
  </si>
  <si>
    <t>Caisson bois végétalisé</t>
  </si>
  <si>
    <t>Ce prix rémunère la fourniture, le transport à pied d'œuvre et la réalisation d'un caisson bois afin de conforter la berge conformément aux spécifications du CCTP. Il comprend notamment :</t>
  </si>
  <si>
    <t>- l'assemblage des traverses et longrines,</t>
  </si>
  <si>
    <t>- les sujétions de réalisation hors d'eau et dans l'eau,</t>
  </si>
  <si>
    <t>- le géotextile filtrant anti-poinçonnement et sa fixation,</t>
  </si>
  <si>
    <t>- la natte coco et sa fixation,</t>
  </si>
  <si>
    <t>- le remblaiement avec des matériaux insensibles à l'eau sous le niveau moyen du canal,</t>
  </si>
  <si>
    <t xml:space="preserve">Madriers jointifs </t>
  </si>
  <si>
    <t>Ce prix rémunère la fourniture, le transport à pied d'œuvre et la réalisation d'un confortement de berge avec madriers jointifs conformément aux spécifications du CCTP. Il comprend notamment :</t>
  </si>
  <si>
    <t>- la mise en place d'un guide battage,</t>
  </si>
  <si>
    <t>- le battage des pieux verticaux,</t>
  </si>
  <si>
    <t xml:space="preserve">- la lierne et sa fixation, </t>
  </si>
  <si>
    <t>- les contre-pieux et tirants avec tendeurs, serres câbles, etc...</t>
  </si>
  <si>
    <t>- le géotextile sur la hauteur du soutènement avec un retour à l'arrière en partie basse sur minimum 1.00m, recouvrement des lais (minimum 0.30m)</t>
  </si>
  <si>
    <t>- l'arasement des madriers,</t>
  </si>
  <si>
    <t xml:space="preserve"> Le linéaire rémunéré correspond au linéaire de berge mesuré sur le couronnement du soutènement. Les retours d'angles sur ouvrage où sur berges sont inclus dans le prix sans linéaire supplémentaire. </t>
  </si>
  <si>
    <t>Géotextile anti-contaminant</t>
  </si>
  <si>
    <t>Ce prix rémunère la fourniture, le transport et la mise en œuvre d'un filtre géotextile anti-contaminant conforme aux spécifications du CCTP,</t>
  </si>
  <si>
    <t>Il comprend notamment :</t>
  </si>
  <si>
    <t>- le recouvrement des lais (minimum de 30 cm),</t>
  </si>
  <si>
    <t>- les sujétions de pose hors d'eau et sous l'eau.</t>
  </si>
  <si>
    <t>La surface rémunérée correspond à la surface théorique protégée tel que définie au plan d'exécution, les surfaces de recouvrement n'étant pas prises en compte.</t>
  </si>
  <si>
    <t>Géotextile filtrant anti-poinçonnement</t>
  </si>
  <si>
    <t>Ce prix rémunère la fourniture, le transport et la mise en œuvre  d'un filtre géotextile de filtration et anti poinçonnement conforme aux spécifications du CCTP,</t>
  </si>
  <si>
    <t>Enrochements 60/300 kg</t>
  </si>
  <si>
    <t>Ce prix rémunère  la fourniture, le transport  et la mise en œuvre d'enrochements agencés conforme aux spécifications du CCTP pour protections diverses.</t>
  </si>
  <si>
    <t xml:space="preserve"> - la fourniture ou la reprise sur stock éventuel,</t>
  </si>
  <si>
    <t>-  le transport à proximité du lieu d'emploi,</t>
  </si>
  <si>
    <t>- la reprise des enrochements et leur mise en place,</t>
  </si>
  <si>
    <t>- la fourniture et le transport à pied d'œuvre des matériaux de calage et leur mise en œuvre,</t>
  </si>
  <si>
    <t>- le réglage du parement</t>
  </si>
  <si>
    <t>Matelas grillagés ép: 0.30m</t>
  </si>
  <si>
    <t>Ce prix rémunère la fourniture, le transport à pied d'œuvre quelle que soit la distance et la mise en œuvre de matelas grillagés conformément aux prescriptions du CCTP, il comprend :</t>
  </si>
  <si>
    <t>- le transport à pied d'œuvre de l'ensemble des composants du matelas,</t>
  </si>
  <si>
    <t>- les agrafes et/ou fils de ligature pour le montage des cages et la ligature des couvercles à raison de 5% du poids du matelas,</t>
  </si>
  <si>
    <t>- l'assemblage des matelas, la mise en œuvre sur le talus et/ou plateforme des éléments de matelas y compris notamment les sujétions de levage quel que soit la distance et le poids,</t>
  </si>
  <si>
    <t>- la fourniture des matériaux de remplissage, et leur mise en œuvre,</t>
  </si>
  <si>
    <t>- tout le matériel nécessaire pour le remplissage depuis la crête de talus et/ou la piste de pied (pelle à bras long, etc...),</t>
  </si>
  <si>
    <t>- les sujétions d'ancrage en tête de talus et en pied,</t>
  </si>
  <si>
    <t xml:space="preserve">- la confection de cages aux dimensions particulières au besoin du chantier et leurs remplissages, </t>
  </si>
  <si>
    <t>- les ligatures et/ou attaches des cages les unes aux autres et fixations des couvercles de manière à éviter tout gonflement de ceux-ci,</t>
  </si>
  <si>
    <t>- le pré-remplissage des cages si nécessaire et renforts pour la manutention de ces dernières un fois fermées,</t>
  </si>
  <si>
    <t>- le chargement, le transport et la mise en œuvre des cages pré-remplis à l'emplacement définitif.</t>
  </si>
  <si>
    <t xml:space="preserve">Gabions boites </t>
  </si>
  <si>
    <t xml:space="preserve">Ce prix rémunère le transport, la fourniture et la mise en œuvre de gabions boites  conforme aux spécifications du CCTP.  Il s'applique suivant les mêmes conditions que les matelas grillagés. </t>
  </si>
  <si>
    <t>Gabions boites pré-remplis</t>
  </si>
  <si>
    <t xml:space="preserve">Ce prix rémunère le transport, la fourniture et la mise en œuvre de gabions boites pré-remplis et renforcés conforme aux spécifications du CCTP.  Il s'applique suivant les mêmes conditions que les matelas grillagés. </t>
  </si>
  <si>
    <t>Boudin de lestage</t>
  </si>
  <si>
    <t>Ce prix rémunère la fourniture, le transport et la mise en œuvre du boudin de lestage en pied de talus avec grillage de lestage le long du talus jusqu'en crête de berge. Il comprend également :</t>
  </si>
  <si>
    <t>- le terrassement de la souille,</t>
  </si>
  <si>
    <t>- l'évacuation des matériaux excédentaires en décharge agréée,</t>
  </si>
  <si>
    <t>- préparation de la surface de pose,</t>
  </si>
  <si>
    <t>- la mise en place du boudin et du grillage le long du talus y compris toutes sujétions de fixation (ancre harpon, cavalier),</t>
  </si>
  <si>
    <t>- reprise sur chantier et régalage de terre végétale ou de matériau terreux sur une épaisseur de 4 cm à 5 cm,</t>
  </si>
  <si>
    <t>- l'adaptation du confortement au droit d'ouvrage existant y compris frais de prolongation de ces derniers.</t>
  </si>
  <si>
    <t>Remblais renforcés</t>
  </si>
  <si>
    <t>Ce prix rémunère le transport, la fourniture et la mise en œuvre d'un confortement en remblais renforcées conforme aux spécifications du CCTP.  Il comprend notamment :</t>
  </si>
  <si>
    <t>- le transport à pied d'œuvre de l'ensemble des composants,</t>
  </si>
  <si>
    <t>- les agrafes et/ou fils de ligature pour le montage et la ligature,</t>
  </si>
  <si>
    <t>- l'assemblage et la mise en œuvre sur le talus et/ou plateforme des éléments y compris notamment les sujétions de levage quel que soit la distance et le poids,</t>
  </si>
  <si>
    <t>- la fourniture des matériaux de remblais et leur mise en œuvre,</t>
  </si>
  <si>
    <t>- tout le matériel nécessaire pour le terrassement depuis la crête de talus et/ou la piste de pied (pelle à bras long, etc...),</t>
  </si>
  <si>
    <t xml:space="preserve">- l'adaptation des éléments aux dimensions particulières et aux besoins du chantier et leur remblaiement, </t>
  </si>
  <si>
    <t>- les géogrilles de renforts si nécessaires,</t>
  </si>
  <si>
    <t>- la fourniture et la mise en œuvre de la terre végétale à l'arrière du parement,</t>
  </si>
  <si>
    <t>Forage avant trou</t>
  </si>
  <si>
    <t>Ce prix rémunère la fourniture, le transport et la réalisation d'avant trou pour la mise en œuvre des pieux nécessaires aux confortements des berges.  Il comprend notamment :</t>
  </si>
  <si>
    <t>- l'amenée repli du matériel de forage,</t>
  </si>
  <si>
    <t>- le forage dans un sol rocheux,</t>
  </si>
  <si>
    <t>- l'extraction et l'évacuation en décharge des matériaux,</t>
  </si>
  <si>
    <t>- les sujétions de réalisation en eau et hors d'eau,</t>
  </si>
  <si>
    <t>- la mise en œuvre du pieu et son scellement avec du béton immergé.</t>
  </si>
  <si>
    <t xml:space="preserve"> </t>
  </si>
  <si>
    <t>Bollard d'amarrage neuf</t>
  </si>
  <si>
    <t>Ce prix rémunère la fourniture, le transport et la mise en œuvre de bollard d'amarrage en bois. Il comprend notamment:</t>
  </si>
  <si>
    <t>- les terrassements et l'évacuation des matériaux excédentaires,</t>
  </si>
  <si>
    <t>- la mise en place du bollard,</t>
  </si>
  <si>
    <t>- le bétonnage.</t>
  </si>
  <si>
    <t xml:space="preserve">Déplacement bollard d'amarrage </t>
  </si>
  <si>
    <t>Ce prix rémunère le déplacement de bollard d'amarrage existant. Il comprend notamment:</t>
  </si>
  <si>
    <t>- la dépose du bollard existant et le stockage provisoire,</t>
  </si>
  <si>
    <t>- la reprise sur stock et la mise en place du bollard à son emplacement définitif,</t>
  </si>
  <si>
    <t>Appontement bois</t>
  </si>
  <si>
    <t>Ce prix rémunère la fourniture, le transport et la mise en œuvre d'un appontement bois conformément aux spécifications du CCTP. Il comprend notamment :</t>
  </si>
  <si>
    <t>- le nivellement et le compactage du sol existant,</t>
  </si>
  <si>
    <t>- les fondations,</t>
  </si>
  <si>
    <t>- l'assemblage de l'ensemble de la structure, la visserie</t>
  </si>
  <si>
    <t>- le platelage bois,</t>
  </si>
  <si>
    <t>- les chutes et découpes.</t>
  </si>
  <si>
    <t>Travaux génie végétal</t>
  </si>
  <si>
    <t>Les prix de cette section rémunèrent l'ensemble des travaux de génie végétal nécessaire au complet achèvement des ouvrages.</t>
  </si>
  <si>
    <t>Aucune tolérance quel qu'en soit la cause, ne sera pris en compte dans les métrés.</t>
  </si>
  <si>
    <t>- les frais de mise en œuvre, d'entretien et de démantèlement des pistes, plates-formes et rampes d'accès provisoires,</t>
  </si>
  <si>
    <t>- les frais d'immobilisation du matériel et du personnel, y compris l'encadrement résultant du phasage des travaux ou des contrôles exécutés à la demande du maître d'œuvre,</t>
  </si>
  <si>
    <t>- toutes sujétions de matériels spécifiques nécessaires pour la réalisation des travaux hors d'eau et dans l'eau (barque, pelle araignée, etc...)</t>
  </si>
  <si>
    <t>- les suggestions pour mise à l'abri des matériaux et matériels avant intempéries ou arrêt de poste.</t>
  </si>
  <si>
    <t>3-1</t>
  </si>
  <si>
    <t>Protections de surfaces</t>
  </si>
  <si>
    <t>Fascine d'hélophytes</t>
  </si>
  <si>
    <t>Ce prix rémunère la fourniture, le transport à pied d'œuvre et la réalisation d'une protection de pied de berge par mise en place d'une fascine d'hélophytes fixée par une double rangée de pieux morts en châtaignier, l'ensemble dans les conditions et selon les prescriptions du CCTP. Ils comprennent notamment :</t>
  </si>
  <si>
    <t>- la fourniture, la confection et la pose des boudins d'hélophytes,</t>
  </si>
  <si>
    <t>- la fourniture et le battage de deux rangées de pieux morts,</t>
  </si>
  <si>
    <t>- la fixation des boudins aux pieux à l'aide d'une corde biodégradable,</t>
  </si>
  <si>
    <t>- la reprise de matériau terreux et le remblaiement de l'espace situé derrière les fascines,</t>
  </si>
  <si>
    <t>Géonatte d'hélophytes</t>
  </si>
  <si>
    <t>Ce prix rémunère la fourniture, le transport à pied d'œuvre et la réalisation d'une géonatte coco végétalisée d'hélophyte en de pied de berge, l'ensemble dans les conditions et selon les prescriptions du CCTP. Ils comprennent notamment :</t>
  </si>
  <si>
    <t>- la fourniture, la confection et la pose de la géonatte,</t>
  </si>
  <si>
    <t>- la fourniture et la mise en œuvre des piquets de fixation,</t>
  </si>
  <si>
    <t>- la fixation et le placage de la géonatte par la fourniture et la mise en place d'un treillage bois (sens longitudinal), de corde biodégradable (croisillons) et de crosse en acier,</t>
  </si>
  <si>
    <t>Grillage anti-fouisseurs</t>
  </si>
  <si>
    <t xml:space="preserve">    Ce prix rémunère le transport, la fourniture et la mise en œuvre sur corps de digue de grillage anti-fouisseurs conforme aux spécifications du CCTP.  Il comprend notamment :</t>
  </si>
  <si>
    <t>- tous matériels pour la mise en œuvre du grillage,</t>
  </si>
  <si>
    <t>- la pose  y compris toutes sujétions de fixation (ancres, agrafes, etc...),</t>
  </si>
  <si>
    <t>- le recouvrement des lais (minimum de 5 cm),</t>
  </si>
  <si>
    <t>- si nécessaire, l'ancrage en tête et en pied dans une tranchée, y compris les terrassements associés,</t>
  </si>
  <si>
    <t>La surface rémunérée correspond à la surface théorique protégée tel que définie au plan d'exécution, les surfaces de recouvrement et d'ancrage n'étant pas prises en compte.</t>
  </si>
  <si>
    <t xml:space="preserve">Natte coco </t>
  </si>
  <si>
    <t>Ce prix rémunère la fourniture, le transport et la mise en œuvre d'une natte coco  constitué de fibres végétales (« bionatte » de coco de densité d &gt; 700 g/m2), y compris toutes sujétions de fixation et de préparation de la surface de pose. Le prix est réputé comprendre :</t>
  </si>
  <si>
    <t>- l'amendement et l'ensemencement,</t>
  </si>
  <si>
    <t>- le recouvrement des lais (minimum de 20 cm),</t>
  </si>
  <si>
    <t>- si nécessaire, l'ancrage en tête et en pied dans une tranchée, y compris les terrassements associés, et la fourniture et pose d'ancrage par fiches en forme de crosse,</t>
  </si>
  <si>
    <t>3-2</t>
  </si>
  <si>
    <t>Plantations</t>
  </si>
  <si>
    <t>Ensemencement hydraulique ou manuel</t>
  </si>
  <si>
    <t xml:space="preserve">Ce prix rémunère la fourniture, le transport et la mise en œuvre de l'ensemencement. Il comprend notamment : </t>
  </si>
  <si>
    <t>- La préparation du support y compris réglage éventuel,</t>
  </si>
  <si>
    <t>- le semis composé des graminées définis par le C.T.T.P,</t>
  </si>
  <si>
    <t>- les sujétions et la mise en œuvre mécanique du mélange suivant la pente du talus.</t>
  </si>
  <si>
    <t>Il s'applique au mètre carré, comptabilisé suivant le profil théorique correspondant aux plans d'exécution.</t>
  </si>
  <si>
    <t>Hélophytes</t>
  </si>
  <si>
    <t>Ce prix rémunère la fourniture, le transport et la mise en œuvre de boutures d'hélophytes dans le talus conformément aux prescriptions du CCTP. Il comprend notamment:</t>
  </si>
  <si>
    <t>- 10 u au mètre linéaire,</t>
  </si>
  <si>
    <t>-  les sujétions de réalisation hors d'eau et dans l'eau.</t>
  </si>
  <si>
    <t>Hydrophytes</t>
  </si>
  <si>
    <t>Ce prix rémunère la fourniture, le transport et la mise en œuvre de boutures d'hydrophytes dans le talus conformément aux prescriptions du CCTP. Il comprend notamment:</t>
  </si>
  <si>
    <t>Protection grillagée des plantations</t>
  </si>
  <si>
    <t>Ce prix rémunère le transport, la fourniture et la mise en œuvre d'une protection grillagée anti-animal des plantations.  Il comprend notamment :</t>
  </si>
  <si>
    <t>- la pose  y compris toutes sujétions de fixation (piquets, crampillons, agrafes, etc...),</t>
  </si>
  <si>
    <t>Travaux de voirie</t>
  </si>
  <si>
    <t>4-1</t>
  </si>
  <si>
    <t>Chaussée</t>
  </si>
  <si>
    <t xml:space="preserve">
</t>
  </si>
  <si>
    <t>Rabotage de chaussée</t>
  </si>
  <si>
    <t>Ce prix rémunère au mètre carré le rabotage mécanique de la chaussée comprenant l'amenée du matériel, le chargement et l'évacuation des gravats toutes sujétions de gestion des déchets et des travaux sous circulation y compris frais de mise en décharge. Il comprend notamment :</t>
  </si>
  <si>
    <t>- l'analyse des enrobés avec diagnostic amiante et HAP,</t>
  </si>
  <si>
    <t>- le chargement et l'évacuation en décharge agréée,</t>
  </si>
  <si>
    <t>- les frais de mise en décharge quel que soit la classe de cette dernière.</t>
  </si>
  <si>
    <t>Géotextile sous piste</t>
  </si>
  <si>
    <t>Grave non traitée 0/31.5mm</t>
  </si>
  <si>
    <t>Ce prix rémunère la fourniture, le transport et la mise en œuvre de grave non traitée 0/31,5mm conformément aux prescriptions du C.C.T.P.</t>
  </si>
  <si>
    <t>Couche d'imprégnation</t>
  </si>
  <si>
    <t>Ce prix rémunère au mètre carré, la réalisation d'une imprégnation sur grave non traitée avant la mise en œuvre d'enrobé, conformément au C.C.T.P.</t>
  </si>
  <si>
    <t>Il comprend notamment:</t>
  </si>
  <si>
    <t>- la fourniture, le transport et la mise en œuvre du liant et des gravillons</t>
  </si>
  <si>
    <t>- le cylindrage et le balayage des excédents</t>
  </si>
  <si>
    <t>Grave émulsion</t>
  </si>
  <si>
    <t>Ce prix rémunère au mètre cube, la fourniture et la mise en œuvre d'une grave émulsion  pour couches de fondation de chaussées, conformément aux prescriptions du C.C.T.P.</t>
  </si>
  <si>
    <t>- la fourniture, le chargement et le transport,</t>
  </si>
  <si>
    <t>- le déchargement,</t>
  </si>
  <si>
    <t>- la préparation du support</t>
  </si>
  <si>
    <t>- le répandage, le réglage, le compactage,</t>
  </si>
  <si>
    <t>- l'exécution des coupes de reprise et l'évacuation des matériaux correspondants dans une décharge agréée,</t>
  </si>
  <si>
    <t>- le nettoyage complet de la couche de base, avant exécution de la couche de roulement,</t>
  </si>
  <si>
    <t>- les frais et sujétions d'exécution des planches de référence,</t>
  </si>
  <si>
    <t>- les raccordements sur les chaussées existantes, y compris les découpes ainsi que les sujétions liées au travail en bord de voie sous circulation,</t>
  </si>
  <si>
    <t>- l'entretien des voies d'accès au chantier.</t>
  </si>
  <si>
    <t>Il s'applique quel que soit le matériel utilisé, au mètre cube en place après compactage et retaille des talus, mesuré selon les profils théoriques d'exécution</t>
  </si>
  <si>
    <t>Enduit superficiel (bi-couche)</t>
  </si>
  <si>
    <t>Ce prix rémunère la fourniture, le transport et la mise en œuvre d'enduit bicouche.</t>
  </si>
  <si>
    <t>Les liants utilisés, les enrobés, les granulats répondront aux prescriptions du CCTP.</t>
  </si>
  <si>
    <t xml:space="preserve">Les provenances des produits hydrocarbonés sont soumises à l'accord du </t>
  </si>
  <si>
    <t>Maître d'œuvre.</t>
  </si>
  <si>
    <t>Les granulats proviennent du concassage de roches massives. Pour chaque</t>
  </si>
  <si>
    <t xml:space="preserve">classe granulaire, la même et unique provenance doit être conservée pour </t>
  </si>
  <si>
    <t>l'exécution de la totalité d'une même utilisation.</t>
  </si>
  <si>
    <t xml:space="preserve">Dans tous les cas, ces matériaux seront parfaitement purgés de terre, sable </t>
  </si>
  <si>
    <t>de vase, le cas échéant leur lavage pourra être exigé.</t>
  </si>
  <si>
    <t>Investigation complémentaire sur réseaux</t>
  </si>
  <si>
    <t>Ce prix rémunère la fourniture, le transport et la réalisation d'investigation complémentaire sur réseaux enterrés  conformément à la législation en vigueur.</t>
  </si>
  <si>
    <t>- le balisage de la zone,</t>
  </si>
  <si>
    <t>- les terrassements,</t>
  </si>
  <si>
    <t>- le relevé topographique,</t>
  </si>
  <si>
    <t>- l'immobilisation de la zone,</t>
  </si>
  <si>
    <t>- la remise en état du site conformément à l'état initial.</t>
  </si>
  <si>
    <t>Quantité</t>
  </si>
  <si>
    <t>Montant</t>
  </si>
  <si>
    <t>CONFORTEMENTS DES BERGES</t>
  </si>
  <si>
    <t>TUNAGE EN CHENE DEPUIS LA BERGE</t>
  </si>
  <si>
    <t>1.1.</t>
  </si>
  <si>
    <t>Travaux</t>
  </si>
  <si>
    <t>Etudes et Plans d'exécution des ouvrages</t>
  </si>
  <si>
    <t>Dossier des documents et plans des ouvrages exécutés</t>
  </si>
  <si>
    <t>Levé topographique</t>
  </si>
  <si>
    <t>Total : 1 Prix généraux</t>
  </si>
  <si>
    <t>Préparation et gestion de la zone de dépôts provisoires</t>
  </si>
  <si>
    <t>Gestion de flore protégée</t>
  </si>
  <si>
    <t xml:space="preserve">Planches d'essai de compactage </t>
  </si>
  <si>
    <t>Décapage de la terre végétale</t>
  </si>
  <si>
    <t>Total : 2 Terrassements</t>
  </si>
  <si>
    <t>Total : 3 Travaux génie végétal</t>
  </si>
  <si>
    <t>Total : 1-1 Travaux</t>
  </si>
  <si>
    <t>Total : 1 TUNAGE EN CHENE DEPUIS LA BERGE</t>
  </si>
  <si>
    <t>TUNAGE EN CHATAIGNIER DEPUIS LA BERGE</t>
  </si>
  <si>
    <t>2.1.</t>
  </si>
  <si>
    <t>Total : 2-1 Travaux</t>
  </si>
  <si>
    <t>Total : 2 TUNAGE EN CHATAIGNIER DEPUIS LA BERGE</t>
  </si>
  <si>
    <t>TUNAGE EN CHENE DEPUIS LE CANAL</t>
  </si>
  <si>
    <t>3.1.</t>
  </si>
  <si>
    <t xml:space="preserve">Géotextile sous piste </t>
  </si>
  <si>
    <t>Total : 4 Travaux de voirie</t>
  </si>
  <si>
    <t>Total : 3-1 Travaux</t>
  </si>
  <si>
    <t>Total : 3 TUNAGE EN CHENE DEPUIS LE CANAL</t>
  </si>
  <si>
    <t>TUNAGE EN CHATAIGNIER DEPUIS LE CANAL</t>
  </si>
  <si>
    <t>4.1.</t>
  </si>
  <si>
    <t>Tunage en en châtaignier &lt;1.50m depuis le canal</t>
  </si>
  <si>
    <t>Total : 4-1 Travaux</t>
  </si>
  <si>
    <t>Total : 4 TUNAGE EN CHATAIGNIER DEPUIS LE CANAL</t>
  </si>
  <si>
    <t>MIXTE TUNAGE ET GABIONS</t>
  </si>
  <si>
    <t>5.1.</t>
  </si>
  <si>
    <t>Gabions boites</t>
  </si>
  <si>
    <t>Total : 5-1 Travaux</t>
  </si>
  <si>
    <t>Total : 5 MIXTE TUNAGE ET GABIONS</t>
  </si>
  <si>
    <t>QUAI EN TUNAGE</t>
  </si>
  <si>
    <t>6.1.</t>
  </si>
  <si>
    <t>Déplacement bollard d'amarrage</t>
  </si>
  <si>
    <t>Total : 6-1 Travaux</t>
  </si>
  <si>
    <t>Total : 6 QUAI EN TUNAGE</t>
  </si>
  <si>
    <t>QUAI MIXTE TUNAGE ET GABIONS</t>
  </si>
  <si>
    <t>7.1.</t>
  </si>
  <si>
    <t>Total : 7-1 Travaux</t>
  </si>
  <si>
    <t>Total : 7 QUAI MIXTE TUNAGE ET GABIONS</t>
  </si>
  <si>
    <t>REMBLAIS AVEC CONTREBUTEMENT</t>
  </si>
  <si>
    <t>8.1.</t>
  </si>
  <si>
    <t>Total : 8-1 Travaux</t>
  </si>
  <si>
    <t>Total : 8 REMBLAIS AVEC CONTREBUTEMENT</t>
  </si>
  <si>
    <t>CAISSON BOIS VEGETALISES</t>
  </si>
  <si>
    <t>9.1.</t>
  </si>
  <si>
    <t>Total : 9-1 Travaux</t>
  </si>
  <si>
    <t>Total : 9 CAISSON BOIS VEGETALISES</t>
  </si>
  <si>
    <t>MADRIERS JOINTIFS</t>
  </si>
  <si>
    <t>10.1.</t>
  </si>
  <si>
    <t>Madriers jointifs</t>
  </si>
  <si>
    <t>Total : 10-1 Travaux</t>
  </si>
  <si>
    <t>Total : 10 MADRIERS JOINTIFS</t>
  </si>
  <si>
    <t>REMBLAIS RENFORCES</t>
  </si>
  <si>
    <t>11.1.</t>
  </si>
  <si>
    <t>Total : 11-1 Travaux</t>
  </si>
  <si>
    <t>Total : 11 REMBLAIS RENFORCES</t>
  </si>
  <si>
    <t>REMBLAIS AVEC BOUDINS DE LESTAGE</t>
  </si>
  <si>
    <t>12.1.</t>
  </si>
  <si>
    <t>Total : 12-1 Travaux</t>
  </si>
  <si>
    <t>Total : 12 REMBLAIS AVEC BOUDINS DE LESTAGE</t>
  </si>
  <si>
    <t>REPROFILAGE AVEC PLANTES AQUATIQUES</t>
  </si>
  <si>
    <t>13.1.</t>
  </si>
  <si>
    <t>Natte coco</t>
  </si>
  <si>
    <t>Total : 13-1 Travaux</t>
  </si>
  <si>
    <t>Total : 13 REPROFILAGE AVEC PLANTES AQUATIQUES</t>
  </si>
  <si>
    <t>FASCINES D'HELOPHYTES</t>
  </si>
  <si>
    <t>14.1.</t>
  </si>
  <si>
    <t>Total : 14-1 Travaux</t>
  </si>
  <si>
    <t>Total : 14 FASCINES D'HELOPHYTES</t>
  </si>
  <si>
    <t>Total : 1 CONFORTEMENTS DES BERGES</t>
  </si>
  <si>
    <t>NOM DE L'ENTREPRISE :</t>
  </si>
  <si>
    <t>Les prix sont en :</t>
  </si>
  <si>
    <t>€.HT</t>
  </si>
  <si>
    <t xml:space="preserve">NOTA : </t>
  </si>
  <si>
    <t>Les montants doivent être indiqués en toutes lettres</t>
  </si>
  <si>
    <t xml:space="preserve">BRL Ingénierie </t>
  </si>
  <si>
    <t>Montant en toutes lettres</t>
  </si>
  <si>
    <t>VNF DTSO</t>
  </si>
  <si>
    <t>Bordereau Des Prix Unitaires</t>
  </si>
  <si>
    <t>Détail Quantitatif Estimatif</t>
  </si>
  <si>
    <t>Travaux de confortement des berges du canal du Midi et de ses embranchements
Lot n°3</t>
  </si>
  <si>
    <t>- le remblaiement avec des matériaux terreux issus du site et/ou d'apport.</t>
  </si>
  <si>
    <t xml:space="preserve">Ce prix rémunère la fourniture, le transport et la pose de clôtures grillage rigide métalliques hauteur 1,75 m. Il comprend notamment : </t>
  </si>
  <si>
    <t>Ce prix rémunère le traitement des souches à 15 cm sous le terrain naturel, Il comprend notamment:</t>
  </si>
  <si>
    <t>Bordereau des Prix Unitaires et Détail Quantitatif Estimatif indice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</si>
</sst>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 ###\ ##0.00"/>
  </numFmts>
  <fonts count="14" x14ac:knownFonts="1">
    <font>
      <sz val="11"/>
      <color rgb="FF000000"/>
      <name val="Calibri"/>
    </font>
    <font>
      <b/>
      <sz val="14"/>
      <color rgb="FF000000"/>
      <name val="Calibri"/>
      <family val="2"/>
    </font>
    <font>
      <b/>
      <sz val="12"/>
      <color rgb="FF000000"/>
      <name val="Calibri"/>
      <family val="2"/>
    </font>
    <font>
      <b/>
      <sz val="8"/>
      <color rgb="FF000000"/>
      <name val="Calibri"/>
      <family val="2"/>
    </font>
    <font>
      <b/>
      <sz val="14"/>
      <color rgb="FFFFFFFF"/>
      <name val="Calibri"/>
      <family val="2"/>
    </font>
    <font>
      <b/>
      <sz val="10"/>
      <color rgb="FFFFFFFF"/>
      <name val="Calibri"/>
      <family val="2"/>
    </font>
    <font>
      <b/>
      <sz val="13"/>
      <color rgb="FFFFFFFF"/>
      <name val="Calibri"/>
      <family val="2"/>
    </font>
    <font>
      <sz val="8"/>
      <color rgb="FF000000"/>
      <name val="Calibri"/>
      <family val="2"/>
    </font>
    <font>
      <sz val="10"/>
      <color rgb="FF000000"/>
      <name val="Calibri"/>
      <family val="2"/>
    </font>
    <font>
      <b/>
      <sz val="11"/>
      <color rgb="FF000000"/>
      <name val="Calibri"/>
      <family val="2"/>
    </font>
    <font>
      <b/>
      <sz val="18"/>
      <color rgb="FF000000"/>
      <name val="Calibri"/>
      <family val="2"/>
    </font>
    <font>
      <b/>
      <sz val="12"/>
      <color rgb="FF000000"/>
      <name val="Calibri"/>
      <family val="2"/>
    </font>
    <font>
      <sz val="12"/>
      <color rgb="FF000000"/>
      <name val="Calibri"/>
      <family val="2"/>
    </font>
    <font>
      <sz val="11"/>
      <color rgb="FF000000"/>
      <name val="Calibri"/>
      <family val="2"/>
    </font>
  </fonts>
  <fills count="11">
    <fill>
      <patternFill patternType="none"/>
    </fill>
    <fill>
      <patternFill patternType="gray125"/>
    </fill>
    <fill>
      <patternFill patternType="solid">
        <fgColor rgb="FFA0A0A0"/>
        <bgColor rgb="FF000000"/>
      </patternFill>
    </fill>
    <fill>
      <patternFill patternType="solid">
        <fgColor rgb="FF00618D"/>
        <bgColor rgb="FF000000"/>
      </patternFill>
    </fill>
    <fill>
      <patternFill patternType="solid">
        <fgColor rgb="FF007AAE"/>
        <bgColor rgb="FFFFFFFF"/>
      </patternFill>
    </fill>
    <fill>
      <patternFill patternType="solid">
        <fgColor rgb="FFD9F3FF"/>
        <bgColor rgb="FFFFFFFF"/>
      </patternFill>
    </fill>
    <fill>
      <patternFill patternType="solid">
        <fgColor rgb="FFBBFFD2"/>
        <bgColor rgb="FF000000"/>
      </patternFill>
    </fill>
    <fill>
      <patternFill patternType="solid">
        <fgColor rgb="FF008A56"/>
        <bgColor rgb="FFFFFFFF"/>
      </patternFill>
    </fill>
    <fill>
      <patternFill patternType="solid">
        <fgColor rgb="FF00D585"/>
        <bgColor rgb="FFFFFFFF"/>
      </patternFill>
    </fill>
    <fill>
      <patternFill patternType="solid">
        <fgColor rgb="FFFFFF00"/>
        <bgColor indexed="64"/>
      </patternFill>
    </fill>
    <fill>
      <patternFill patternType="solid">
        <fgColor rgb="FFFFFF00"/>
        <bgColor rgb="FF000000"/>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style="medium">
        <color rgb="FF000000"/>
      </bottom>
      <diagonal/>
    </border>
  </borders>
  <cellStyleXfs count="1">
    <xf numFmtId="0" fontId="0" fillId="0" borderId="0"/>
  </cellStyleXfs>
  <cellXfs count="100">
    <xf numFmtId="0" fontId="0" fillId="0" borderId="0" xfId="0"/>
    <xf numFmtId="0" fontId="0" fillId="0" borderId="0" xfId="0" applyAlignment="1">
      <alignment horizontal="right"/>
    </xf>
    <xf numFmtId="49" fontId="0" fillId="0" borderId="0" xfId="0" applyNumberFormat="1"/>
    <xf numFmtId="0" fontId="0" fillId="0" borderId="0" xfId="0" applyAlignment="1">
      <alignment wrapText="1"/>
    </xf>
    <xf numFmtId="49" fontId="3" fillId="0" borderId="0" xfId="0" applyNumberFormat="1"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49" fontId="4" fillId="3" borderId="0" xfId="0" applyNumberFormat="1" applyFont="1" applyFill="1" applyAlignment="1">
      <alignment horizontal="left"/>
    </xf>
    <xf numFmtId="4" fontId="0" fillId="0" borderId="0" xfId="0" applyNumberFormat="1"/>
    <xf numFmtId="4" fontId="3" fillId="0" borderId="0" xfId="0" applyNumberFormat="1" applyFont="1" applyAlignment="1">
      <alignment horizontal="center"/>
    </xf>
    <xf numFmtId="49" fontId="6" fillId="7" borderId="0" xfId="0" applyNumberFormat="1" applyFont="1" applyFill="1" applyAlignment="1">
      <alignment horizontal="left"/>
    </xf>
    <xf numFmtId="49" fontId="2" fillId="8" borderId="0" xfId="0" applyNumberFormat="1" applyFont="1" applyFill="1" applyAlignment="1">
      <alignment horizontal="left"/>
    </xf>
    <xf numFmtId="49" fontId="7" fillId="0" borderId="1" xfId="0" applyNumberFormat="1" applyFont="1" applyBorder="1"/>
    <xf numFmtId="0" fontId="7" fillId="0" borderId="2" xfId="0" applyFont="1" applyBorder="1" applyAlignment="1">
      <alignment wrapText="1"/>
    </xf>
    <xf numFmtId="0" fontId="7" fillId="0" borderId="2" xfId="0" applyFont="1" applyBorder="1"/>
    <xf numFmtId="4" fontId="7" fillId="0" borderId="2" xfId="0" applyNumberFormat="1" applyFont="1" applyBorder="1"/>
    <xf numFmtId="164" fontId="7" fillId="0" borderId="2" xfId="0" applyNumberFormat="1" applyFont="1" applyBorder="1"/>
    <xf numFmtId="164" fontId="7" fillId="0" borderId="3" xfId="0" applyNumberFormat="1" applyFont="1" applyBorder="1"/>
    <xf numFmtId="49" fontId="4" fillId="3" borderId="0" xfId="0" applyNumberFormat="1" applyFont="1" applyFill="1" applyAlignment="1">
      <alignment horizontal="right"/>
    </xf>
    <xf numFmtId="164" fontId="4" fillId="3" borderId="0" xfId="0" applyNumberFormat="1" applyFont="1" applyFill="1" applyAlignment="1">
      <alignment horizontal="right"/>
    </xf>
    <xf numFmtId="49" fontId="2" fillId="8" borderId="4" xfId="0" applyNumberFormat="1" applyFont="1" applyFill="1" applyBorder="1" applyAlignment="1">
      <alignment horizontal="right"/>
    </xf>
    <xf numFmtId="164" fontId="2" fillId="8" borderId="4" xfId="0" applyNumberFormat="1" applyFont="1" applyFill="1" applyBorder="1" applyAlignment="1">
      <alignment horizontal="right"/>
    </xf>
    <xf numFmtId="49" fontId="6" fillId="7" borderId="5" xfId="0" applyNumberFormat="1" applyFont="1" applyFill="1" applyBorder="1" applyAlignment="1">
      <alignment horizontal="right"/>
    </xf>
    <xf numFmtId="164" fontId="6" fillId="7" borderId="5" xfId="0" applyNumberFormat="1" applyFont="1" applyFill="1" applyBorder="1" applyAlignment="1">
      <alignment horizontal="right"/>
    </xf>
    <xf numFmtId="49" fontId="1" fillId="6" borderId="0" xfId="0" applyNumberFormat="1" applyFont="1" applyFill="1" applyAlignment="1">
      <alignment horizontal="right"/>
    </xf>
    <xf numFmtId="164" fontId="1" fillId="6" borderId="0" xfId="0" applyNumberFormat="1" applyFont="1" applyFill="1" applyAlignment="1">
      <alignment horizontal="right"/>
    </xf>
    <xf numFmtId="0" fontId="8" fillId="0" borderId="0" xfId="0" applyFont="1"/>
    <xf numFmtId="0" fontId="8" fillId="0" borderId="0" xfId="0" applyFont="1" applyAlignment="1">
      <alignment horizontal="right"/>
    </xf>
    <xf numFmtId="0" fontId="0" fillId="0" borderId="0" xfId="0" applyAlignment="1">
      <alignment horizontal="center"/>
    </xf>
    <xf numFmtId="0" fontId="9" fillId="0" borderId="0" xfId="0" applyFont="1"/>
    <xf numFmtId="0" fontId="2" fillId="0" borderId="0" xfId="0" applyFont="1"/>
    <xf numFmtId="164" fontId="0" fillId="9" borderId="0" xfId="0" applyNumberFormat="1" applyFill="1" applyProtection="1">
      <protection locked="0"/>
    </xf>
    <xf numFmtId="0" fontId="9" fillId="10" borderId="0" xfId="0" applyFont="1" applyFill="1" applyProtection="1">
      <protection locked="0"/>
    </xf>
    <xf numFmtId="0" fontId="8" fillId="0" borderId="0" xfId="0" applyFont="1" applyFill="1"/>
    <xf numFmtId="0" fontId="0" fillId="0" borderId="0" xfId="0" applyFill="1"/>
    <xf numFmtId="0" fontId="12" fillId="0" borderId="0" xfId="0" applyFont="1"/>
    <xf numFmtId="0" fontId="11" fillId="0" borderId="0" xfId="0" applyFont="1" applyAlignment="1">
      <alignment horizontal="right"/>
    </xf>
    <xf numFmtId="49" fontId="11" fillId="2" borderId="0" xfId="0" applyNumberFormat="1" applyFont="1" applyFill="1" applyAlignment="1" applyProtection="1">
      <alignment horizontal="left"/>
    </xf>
    <xf numFmtId="0" fontId="11" fillId="2" borderId="0" xfId="0" applyFont="1" applyFill="1" applyAlignment="1" applyProtection="1">
      <alignment horizontal="left" wrapText="1"/>
    </xf>
    <xf numFmtId="0" fontId="11" fillId="2" borderId="0" xfId="0" applyFont="1" applyFill="1" applyAlignment="1" applyProtection="1">
      <alignment horizontal="left"/>
    </xf>
    <xf numFmtId="0" fontId="12" fillId="0" borderId="0" xfId="0" applyFont="1" applyProtection="1"/>
    <xf numFmtId="49" fontId="3" fillId="0" borderId="0" xfId="0" applyNumberFormat="1" applyFont="1" applyAlignment="1" applyProtection="1">
      <alignment horizontal="center"/>
    </xf>
    <xf numFmtId="0" fontId="3" fillId="0" borderId="0" xfId="0" applyFont="1" applyAlignment="1" applyProtection="1">
      <alignment horizontal="center"/>
    </xf>
    <xf numFmtId="0" fontId="0" fillId="0" borderId="0" xfId="0" applyProtection="1"/>
    <xf numFmtId="49" fontId="0" fillId="0" borderId="0" xfId="0" applyNumberFormat="1" applyProtection="1"/>
    <xf numFmtId="0" fontId="0" fillId="0" borderId="0" xfId="0" applyAlignment="1" applyProtection="1"/>
    <xf numFmtId="0" fontId="0" fillId="0" borderId="0" xfId="0" applyAlignment="1" applyProtection="1">
      <alignment horizontal="right"/>
    </xf>
    <xf numFmtId="49" fontId="1" fillId="2" borderId="0" xfId="0" applyNumberFormat="1" applyFont="1" applyFill="1" applyAlignment="1" applyProtection="1">
      <alignment horizontal="left"/>
    </xf>
    <xf numFmtId="0" fontId="1" fillId="2" borderId="0" xfId="0" applyFont="1" applyFill="1" applyAlignment="1" applyProtection="1">
      <alignment horizontal="left" wrapText="1"/>
    </xf>
    <xf numFmtId="0" fontId="1" fillId="2" borderId="0" xfId="0" applyFont="1" applyFill="1" applyAlignment="1" applyProtection="1">
      <alignment horizontal="left"/>
    </xf>
    <xf numFmtId="49" fontId="4" fillId="3" borderId="0" xfId="0" applyNumberFormat="1" applyFont="1" applyFill="1" applyAlignment="1" applyProtection="1">
      <alignment horizontal="left"/>
    </xf>
    <xf numFmtId="0" fontId="4" fillId="3" borderId="0" xfId="0" applyFont="1" applyFill="1" applyAlignment="1" applyProtection="1">
      <alignment horizontal="left" wrapText="1"/>
    </xf>
    <xf numFmtId="0" fontId="4" fillId="3" borderId="0" xfId="0" applyFont="1" applyFill="1" applyAlignment="1" applyProtection="1">
      <alignment horizontal="left"/>
    </xf>
    <xf numFmtId="0" fontId="0" fillId="0" borderId="0" xfId="0" applyAlignment="1" applyProtection="1">
      <alignment wrapText="1"/>
    </xf>
    <xf numFmtId="49" fontId="5" fillId="4" borderId="0" xfId="0" applyNumberFormat="1" applyFont="1" applyFill="1" applyAlignment="1" applyProtection="1">
      <alignment horizontal="left"/>
    </xf>
    <xf numFmtId="0" fontId="5" fillId="4" borderId="0" xfId="0" applyFont="1" applyFill="1" applyAlignment="1" applyProtection="1">
      <alignment horizontal="left" wrapText="1"/>
    </xf>
    <xf numFmtId="0" fontId="5" fillId="4" borderId="0" xfId="0" applyFont="1" applyFill="1" applyAlignment="1" applyProtection="1">
      <alignment horizontal="left"/>
    </xf>
    <xf numFmtId="49" fontId="3" fillId="5" borderId="0" xfId="0" applyNumberFormat="1" applyFont="1" applyFill="1" applyAlignment="1" applyProtection="1">
      <alignment horizontal="left"/>
    </xf>
    <xf numFmtId="0" fontId="3" fillId="5" borderId="0" xfId="0" applyFont="1" applyFill="1" applyAlignment="1" applyProtection="1">
      <alignment horizontal="left" wrapText="1"/>
    </xf>
    <xf numFmtId="0" fontId="3" fillId="5" borderId="0" xfId="0" applyFont="1" applyFill="1" applyAlignment="1" applyProtection="1">
      <alignment horizontal="left"/>
    </xf>
    <xf numFmtId="0" fontId="0" fillId="9" borderId="0" xfId="0" applyFill="1" applyAlignment="1" applyProtection="1">
      <protection locked="0"/>
    </xf>
    <xf numFmtId="164" fontId="13" fillId="9" borderId="0" xfId="0" applyNumberFormat="1" applyFont="1" applyFill="1" applyProtection="1">
      <protection locked="0"/>
    </xf>
    <xf numFmtId="0" fontId="10" fillId="0" borderId="0" xfId="0" applyFont="1" applyAlignment="1">
      <alignment horizontal="center" wrapText="1"/>
    </xf>
    <xf numFmtId="0" fontId="0" fillId="0" borderId="0" xfId="0" applyAlignment="1">
      <alignment horizontal="center" wrapText="1"/>
    </xf>
    <xf numFmtId="0" fontId="0" fillId="0" borderId="0" xfId="0" applyAlignment="1">
      <alignment horizontal="right"/>
    </xf>
    <xf numFmtId="0" fontId="1" fillId="6" borderId="0" xfId="0" applyFont="1" applyFill="1" applyAlignment="1">
      <alignment horizontal="right" wrapText="1"/>
    </xf>
    <xf numFmtId="0" fontId="1" fillId="6" borderId="0" xfId="0" applyFont="1" applyFill="1" applyAlignment="1">
      <alignment horizontal="right"/>
    </xf>
    <xf numFmtId="4" fontId="1" fillId="6" borderId="0" xfId="0" applyNumberFormat="1" applyFont="1" applyFill="1" applyAlignment="1">
      <alignment horizontal="right"/>
    </xf>
    <xf numFmtId="0" fontId="4" fillId="3" borderId="0" xfId="0" applyFont="1" applyFill="1" applyAlignment="1">
      <alignment horizontal="right" wrapText="1"/>
    </xf>
    <xf numFmtId="0" fontId="4" fillId="3" borderId="0" xfId="0" applyFont="1" applyFill="1" applyAlignment="1">
      <alignment horizontal="right"/>
    </xf>
    <xf numFmtId="4" fontId="4" fillId="3" borderId="0" xfId="0" applyNumberFormat="1" applyFont="1" applyFill="1" applyAlignment="1">
      <alignment horizontal="right"/>
    </xf>
    <xf numFmtId="0" fontId="4" fillId="3" borderId="0" xfId="0" applyFont="1" applyFill="1" applyAlignment="1">
      <alignment horizontal="left" wrapText="1"/>
    </xf>
    <xf numFmtId="0" fontId="4" fillId="3" borderId="0" xfId="0" applyFont="1" applyFill="1" applyAlignment="1">
      <alignment horizontal="left"/>
    </xf>
    <xf numFmtId="4" fontId="4" fillId="3" borderId="0" xfId="0" applyNumberFormat="1" applyFont="1" applyFill="1" applyAlignment="1">
      <alignment horizontal="left"/>
    </xf>
    <xf numFmtId="0" fontId="2" fillId="8" borderId="4" xfId="0" applyFont="1" applyFill="1" applyBorder="1" applyAlignment="1">
      <alignment horizontal="right" wrapText="1"/>
    </xf>
    <xf numFmtId="0" fontId="2" fillId="8" borderId="4" xfId="0" applyFont="1" applyFill="1" applyBorder="1" applyAlignment="1">
      <alignment horizontal="right"/>
    </xf>
    <xf numFmtId="4" fontId="2" fillId="8" borderId="4" xfId="0" applyNumberFormat="1" applyFont="1" applyFill="1" applyBorder="1" applyAlignment="1">
      <alignment horizontal="right"/>
    </xf>
    <xf numFmtId="0" fontId="6" fillId="7" borderId="5" xfId="0" applyFont="1" applyFill="1" applyBorder="1" applyAlignment="1">
      <alignment horizontal="right" wrapText="1"/>
    </xf>
    <xf numFmtId="0" fontId="6" fillId="7" borderId="5" xfId="0" applyFont="1" applyFill="1" applyBorder="1" applyAlignment="1">
      <alignment horizontal="right"/>
    </xf>
    <xf numFmtId="4" fontId="6" fillId="7" borderId="5" xfId="0" applyNumberFormat="1" applyFont="1" applyFill="1" applyBorder="1" applyAlignment="1">
      <alignment horizontal="right"/>
    </xf>
    <xf numFmtId="0" fontId="6" fillId="7" borderId="0" xfId="0" applyFont="1" applyFill="1" applyAlignment="1">
      <alignment horizontal="left" wrapText="1"/>
    </xf>
    <xf numFmtId="0" fontId="6" fillId="7" borderId="0" xfId="0" applyFont="1" applyFill="1" applyAlignment="1">
      <alignment horizontal="left"/>
    </xf>
    <xf numFmtId="4" fontId="6" fillId="7" borderId="0" xfId="0" applyNumberFormat="1" applyFont="1" applyFill="1" applyAlignment="1">
      <alignment horizontal="left"/>
    </xf>
    <xf numFmtId="0" fontId="2" fillId="8" borderId="0" xfId="0" applyFont="1" applyFill="1" applyAlignment="1">
      <alignment horizontal="left" wrapText="1"/>
    </xf>
    <xf numFmtId="0" fontId="2" fillId="8" borderId="0" xfId="0" applyFont="1" applyFill="1" applyAlignment="1">
      <alignment horizontal="left"/>
    </xf>
    <xf numFmtId="4" fontId="2" fillId="8" borderId="0" xfId="0" applyNumberFormat="1" applyFont="1" applyFill="1" applyAlignment="1">
      <alignment horizontal="left"/>
    </xf>
    <xf numFmtId="49" fontId="2" fillId="2" borderId="0" xfId="0" applyNumberFormat="1"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horizontal="left"/>
    </xf>
    <xf numFmtId="4" fontId="2" fillId="2" borderId="0" xfId="0" applyNumberFormat="1" applyFont="1" applyFill="1" applyAlignment="1">
      <alignment horizontal="left"/>
    </xf>
    <xf numFmtId="49" fontId="1" fillId="2" borderId="0" xfId="0" applyNumberFormat="1" applyFont="1" applyFill="1" applyAlignment="1">
      <alignment horizontal="left"/>
    </xf>
    <xf numFmtId="0" fontId="1" fillId="2" borderId="0" xfId="0" applyFont="1" applyFill="1" applyAlignment="1">
      <alignment horizontal="left" wrapText="1"/>
    </xf>
    <xf numFmtId="0" fontId="1" fillId="2" borderId="0" xfId="0" applyFont="1" applyFill="1" applyAlignment="1">
      <alignment horizontal="left"/>
    </xf>
    <xf numFmtId="4" fontId="1" fillId="2" borderId="0" xfId="0" applyNumberFormat="1" applyFont="1" applyFill="1" applyAlignment="1">
      <alignment horizontal="left"/>
    </xf>
    <xf numFmtId="49" fontId="1" fillId="6" borderId="0" xfId="0" applyNumberFormat="1" applyFont="1" applyFill="1" applyAlignment="1">
      <alignment horizontal="left"/>
    </xf>
    <xf numFmtId="0" fontId="1" fillId="6" borderId="0" xfId="0" applyFont="1" applyFill="1" applyAlignment="1">
      <alignment horizontal="left" wrapText="1"/>
    </xf>
    <xf numFmtId="0" fontId="1" fillId="6" borderId="0" xfId="0" applyFont="1" applyFill="1" applyAlignment="1">
      <alignment horizontal="left"/>
    </xf>
    <xf numFmtId="4" fontId="1" fillId="6" borderId="0" xfId="0" applyNumberFormat="1" applyFont="1" applyFill="1" applyAlignment="1">
      <alignment horizontal="left"/>
    </xf>
    <xf numFmtId="0" fontId="0" fillId="0" borderId="0" xfId="0" quotePrefix="1" applyAlignment="1" applyProtection="1">
      <alignment wrapText="1"/>
    </xf>
    <xf numFmtId="0" fontId="1" fillId="0" borderId="0" xfId="0" applyFont="1" applyAlignment="1">
      <alignment horizontal="right"/>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zoomScaleNormal="100" workbookViewId="0">
      <selection activeCell="C7" sqref="C7"/>
    </sheetView>
  </sheetViews>
  <sheetFormatPr baseColWidth="10" defaultColWidth="8.85546875" defaultRowHeight="15" x14ac:dyDescent="0.25"/>
  <cols>
    <col min="1" max="2" width="18.5703125" customWidth="1"/>
    <col min="3" max="3" width="51" customWidth="1"/>
  </cols>
  <sheetData>
    <row r="1" spans="1:3" ht="66" customHeight="1" x14ac:dyDescent="0.35">
      <c r="A1" s="62" t="s">
        <v>604</v>
      </c>
      <c r="B1" s="63"/>
      <c r="C1" s="63"/>
    </row>
    <row r="3" spans="1:3" ht="18.75" x14ac:dyDescent="0.3">
      <c r="A3" s="99" t="s">
        <v>608</v>
      </c>
      <c r="B3" s="64"/>
      <c r="C3" s="64"/>
    </row>
    <row r="7" spans="1:3" x14ac:dyDescent="0.25">
      <c r="B7" s="26" t="s">
        <v>594</v>
      </c>
      <c r="C7" s="32"/>
    </row>
    <row r="9" spans="1:3" x14ac:dyDescent="0.25">
      <c r="B9" s="27"/>
    </row>
    <row r="10" spans="1:3" x14ac:dyDescent="0.25">
      <c r="B10" s="28" t="s">
        <v>595</v>
      </c>
      <c r="C10" s="29" t="s">
        <v>596</v>
      </c>
    </row>
    <row r="14" spans="1:3" x14ac:dyDescent="0.25">
      <c r="A14" s="27" t="s">
        <v>597</v>
      </c>
      <c r="B14" s="33" t="s">
        <v>598</v>
      </c>
      <c r="C14" s="34"/>
    </row>
    <row r="15" spans="1:3" x14ac:dyDescent="0.25">
      <c r="B15" s="26"/>
    </row>
    <row r="24" spans="1:3" ht="15.75" x14ac:dyDescent="0.25">
      <c r="A24" s="30" t="s">
        <v>599</v>
      </c>
      <c r="C24" s="36" t="s">
        <v>601</v>
      </c>
    </row>
  </sheetData>
  <sheetProtection algorithmName="SHA-512" hashValue="X9W/LAwX0R+hUxpQeTH5qJyECD64Yg4I2IzhSB9X1qpYV4403kRigyHOmEjYSP++gV995tAJXh4c/z587BSJbw==" saltValue="bh+MWFO8TuWgHcpIc94TPg==" spinCount="100000" sheet="1" objects="1" scenarios="1" selectLockedCells="1"/>
  <mergeCells count="2">
    <mergeCell ref="A1:C1"/>
    <mergeCell ref="A3:C3"/>
  </mergeCells>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9"/>
  <sheetViews>
    <sheetView zoomScaleNormal="100" workbookViewId="0">
      <selection activeCell="B222" sqref="B222"/>
    </sheetView>
  </sheetViews>
  <sheetFormatPr baseColWidth="10" defaultColWidth="8.85546875" defaultRowHeight="15" x14ac:dyDescent="0.25"/>
  <cols>
    <col min="1" max="1" width="6.42578125" style="44" customWidth="1"/>
    <col min="2" max="2" width="84.5703125" style="45" customWidth="1"/>
    <col min="3" max="3" width="3.42578125" style="43" customWidth="1"/>
    <col min="4" max="4" width="15.5703125" style="43" customWidth="1"/>
    <col min="5" max="16384" width="8.85546875" style="43"/>
  </cols>
  <sheetData>
    <row r="1" spans="1:4" s="40" customFormat="1" ht="31.5" x14ac:dyDescent="0.25">
      <c r="A1" s="37"/>
      <c r="B1" s="38" t="str">
        <f>Généralités!A1</f>
        <v>Travaux de confortement des berges du canal du Midi et de ses embranchements
Lot n°3</v>
      </c>
      <c r="C1" s="39"/>
      <c r="D1" s="39"/>
    </row>
    <row r="2" spans="1:4" x14ac:dyDescent="0.25">
      <c r="A2" s="41" t="s">
        <v>0</v>
      </c>
      <c r="B2" s="42" t="s">
        <v>1</v>
      </c>
      <c r="C2" s="42" t="s">
        <v>2</v>
      </c>
      <c r="D2" s="42" t="s">
        <v>3</v>
      </c>
    </row>
    <row r="3" spans="1:4" x14ac:dyDescent="0.25">
      <c r="D3" s="46" t="str">
        <f>Généralités!C10</f>
        <v>€.HT</v>
      </c>
    </row>
    <row r="4" spans="1:4" ht="18.75" x14ac:dyDescent="0.3">
      <c r="A4" s="47" t="s">
        <v>602</v>
      </c>
      <c r="B4" s="48"/>
      <c r="C4" s="49"/>
      <c r="D4" s="49"/>
    </row>
    <row r="5" spans="1:4" ht="18.75" x14ac:dyDescent="0.3">
      <c r="A5" s="50">
        <v>1</v>
      </c>
      <c r="B5" s="51" t="s">
        <v>4</v>
      </c>
      <c r="C5" s="52"/>
      <c r="D5" s="52"/>
    </row>
    <row r="6" spans="1:4" ht="45" x14ac:dyDescent="0.25">
      <c r="B6" s="53" t="s">
        <v>5</v>
      </c>
    </row>
    <row r="7" spans="1:4" x14ac:dyDescent="0.25">
      <c r="B7" s="53"/>
    </row>
    <row r="8" spans="1:4" ht="30" x14ac:dyDescent="0.25">
      <c r="B8" s="53" t="s">
        <v>6</v>
      </c>
    </row>
    <row r="9" spans="1:4" x14ac:dyDescent="0.25">
      <c r="B9" s="53"/>
    </row>
    <row r="10" spans="1:4" ht="45" x14ac:dyDescent="0.25">
      <c r="B10" s="53" t="s">
        <v>7</v>
      </c>
    </row>
    <row r="11" spans="1:4" x14ac:dyDescent="0.25">
      <c r="B11" s="53"/>
    </row>
    <row r="12" spans="1:4" x14ac:dyDescent="0.25">
      <c r="A12" s="54" t="s">
        <v>8</v>
      </c>
      <c r="B12" s="55" t="s">
        <v>9</v>
      </c>
      <c r="C12" s="56"/>
      <c r="D12" s="56"/>
    </row>
    <row r="13" spans="1:4" x14ac:dyDescent="0.25">
      <c r="A13" s="57">
        <v>1101</v>
      </c>
      <c r="B13" s="58" t="s">
        <v>10</v>
      </c>
      <c r="C13" s="59"/>
      <c r="D13" s="59"/>
    </row>
    <row r="14" spans="1:4" x14ac:dyDescent="0.25">
      <c r="B14" s="53"/>
    </row>
    <row r="15" spans="1:4" ht="45" x14ac:dyDescent="0.25">
      <c r="B15" s="53" t="s">
        <v>11</v>
      </c>
    </row>
    <row r="16" spans="1:4" ht="60" x14ac:dyDescent="0.25">
      <c r="B16" s="53" t="s">
        <v>12</v>
      </c>
    </row>
    <row r="17" spans="2:2" ht="45" x14ac:dyDescent="0.25">
      <c r="B17" s="53" t="s">
        <v>13</v>
      </c>
    </row>
    <row r="18" spans="2:2" x14ac:dyDescent="0.25">
      <c r="B18" s="53" t="s">
        <v>14</v>
      </c>
    </row>
    <row r="19" spans="2:2" ht="45" x14ac:dyDescent="0.25">
      <c r="B19" s="53" t="s">
        <v>15</v>
      </c>
    </row>
    <row r="20" spans="2:2" ht="45" x14ac:dyDescent="0.25">
      <c r="B20" s="53" t="s">
        <v>16</v>
      </c>
    </row>
    <row r="21" spans="2:2" x14ac:dyDescent="0.25">
      <c r="B21" s="53" t="s">
        <v>17</v>
      </c>
    </row>
    <row r="22" spans="2:2" x14ac:dyDescent="0.25">
      <c r="B22" s="53" t="s">
        <v>18</v>
      </c>
    </row>
    <row r="23" spans="2:2" x14ac:dyDescent="0.25">
      <c r="B23" s="53" t="s">
        <v>19</v>
      </c>
    </row>
    <row r="24" spans="2:2" ht="30" x14ac:dyDescent="0.25">
      <c r="B24" s="53" t="s">
        <v>20</v>
      </c>
    </row>
    <row r="25" spans="2:2" ht="45" x14ac:dyDescent="0.25">
      <c r="B25" s="53" t="s">
        <v>21</v>
      </c>
    </row>
    <row r="26" spans="2:2" ht="30" x14ac:dyDescent="0.25">
      <c r="B26" s="53" t="s">
        <v>22</v>
      </c>
    </row>
    <row r="27" spans="2:2" ht="45" x14ac:dyDescent="0.25">
      <c r="B27" s="53" t="s">
        <v>23</v>
      </c>
    </row>
    <row r="28" spans="2:2" x14ac:dyDescent="0.25">
      <c r="B28" s="53" t="s">
        <v>24</v>
      </c>
    </row>
    <row r="29" spans="2:2" x14ac:dyDescent="0.25">
      <c r="B29" s="53" t="s">
        <v>25</v>
      </c>
    </row>
    <row r="30" spans="2:2" x14ac:dyDescent="0.25">
      <c r="B30" s="53" t="s">
        <v>26</v>
      </c>
    </row>
    <row r="31" spans="2:2" x14ac:dyDescent="0.25">
      <c r="B31" s="53" t="s">
        <v>27</v>
      </c>
    </row>
    <row r="32" spans="2:2" ht="30" x14ac:dyDescent="0.25">
      <c r="B32" s="53" t="s">
        <v>28</v>
      </c>
    </row>
    <row r="33" spans="1:4" x14ac:dyDescent="0.25">
      <c r="B33" s="53"/>
    </row>
    <row r="34" spans="1:4" x14ac:dyDescent="0.25">
      <c r="B34" s="53" t="s">
        <v>29</v>
      </c>
    </row>
    <row r="35" spans="1:4" x14ac:dyDescent="0.25">
      <c r="B35" s="53" t="s">
        <v>30</v>
      </c>
    </row>
    <row r="36" spans="1:4" ht="30" x14ac:dyDescent="0.25">
      <c r="B36" s="53" t="s">
        <v>31</v>
      </c>
    </row>
    <row r="37" spans="1:4" x14ac:dyDescent="0.25">
      <c r="B37" s="53" t="s">
        <v>32</v>
      </c>
    </row>
    <row r="38" spans="1:4" x14ac:dyDescent="0.25">
      <c r="B38" s="60" t="s">
        <v>600</v>
      </c>
      <c r="C38" s="43" t="s">
        <v>33</v>
      </c>
      <c r="D38" s="61"/>
    </row>
    <row r="39" spans="1:4" x14ac:dyDescent="0.25">
      <c r="A39" s="57">
        <v>1102</v>
      </c>
      <c r="B39" s="58" t="s">
        <v>34</v>
      </c>
      <c r="C39" s="59"/>
      <c r="D39" s="59"/>
    </row>
    <row r="40" spans="1:4" x14ac:dyDescent="0.25">
      <c r="B40" s="53"/>
    </row>
    <row r="41" spans="1:4" ht="45" x14ac:dyDescent="0.25">
      <c r="B41" s="53" t="s">
        <v>35</v>
      </c>
    </row>
    <row r="42" spans="1:4" ht="45" x14ac:dyDescent="0.25">
      <c r="B42" s="53" t="s">
        <v>36</v>
      </c>
    </row>
    <row r="43" spans="1:4" x14ac:dyDescent="0.25">
      <c r="B43" s="53" t="s">
        <v>37</v>
      </c>
    </row>
    <row r="44" spans="1:4" x14ac:dyDescent="0.25">
      <c r="B44" s="53" t="s">
        <v>38</v>
      </c>
    </row>
    <row r="45" spans="1:4" x14ac:dyDescent="0.25">
      <c r="B45" s="53" t="s">
        <v>39</v>
      </c>
    </row>
    <row r="46" spans="1:4" x14ac:dyDescent="0.25">
      <c r="B46" s="53" t="s">
        <v>40</v>
      </c>
    </row>
    <row r="47" spans="1:4" x14ac:dyDescent="0.25">
      <c r="B47" s="53" t="s">
        <v>41</v>
      </c>
    </row>
    <row r="48" spans="1:4" ht="45" x14ac:dyDescent="0.25">
      <c r="B48" s="53" t="s">
        <v>42</v>
      </c>
    </row>
    <row r="49" spans="1:4" x14ac:dyDescent="0.25">
      <c r="B49" s="53" t="s">
        <v>32</v>
      </c>
    </row>
    <row r="50" spans="1:4" x14ac:dyDescent="0.25">
      <c r="B50" s="60" t="s">
        <v>600</v>
      </c>
      <c r="C50" s="43" t="s">
        <v>33</v>
      </c>
      <c r="D50" s="31"/>
    </row>
    <row r="51" spans="1:4" x14ac:dyDescent="0.25">
      <c r="A51" s="57">
        <v>1103</v>
      </c>
      <c r="B51" s="58" t="s">
        <v>43</v>
      </c>
      <c r="C51" s="59"/>
      <c r="D51" s="59"/>
    </row>
    <row r="52" spans="1:4" x14ac:dyDescent="0.25">
      <c r="B52" s="53"/>
    </row>
    <row r="53" spans="1:4" ht="60" x14ac:dyDescent="0.25">
      <c r="B53" s="53" t="s">
        <v>44</v>
      </c>
    </row>
    <row r="54" spans="1:4" x14ac:dyDescent="0.25">
      <c r="B54" s="53" t="s">
        <v>45</v>
      </c>
    </row>
    <row r="55" spans="1:4" ht="45" x14ac:dyDescent="0.25">
      <c r="B55" s="53" t="s">
        <v>46</v>
      </c>
    </row>
    <row r="56" spans="1:4" x14ac:dyDescent="0.25">
      <c r="B56" s="53" t="s">
        <v>47</v>
      </c>
    </row>
    <row r="57" spans="1:4" x14ac:dyDescent="0.25">
      <c r="B57" s="53" t="s">
        <v>48</v>
      </c>
    </row>
    <row r="58" spans="1:4" x14ac:dyDescent="0.25">
      <c r="B58" s="53"/>
    </row>
    <row r="59" spans="1:4" x14ac:dyDescent="0.25">
      <c r="B59" s="53"/>
    </row>
    <row r="60" spans="1:4" x14ac:dyDescent="0.25">
      <c r="B60" s="53" t="s">
        <v>49</v>
      </c>
    </row>
    <row r="61" spans="1:4" x14ac:dyDescent="0.25">
      <c r="B61" s="53" t="s">
        <v>50</v>
      </c>
    </row>
    <row r="62" spans="1:4" ht="30" x14ac:dyDescent="0.25">
      <c r="B62" s="53" t="s">
        <v>51</v>
      </c>
    </row>
    <row r="63" spans="1:4" x14ac:dyDescent="0.25">
      <c r="B63" s="53" t="s">
        <v>32</v>
      </c>
    </row>
    <row r="64" spans="1:4" x14ac:dyDescent="0.25">
      <c r="B64" s="60" t="s">
        <v>600</v>
      </c>
      <c r="C64" s="43" t="s">
        <v>33</v>
      </c>
      <c r="D64" s="31"/>
    </row>
    <row r="65" spans="1:4" x14ac:dyDescent="0.25">
      <c r="A65" s="57">
        <v>1104</v>
      </c>
      <c r="B65" s="58" t="s">
        <v>52</v>
      </c>
      <c r="C65" s="59"/>
      <c r="D65" s="59"/>
    </row>
    <row r="66" spans="1:4" x14ac:dyDescent="0.25">
      <c r="B66" s="53"/>
    </row>
    <row r="67" spans="1:4" ht="60" x14ac:dyDescent="0.25">
      <c r="B67" s="53" t="s">
        <v>53</v>
      </c>
    </row>
    <row r="68" spans="1:4" x14ac:dyDescent="0.25">
      <c r="B68" s="53"/>
    </row>
    <row r="69" spans="1:4" ht="30" x14ac:dyDescent="0.25">
      <c r="B69" s="53" t="s">
        <v>54</v>
      </c>
    </row>
    <row r="70" spans="1:4" x14ac:dyDescent="0.25">
      <c r="B70" s="53" t="s">
        <v>32</v>
      </c>
    </row>
    <row r="71" spans="1:4" x14ac:dyDescent="0.25">
      <c r="B71" s="60" t="s">
        <v>600</v>
      </c>
      <c r="C71" s="43" t="s">
        <v>33</v>
      </c>
      <c r="D71" s="31"/>
    </row>
    <row r="72" spans="1:4" x14ac:dyDescent="0.25">
      <c r="A72" s="57">
        <v>1105</v>
      </c>
      <c r="B72" s="58" t="s">
        <v>55</v>
      </c>
      <c r="C72" s="59"/>
      <c r="D72" s="59"/>
    </row>
    <row r="73" spans="1:4" x14ac:dyDescent="0.25">
      <c r="B73" s="53"/>
    </row>
    <row r="74" spans="1:4" ht="45" x14ac:dyDescent="0.25">
      <c r="B74" s="53" t="s">
        <v>56</v>
      </c>
    </row>
    <row r="75" spans="1:4" ht="60" x14ac:dyDescent="0.25">
      <c r="B75" s="53" t="s">
        <v>57</v>
      </c>
    </row>
    <row r="76" spans="1:4" ht="30" x14ac:dyDescent="0.25">
      <c r="B76" s="53" t="s">
        <v>58</v>
      </c>
    </row>
    <row r="77" spans="1:4" x14ac:dyDescent="0.25">
      <c r="B77" s="53" t="s">
        <v>59</v>
      </c>
    </row>
    <row r="78" spans="1:4" x14ac:dyDescent="0.25">
      <c r="B78" s="60" t="s">
        <v>600</v>
      </c>
      <c r="C78" s="43" t="s">
        <v>60</v>
      </c>
      <c r="D78" s="31"/>
    </row>
    <row r="79" spans="1:4" x14ac:dyDescent="0.25">
      <c r="A79" s="57">
        <v>1106</v>
      </c>
      <c r="B79" s="58" t="s">
        <v>61</v>
      </c>
      <c r="C79" s="59"/>
      <c r="D79" s="59"/>
    </row>
    <row r="80" spans="1:4" x14ac:dyDescent="0.25">
      <c r="B80" s="53"/>
    </row>
    <row r="81" spans="1:4" ht="75" x14ac:dyDescent="0.25">
      <c r="B81" s="53" t="s">
        <v>62</v>
      </c>
    </row>
    <row r="82" spans="1:4" x14ac:dyDescent="0.25">
      <c r="B82" s="53"/>
    </row>
    <row r="83" spans="1:4" ht="30" x14ac:dyDescent="0.25">
      <c r="B83" s="53" t="s">
        <v>63</v>
      </c>
    </row>
    <row r="84" spans="1:4" x14ac:dyDescent="0.25">
      <c r="B84" s="53" t="s">
        <v>64</v>
      </c>
    </row>
    <row r="85" spans="1:4" x14ac:dyDescent="0.25">
      <c r="B85" s="53" t="s">
        <v>65</v>
      </c>
    </row>
    <row r="86" spans="1:4" x14ac:dyDescent="0.25">
      <c r="B86" s="53" t="s">
        <v>66</v>
      </c>
    </row>
    <row r="87" spans="1:4" x14ac:dyDescent="0.25">
      <c r="B87" s="53"/>
    </row>
    <row r="88" spans="1:4" x14ac:dyDescent="0.25">
      <c r="B88" s="53" t="s">
        <v>32</v>
      </c>
    </row>
    <row r="89" spans="1:4" x14ac:dyDescent="0.25">
      <c r="B89" s="60" t="s">
        <v>600</v>
      </c>
      <c r="C89" s="43" t="s">
        <v>33</v>
      </c>
      <c r="D89" s="31"/>
    </row>
    <row r="90" spans="1:4" x14ac:dyDescent="0.25">
      <c r="A90" s="57">
        <v>1107</v>
      </c>
      <c r="B90" s="58" t="s">
        <v>67</v>
      </c>
      <c r="C90" s="59"/>
      <c r="D90" s="59"/>
    </row>
    <row r="91" spans="1:4" x14ac:dyDescent="0.25">
      <c r="B91" s="53"/>
    </row>
    <row r="92" spans="1:4" ht="30" x14ac:dyDescent="0.25">
      <c r="B92" s="53" t="s">
        <v>68</v>
      </c>
    </row>
    <row r="93" spans="1:4" x14ac:dyDescent="0.25">
      <c r="B93" s="53" t="s">
        <v>69</v>
      </c>
    </row>
    <row r="94" spans="1:4" x14ac:dyDescent="0.25">
      <c r="B94" s="53" t="s">
        <v>70</v>
      </c>
    </row>
    <row r="95" spans="1:4" x14ac:dyDescent="0.25">
      <c r="B95" s="53" t="s">
        <v>71</v>
      </c>
    </row>
    <row r="96" spans="1:4" x14ac:dyDescent="0.25">
      <c r="B96" s="53" t="s">
        <v>72</v>
      </c>
    </row>
    <row r="97" spans="1:4" ht="30" x14ac:dyDescent="0.25">
      <c r="B97" s="53" t="s">
        <v>73</v>
      </c>
    </row>
    <row r="98" spans="1:4" x14ac:dyDescent="0.25">
      <c r="B98" s="53"/>
    </row>
    <row r="99" spans="1:4" x14ac:dyDescent="0.25">
      <c r="B99" s="53" t="s">
        <v>49</v>
      </c>
    </row>
    <row r="100" spans="1:4" x14ac:dyDescent="0.25">
      <c r="B100" s="53" t="s">
        <v>74</v>
      </c>
    </row>
    <row r="101" spans="1:4" ht="30" x14ac:dyDescent="0.25">
      <c r="B101" s="53" t="s">
        <v>51</v>
      </c>
    </row>
    <row r="102" spans="1:4" x14ac:dyDescent="0.25">
      <c r="B102" s="53"/>
    </row>
    <row r="103" spans="1:4" x14ac:dyDescent="0.25">
      <c r="B103" s="53"/>
    </row>
    <row r="104" spans="1:4" x14ac:dyDescent="0.25">
      <c r="B104" s="53" t="s">
        <v>32</v>
      </c>
    </row>
    <row r="105" spans="1:4" x14ac:dyDescent="0.25">
      <c r="B105" s="60" t="s">
        <v>600</v>
      </c>
      <c r="C105" s="43" t="s">
        <v>33</v>
      </c>
      <c r="D105" s="31"/>
    </row>
    <row r="106" spans="1:4" x14ac:dyDescent="0.25">
      <c r="A106" s="57">
        <v>1108</v>
      </c>
      <c r="B106" s="58" t="s">
        <v>75</v>
      </c>
      <c r="C106" s="59"/>
      <c r="D106" s="59"/>
    </row>
    <row r="107" spans="1:4" x14ac:dyDescent="0.25">
      <c r="B107" s="53"/>
    </row>
    <row r="108" spans="1:4" ht="30" x14ac:dyDescent="0.25">
      <c r="B108" s="53" t="s">
        <v>76</v>
      </c>
    </row>
    <row r="109" spans="1:4" x14ac:dyDescent="0.25">
      <c r="B109" s="53" t="s">
        <v>77</v>
      </c>
    </row>
    <row r="110" spans="1:4" x14ac:dyDescent="0.25">
      <c r="B110" s="53" t="s">
        <v>78</v>
      </c>
    </row>
    <row r="111" spans="1:4" x14ac:dyDescent="0.25">
      <c r="B111" s="53"/>
    </row>
    <row r="112" spans="1:4" ht="30" x14ac:dyDescent="0.25">
      <c r="B112" s="53" t="s">
        <v>79</v>
      </c>
    </row>
    <row r="113" spans="1:4" x14ac:dyDescent="0.25">
      <c r="B113" s="53"/>
    </row>
    <row r="114" spans="1:4" x14ac:dyDescent="0.25">
      <c r="B114" s="53" t="s">
        <v>32</v>
      </c>
    </row>
    <row r="115" spans="1:4" x14ac:dyDescent="0.25">
      <c r="B115" s="60" t="s">
        <v>600</v>
      </c>
      <c r="C115" s="43" t="s">
        <v>33</v>
      </c>
      <c r="D115" s="31"/>
    </row>
    <row r="116" spans="1:4" ht="18.75" x14ac:dyDescent="0.3">
      <c r="A116" s="50">
        <v>2</v>
      </c>
      <c r="B116" s="51" t="s">
        <v>80</v>
      </c>
      <c r="C116" s="52"/>
      <c r="D116" s="52"/>
    </row>
    <row r="117" spans="1:4" ht="30" x14ac:dyDescent="0.25">
      <c r="B117" s="53" t="s">
        <v>81</v>
      </c>
    </row>
    <row r="118" spans="1:4" ht="30" x14ac:dyDescent="0.25">
      <c r="B118" s="53" t="s">
        <v>82</v>
      </c>
    </row>
    <row r="119" spans="1:4" ht="30" x14ac:dyDescent="0.25">
      <c r="B119" s="53" t="s">
        <v>83</v>
      </c>
    </row>
    <row r="120" spans="1:4" ht="45" x14ac:dyDescent="0.25">
      <c r="B120" s="53" t="s">
        <v>84</v>
      </c>
    </row>
    <row r="121" spans="1:4" ht="30" x14ac:dyDescent="0.25">
      <c r="B121" s="53" t="s">
        <v>85</v>
      </c>
    </row>
    <row r="122" spans="1:4" ht="30" x14ac:dyDescent="0.25">
      <c r="B122" s="53" t="s">
        <v>86</v>
      </c>
    </row>
    <row r="123" spans="1:4" x14ac:dyDescent="0.25">
      <c r="B123" s="53" t="s">
        <v>87</v>
      </c>
    </row>
    <row r="124" spans="1:4" ht="30" x14ac:dyDescent="0.25">
      <c r="B124" s="53" t="s">
        <v>88</v>
      </c>
    </row>
    <row r="125" spans="1:4" x14ac:dyDescent="0.25">
      <c r="B125" s="53" t="s">
        <v>89</v>
      </c>
    </row>
    <row r="126" spans="1:4" x14ac:dyDescent="0.25">
      <c r="B126" s="53"/>
    </row>
    <row r="127" spans="1:4" ht="30" x14ac:dyDescent="0.25">
      <c r="B127" s="53" t="s">
        <v>90</v>
      </c>
    </row>
    <row r="128" spans="1:4" ht="30" x14ac:dyDescent="0.25">
      <c r="B128" s="53" t="s">
        <v>91</v>
      </c>
    </row>
    <row r="129" spans="2:2" ht="30" x14ac:dyDescent="0.25">
      <c r="B129" s="53" t="s">
        <v>92</v>
      </c>
    </row>
    <row r="130" spans="2:2" x14ac:dyDescent="0.25">
      <c r="B130" s="53" t="s">
        <v>93</v>
      </c>
    </row>
    <row r="131" spans="2:2" ht="30" x14ac:dyDescent="0.25">
      <c r="B131" s="53" t="s">
        <v>94</v>
      </c>
    </row>
    <row r="132" spans="2:2" x14ac:dyDescent="0.25">
      <c r="B132" s="53" t="s">
        <v>95</v>
      </c>
    </row>
    <row r="133" spans="2:2" ht="30" x14ac:dyDescent="0.25">
      <c r="B133" s="53" t="s">
        <v>96</v>
      </c>
    </row>
    <row r="134" spans="2:2" x14ac:dyDescent="0.25">
      <c r="B134" s="53"/>
    </row>
    <row r="135" spans="2:2" x14ac:dyDescent="0.25">
      <c r="B135" s="53" t="s">
        <v>97</v>
      </c>
    </row>
    <row r="136" spans="2:2" x14ac:dyDescent="0.25">
      <c r="B136" s="53" t="s">
        <v>98</v>
      </c>
    </row>
    <row r="137" spans="2:2" x14ac:dyDescent="0.25">
      <c r="B137" s="53" t="s">
        <v>99</v>
      </c>
    </row>
    <row r="138" spans="2:2" x14ac:dyDescent="0.25">
      <c r="B138" s="53" t="s">
        <v>100</v>
      </c>
    </row>
    <row r="139" spans="2:2" x14ac:dyDescent="0.25">
      <c r="B139" s="53" t="s">
        <v>101</v>
      </c>
    </row>
    <row r="140" spans="2:2" x14ac:dyDescent="0.25">
      <c r="B140" s="53" t="s">
        <v>102</v>
      </c>
    </row>
    <row r="141" spans="2:2" x14ac:dyDescent="0.25">
      <c r="B141" s="53" t="s">
        <v>103</v>
      </c>
    </row>
    <row r="142" spans="2:2" ht="45" x14ac:dyDescent="0.25">
      <c r="B142" s="53" t="s">
        <v>104</v>
      </c>
    </row>
    <row r="143" spans="2:2" ht="30" x14ac:dyDescent="0.25">
      <c r="B143" s="53" t="s">
        <v>105</v>
      </c>
    </row>
    <row r="144" spans="2:2" ht="30" x14ac:dyDescent="0.25">
      <c r="B144" s="53" t="s">
        <v>106</v>
      </c>
    </row>
    <row r="145" spans="1:4" ht="60" x14ac:dyDescent="0.25">
      <c r="B145" s="53" t="s">
        <v>107</v>
      </c>
    </row>
    <row r="146" spans="1:4" x14ac:dyDescent="0.25">
      <c r="B146" s="53"/>
    </row>
    <row r="147" spans="1:4" x14ac:dyDescent="0.25">
      <c r="B147" s="53" t="s">
        <v>108</v>
      </c>
    </row>
    <row r="148" spans="1:4" x14ac:dyDescent="0.25">
      <c r="B148" s="53" t="s">
        <v>109</v>
      </c>
    </row>
    <row r="149" spans="1:4" x14ac:dyDescent="0.25">
      <c r="B149" s="53" t="s">
        <v>110</v>
      </c>
    </row>
    <row r="150" spans="1:4" ht="45" x14ac:dyDescent="0.25">
      <c r="B150" s="53" t="s">
        <v>111</v>
      </c>
    </row>
    <row r="151" spans="1:4" ht="30" x14ac:dyDescent="0.25">
      <c r="B151" s="53" t="s">
        <v>112</v>
      </c>
    </row>
    <row r="152" spans="1:4" x14ac:dyDescent="0.25">
      <c r="B152" s="53" t="s">
        <v>113</v>
      </c>
    </row>
    <row r="153" spans="1:4" x14ac:dyDescent="0.25">
      <c r="B153" s="53" t="s">
        <v>114</v>
      </c>
    </row>
    <row r="154" spans="1:4" ht="30" x14ac:dyDescent="0.25">
      <c r="B154" s="53" t="s">
        <v>115</v>
      </c>
    </row>
    <row r="155" spans="1:4" x14ac:dyDescent="0.25">
      <c r="B155" s="53" t="s">
        <v>116</v>
      </c>
    </row>
    <row r="156" spans="1:4" ht="45" x14ac:dyDescent="0.25">
      <c r="B156" s="53" t="s">
        <v>117</v>
      </c>
    </row>
    <row r="157" spans="1:4" x14ac:dyDescent="0.25">
      <c r="B157" s="53"/>
    </row>
    <row r="158" spans="1:4" ht="30" x14ac:dyDescent="0.25">
      <c r="B158" s="53" t="s">
        <v>118</v>
      </c>
    </row>
    <row r="159" spans="1:4" x14ac:dyDescent="0.25">
      <c r="B159" s="53"/>
    </row>
    <row r="160" spans="1:4" x14ac:dyDescent="0.25">
      <c r="A160" s="54" t="s">
        <v>119</v>
      </c>
      <c r="B160" s="55" t="s">
        <v>120</v>
      </c>
      <c r="C160" s="56"/>
      <c r="D160" s="56"/>
    </row>
    <row r="161" spans="1:4" x14ac:dyDescent="0.25">
      <c r="A161" s="57">
        <v>2101</v>
      </c>
      <c r="B161" s="58" t="s">
        <v>121</v>
      </c>
      <c r="C161" s="59"/>
      <c r="D161" s="59"/>
    </row>
    <row r="162" spans="1:4" x14ac:dyDescent="0.25">
      <c r="B162" s="53"/>
    </row>
    <row r="163" spans="1:4" ht="30" x14ac:dyDescent="0.25">
      <c r="B163" s="53" t="s">
        <v>122</v>
      </c>
    </row>
    <row r="164" spans="1:4" x14ac:dyDescent="0.25">
      <c r="B164" s="53" t="s">
        <v>123</v>
      </c>
    </row>
    <row r="165" spans="1:4" x14ac:dyDescent="0.25">
      <c r="B165" s="53" t="s">
        <v>124</v>
      </c>
    </row>
    <row r="166" spans="1:4" ht="30" x14ac:dyDescent="0.25">
      <c r="B166" s="53" t="s">
        <v>125</v>
      </c>
    </row>
    <row r="167" spans="1:4" x14ac:dyDescent="0.25">
      <c r="B167" s="53" t="s">
        <v>126</v>
      </c>
    </row>
    <row r="168" spans="1:4" x14ac:dyDescent="0.25">
      <c r="B168" s="53" t="s">
        <v>127</v>
      </c>
    </row>
    <row r="169" spans="1:4" x14ac:dyDescent="0.25">
      <c r="B169" s="53" t="s">
        <v>128</v>
      </c>
    </row>
    <row r="170" spans="1:4" x14ac:dyDescent="0.25">
      <c r="B170" s="53" t="s">
        <v>129</v>
      </c>
    </row>
    <row r="171" spans="1:4" x14ac:dyDescent="0.25">
      <c r="B171" s="53" t="s">
        <v>130</v>
      </c>
    </row>
    <row r="172" spans="1:4" x14ac:dyDescent="0.25">
      <c r="B172" s="53" t="s">
        <v>131</v>
      </c>
    </row>
    <row r="173" spans="1:4" x14ac:dyDescent="0.25">
      <c r="B173" s="53" t="s">
        <v>132</v>
      </c>
    </row>
    <row r="174" spans="1:4" x14ac:dyDescent="0.25">
      <c r="B174" s="53"/>
    </row>
    <row r="175" spans="1:4" ht="30" x14ac:dyDescent="0.25">
      <c r="B175" s="53" t="s">
        <v>133</v>
      </c>
    </row>
    <row r="176" spans="1:4" x14ac:dyDescent="0.25">
      <c r="B176" s="53" t="s">
        <v>32</v>
      </c>
    </row>
    <row r="177" spans="1:4" x14ac:dyDescent="0.25">
      <c r="B177" s="60" t="s">
        <v>600</v>
      </c>
      <c r="C177" s="43" t="s">
        <v>33</v>
      </c>
      <c r="D177" s="31"/>
    </row>
    <row r="178" spans="1:4" x14ac:dyDescent="0.25">
      <c r="A178" s="57">
        <v>2102</v>
      </c>
      <c r="B178" s="58" t="s">
        <v>134</v>
      </c>
      <c r="C178" s="59"/>
      <c r="D178" s="59"/>
    </row>
    <row r="179" spans="1:4" x14ac:dyDescent="0.25">
      <c r="B179" s="53"/>
    </row>
    <row r="180" spans="1:4" ht="45" x14ac:dyDescent="0.25">
      <c r="B180" s="53" t="s">
        <v>135</v>
      </c>
    </row>
    <row r="181" spans="1:4" ht="60" x14ac:dyDescent="0.25">
      <c r="B181" s="53" t="s">
        <v>136</v>
      </c>
    </row>
    <row r="182" spans="1:4" x14ac:dyDescent="0.25">
      <c r="B182" s="53" t="s">
        <v>137</v>
      </c>
    </row>
    <row r="183" spans="1:4" ht="30" x14ac:dyDescent="0.25">
      <c r="B183" s="53" t="s">
        <v>138</v>
      </c>
    </row>
    <row r="184" spans="1:4" x14ac:dyDescent="0.25">
      <c r="B184" s="53" t="s">
        <v>139</v>
      </c>
    </row>
    <row r="185" spans="1:4" x14ac:dyDescent="0.25">
      <c r="B185" s="60" t="s">
        <v>600</v>
      </c>
      <c r="C185" s="43" t="s">
        <v>140</v>
      </c>
      <c r="D185" s="31"/>
    </row>
    <row r="186" spans="1:4" x14ac:dyDescent="0.25">
      <c r="A186" s="57">
        <v>2103</v>
      </c>
      <c r="B186" s="58" t="s">
        <v>141</v>
      </c>
      <c r="C186" s="59"/>
      <c r="D186" s="59"/>
    </row>
    <row r="187" spans="1:4" x14ac:dyDescent="0.25">
      <c r="B187" s="53"/>
    </row>
    <row r="188" spans="1:4" ht="45" x14ac:dyDescent="0.25">
      <c r="B188" s="53" t="s">
        <v>142</v>
      </c>
    </row>
    <row r="189" spans="1:4" x14ac:dyDescent="0.25">
      <c r="B189" s="53" t="s">
        <v>143</v>
      </c>
    </row>
    <row r="190" spans="1:4" x14ac:dyDescent="0.25">
      <c r="B190" s="53" t="s">
        <v>144</v>
      </c>
    </row>
    <row r="191" spans="1:4" ht="45" x14ac:dyDescent="0.25">
      <c r="B191" s="53" t="s">
        <v>145</v>
      </c>
    </row>
    <row r="192" spans="1:4" ht="30" x14ac:dyDescent="0.25">
      <c r="B192" s="53" t="s">
        <v>146</v>
      </c>
    </row>
    <row r="193" spans="1:4" x14ac:dyDescent="0.25">
      <c r="B193" s="53" t="s">
        <v>139</v>
      </c>
    </row>
    <row r="194" spans="1:4" x14ac:dyDescent="0.25">
      <c r="B194" s="60" t="s">
        <v>600</v>
      </c>
      <c r="C194" s="43" t="s">
        <v>140</v>
      </c>
      <c r="D194" s="31"/>
    </row>
    <row r="195" spans="1:4" x14ac:dyDescent="0.25">
      <c r="A195" s="57">
        <v>2104</v>
      </c>
      <c r="B195" s="58" t="s">
        <v>147</v>
      </c>
      <c r="C195" s="59"/>
      <c r="D195" s="59"/>
    </row>
    <row r="196" spans="1:4" x14ac:dyDescent="0.25">
      <c r="B196" s="53"/>
    </row>
    <row r="197" spans="1:4" ht="30" x14ac:dyDescent="0.25">
      <c r="B197" s="53" t="s">
        <v>148</v>
      </c>
    </row>
    <row r="198" spans="1:4" x14ac:dyDescent="0.25">
      <c r="B198" s="53" t="s">
        <v>149</v>
      </c>
    </row>
    <row r="199" spans="1:4" x14ac:dyDescent="0.25">
      <c r="B199" s="53" t="s">
        <v>150</v>
      </c>
    </row>
    <row r="200" spans="1:4" x14ac:dyDescent="0.25">
      <c r="B200" s="53" t="s">
        <v>151</v>
      </c>
    </row>
    <row r="201" spans="1:4" x14ac:dyDescent="0.25">
      <c r="B201" s="53" t="s">
        <v>152</v>
      </c>
    </row>
    <row r="202" spans="1:4" x14ac:dyDescent="0.25">
      <c r="B202" s="53" t="s">
        <v>153</v>
      </c>
    </row>
    <row r="203" spans="1:4" ht="30" x14ac:dyDescent="0.25">
      <c r="B203" s="53" t="s">
        <v>154</v>
      </c>
    </row>
    <row r="204" spans="1:4" x14ac:dyDescent="0.25">
      <c r="B204" s="53"/>
    </row>
    <row r="205" spans="1:4" x14ac:dyDescent="0.25">
      <c r="B205" s="53" t="s">
        <v>155</v>
      </c>
    </row>
    <row r="206" spans="1:4" x14ac:dyDescent="0.25">
      <c r="B206" s="53"/>
    </row>
    <row r="207" spans="1:4" x14ac:dyDescent="0.25">
      <c r="B207" s="53" t="s">
        <v>139</v>
      </c>
    </row>
    <row r="208" spans="1:4" x14ac:dyDescent="0.25">
      <c r="B208" s="60" t="s">
        <v>600</v>
      </c>
      <c r="C208" s="43" t="s">
        <v>140</v>
      </c>
      <c r="D208" s="31"/>
    </row>
    <row r="209" spans="1:4" x14ac:dyDescent="0.25">
      <c r="A209" s="57">
        <v>2105</v>
      </c>
      <c r="B209" s="58" t="s">
        <v>156</v>
      </c>
      <c r="C209" s="59"/>
      <c r="D209" s="59"/>
    </row>
    <row r="210" spans="1:4" x14ac:dyDescent="0.25">
      <c r="B210" s="53"/>
    </row>
    <row r="211" spans="1:4" ht="30" x14ac:dyDescent="0.25">
      <c r="B211" s="53" t="s">
        <v>607</v>
      </c>
    </row>
    <row r="212" spans="1:4" x14ac:dyDescent="0.25">
      <c r="B212" s="53" t="s">
        <v>149</v>
      </c>
    </row>
    <row r="213" spans="1:4" x14ac:dyDescent="0.25">
      <c r="B213" s="53" t="s">
        <v>150</v>
      </c>
    </row>
    <row r="214" spans="1:4" x14ac:dyDescent="0.25">
      <c r="B214" s="53" t="s">
        <v>157</v>
      </c>
    </row>
    <row r="215" spans="1:4" x14ac:dyDescent="0.25">
      <c r="B215" s="53" t="s">
        <v>152</v>
      </c>
    </row>
    <row r="216" spans="1:4" x14ac:dyDescent="0.25">
      <c r="B216" s="53" t="s">
        <v>153</v>
      </c>
    </row>
    <row r="217" spans="1:4" ht="30" x14ac:dyDescent="0.25">
      <c r="B217" s="53" t="s">
        <v>154</v>
      </c>
    </row>
    <row r="218" spans="1:4" x14ac:dyDescent="0.25">
      <c r="B218" s="53"/>
    </row>
    <row r="219" spans="1:4" x14ac:dyDescent="0.25">
      <c r="B219" s="53" t="s">
        <v>155</v>
      </c>
    </row>
    <row r="220" spans="1:4" x14ac:dyDescent="0.25">
      <c r="B220" s="53"/>
    </row>
    <row r="221" spans="1:4" x14ac:dyDescent="0.25">
      <c r="B221" s="53" t="s">
        <v>139</v>
      </c>
    </row>
    <row r="222" spans="1:4" x14ac:dyDescent="0.25">
      <c r="B222" s="60" t="s">
        <v>600</v>
      </c>
      <c r="C222" s="43" t="s">
        <v>140</v>
      </c>
      <c r="D222" s="31"/>
    </row>
    <row r="223" spans="1:4" x14ac:dyDescent="0.25">
      <c r="A223" s="57">
        <v>2106</v>
      </c>
      <c r="B223" s="58" t="s">
        <v>158</v>
      </c>
      <c r="C223" s="59"/>
      <c r="D223" s="59"/>
    </row>
    <row r="224" spans="1:4" x14ac:dyDescent="0.25">
      <c r="B224" s="53"/>
    </row>
    <row r="225" spans="1:4" ht="45" x14ac:dyDescent="0.25">
      <c r="B225" s="53" t="s">
        <v>159</v>
      </c>
    </row>
    <row r="226" spans="1:4" ht="45" x14ac:dyDescent="0.25">
      <c r="B226" s="53" t="s">
        <v>160</v>
      </c>
    </row>
    <row r="227" spans="1:4" x14ac:dyDescent="0.25">
      <c r="B227" s="53" t="s">
        <v>161</v>
      </c>
    </row>
    <row r="228" spans="1:4" x14ac:dyDescent="0.25">
      <c r="B228" s="53" t="s">
        <v>162</v>
      </c>
    </row>
    <row r="229" spans="1:4" x14ac:dyDescent="0.25">
      <c r="B229" s="53" t="s">
        <v>163</v>
      </c>
    </row>
    <row r="230" spans="1:4" x14ac:dyDescent="0.25">
      <c r="B230" s="53"/>
    </row>
    <row r="231" spans="1:4" ht="30" x14ac:dyDescent="0.25">
      <c r="B231" s="53" t="s">
        <v>164</v>
      </c>
    </row>
    <row r="232" spans="1:4" x14ac:dyDescent="0.25">
      <c r="B232" s="53" t="s">
        <v>165</v>
      </c>
    </row>
    <row r="233" spans="1:4" x14ac:dyDescent="0.25">
      <c r="B233" s="60" t="s">
        <v>600</v>
      </c>
      <c r="C233" s="43" t="s">
        <v>166</v>
      </c>
      <c r="D233" s="31"/>
    </row>
    <row r="234" spans="1:4" x14ac:dyDescent="0.25">
      <c r="A234" s="57">
        <v>2107</v>
      </c>
      <c r="B234" s="58" t="s">
        <v>167</v>
      </c>
      <c r="C234" s="59"/>
      <c r="D234" s="59"/>
    </row>
    <row r="235" spans="1:4" x14ac:dyDescent="0.25">
      <c r="B235" s="53"/>
    </row>
    <row r="236" spans="1:4" ht="45" x14ac:dyDescent="0.25">
      <c r="B236" s="53" t="s">
        <v>168</v>
      </c>
    </row>
    <row r="237" spans="1:4" x14ac:dyDescent="0.25">
      <c r="B237" s="53" t="s">
        <v>169</v>
      </c>
    </row>
    <row r="238" spans="1:4" x14ac:dyDescent="0.25">
      <c r="B238" s="53" t="s">
        <v>170</v>
      </c>
    </row>
    <row r="239" spans="1:4" ht="30" x14ac:dyDescent="0.25">
      <c r="B239" s="53" t="s">
        <v>171</v>
      </c>
    </row>
    <row r="240" spans="1:4" x14ac:dyDescent="0.25">
      <c r="B240" s="53" t="s">
        <v>172</v>
      </c>
    </row>
    <row r="241" spans="1:4" x14ac:dyDescent="0.25">
      <c r="B241" s="53" t="s">
        <v>173</v>
      </c>
    </row>
    <row r="242" spans="1:4" ht="30" x14ac:dyDescent="0.25">
      <c r="B242" s="53" t="s">
        <v>174</v>
      </c>
    </row>
    <row r="243" spans="1:4" x14ac:dyDescent="0.25">
      <c r="B243" s="53" t="s">
        <v>165</v>
      </c>
    </row>
    <row r="244" spans="1:4" x14ac:dyDescent="0.25">
      <c r="B244" s="60" t="s">
        <v>600</v>
      </c>
      <c r="C244" s="43" t="s">
        <v>166</v>
      </c>
      <c r="D244" s="31"/>
    </row>
    <row r="245" spans="1:4" x14ac:dyDescent="0.25">
      <c r="A245" s="57">
        <v>2108</v>
      </c>
      <c r="B245" s="58" t="s">
        <v>175</v>
      </c>
      <c r="C245" s="59"/>
      <c r="D245" s="59"/>
    </row>
    <row r="246" spans="1:4" x14ac:dyDescent="0.25">
      <c r="B246" s="53"/>
    </row>
    <row r="247" spans="1:4" ht="30" x14ac:dyDescent="0.25">
      <c r="B247" s="53" t="s">
        <v>176</v>
      </c>
    </row>
    <row r="248" spans="1:4" x14ac:dyDescent="0.25">
      <c r="B248" s="53"/>
    </row>
    <row r="249" spans="1:4" x14ac:dyDescent="0.25">
      <c r="B249" s="53" t="s">
        <v>29</v>
      </c>
    </row>
    <row r="250" spans="1:4" x14ac:dyDescent="0.25">
      <c r="B250" s="53" t="s">
        <v>177</v>
      </c>
    </row>
    <row r="251" spans="1:4" x14ac:dyDescent="0.25">
      <c r="B251" s="53" t="s">
        <v>178</v>
      </c>
    </row>
    <row r="252" spans="1:4" x14ac:dyDescent="0.25">
      <c r="B252" s="53" t="s">
        <v>139</v>
      </c>
    </row>
    <row r="253" spans="1:4" x14ac:dyDescent="0.25">
      <c r="B253" s="60" t="s">
        <v>600</v>
      </c>
      <c r="C253" s="43" t="s">
        <v>140</v>
      </c>
      <c r="D253" s="31"/>
    </row>
    <row r="254" spans="1:4" x14ac:dyDescent="0.25">
      <c r="A254" s="57">
        <v>2109</v>
      </c>
      <c r="B254" s="58" t="s">
        <v>179</v>
      </c>
      <c r="C254" s="59"/>
      <c r="D254" s="59"/>
    </row>
    <row r="255" spans="1:4" x14ac:dyDescent="0.25">
      <c r="B255" s="53"/>
    </row>
    <row r="256" spans="1:4" ht="30" x14ac:dyDescent="0.25">
      <c r="B256" s="53" t="s">
        <v>180</v>
      </c>
    </row>
    <row r="257" spans="2:4" x14ac:dyDescent="0.25">
      <c r="B257" s="53" t="s">
        <v>181</v>
      </c>
    </row>
    <row r="258" spans="2:4" x14ac:dyDescent="0.25">
      <c r="B258" s="53" t="s">
        <v>182</v>
      </c>
    </row>
    <row r="259" spans="2:4" x14ac:dyDescent="0.25">
      <c r="B259" s="53" t="s">
        <v>183</v>
      </c>
    </row>
    <row r="260" spans="2:4" ht="45" x14ac:dyDescent="0.25">
      <c r="B260" s="53" t="s">
        <v>184</v>
      </c>
    </row>
    <row r="261" spans="2:4" x14ac:dyDescent="0.25">
      <c r="B261" s="53" t="s">
        <v>185</v>
      </c>
    </row>
    <row r="262" spans="2:4" ht="30" x14ac:dyDescent="0.25">
      <c r="B262" s="53" t="s">
        <v>186</v>
      </c>
    </row>
    <row r="263" spans="2:4" ht="30" x14ac:dyDescent="0.25">
      <c r="B263" s="53" t="s">
        <v>187</v>
      </c>
    </row>
    <row r="264" spans="2:4" x14ac:dyDescent="0.25">
      <c r="B264" s="53" t="s">
        <v>188</v>
      </c>
    </row>
    <row r="265" spans="2:4" x14ac:dyDescent="0.25">
      <c r="B265" s="53" t="s">
        <v>189</v>
      </c>
    </row>
    <row r="266" spans="2:4" x14ac:dyDescent="0.25">
      <c r="B266" s="53" t="s">
        <v>190</v>
      </c>
    </row>
    <row r="267" spans="2:4" x14ac:dyDescent="0.25">
      <c r="B267" s="53" t="s">
        <v>191</v>
      </c>
    </row>
    <row r="268" spans="2:4" x14ac:dyDescent="0.25">
      <c r="B268" s="53" t="s">
        <v>192</v>
      </c>
    </row>
    <row r="269" spans="2:4" x14ac:dyDescent="0.25">
      <c r="B269" s="53"/>
    </row>
    <row r="270" spans="2:4" x14ac:dyDescent="0.25">
      <c r="B270" s="53" t="s">
        <v>193</v>
      </c>
    </row>
    <row r="271" spans="2:4" x14ac:dyDescent="0.25">
      <c r="B271" s="53" t="s">
        <v>32</v>
      </c>
    </row>
    <row r="272" spans="2:4" x14ac:dyDescent="0.25">
      <c r="B272" s="60" t="s">
        <v>600</v>
      </c>
      <c r="C272" s="43" t="s">
        <v>33</v>
      </c>
      <c r="D272" s="31"/>
    </row>
    <row r="273" spans="1:4" x14ac:dyDescent="0.25">
      <c r="A273" s="57">
        <v>2110</v>
      </c>
      <c r="B273" s="58" t="s">
        <v>194</v>
      </c>
      <c r="C273" s="59"/>
      <c r="D273" s="59"/>
    </row>
    <row r="274" spans="1:4" x14ac:dyDescent="0.25">
      <c r="B274" s="53"/>
    </row>
    <row r="275" spans="1:4" ht="45" x14ac:dyDescent="0.25">
      <c r="B275" s="53" t="s">
        <v>195</v>
      </c>
    </row>
    <row r="276" spans="1:4" x14ac:dyDescent="0.25">
      <c r="B276" s="53" t="s">
        <v>196</v>
      </c>
    </row>
    <row r="277" spans="1:4" x14ac:dyDescent="0.25">
      <c r="B277" s="53" t="s">
        <v>197</v>
      </c>
    </row>
    <row r="278" spans="1:4" ht="30" x14ac:dyDescent="0.25">
      <c r="B278" s="53" t="s">
        <v>198</v>
      </c>
    </row>
    <row r="279" spans="1:4" ht="45" x14ac:dyDescent="0.25">
      <c r="B279" s="53" t="s">
        <v>199</v>
      </c>
    </row>
    <row r="280" spans="1:4" x14ac:dyDescent="0.25">
      <c r="B280" s="53" t="s">
        <v>200</v>
      </c>
    </row>
    <row r="281" spans="1:4" x14ac:dyDescent="0.25">
      <c r="B281" s="60" t="s">
        <v>600</v>
      </c>
      <c r="C281" s="43" t="s">
        <v>201</v>
      </c>
      <c r="D281" s="31"/>
    </row>
    <row r="282" spans="1:4" x14ac:dyDescent="0.25">
      <c r="A282" s="57">
        <v>2111</v>
      </c>
      <c r="B282" s="58" t="s">
        <v>202</v>
      </c>
      <c r="C282" s="59"/>
      <c r="D282" s="59"/>
    </row>
    <row r="283" spans="1:4" x14ac:dyDescent="0.25">
      <c r="B283" s="53"/>
    </row>
    <row r="284" spans="1:4" ht="30" x14ac:dyDescent="0.25">
      <c r="B284" s="53" t="s">
        <v>203</v>
      </c>
    </row>
    <row r="285" spans="1:4" x14ac:dyDescent="0.25">
      <c r="B285" s="53" t="s">
        <v>165</v>
      </c>
    </row>
    <row r="286" spans="1:4" x14ac:dyDescent="0.25">
      <c r="B286" s="60" t="s">
        <v>600</v>
      </c>
      <c r="C286" s="43" t="s">
        <v>166</v>
      </c>
      <c r="D286" s="31"/>
    </row>
    <row r="287" spans="1:4" x14ac:dyDescent="0.25">
      <c r="A287" s="57">
        <v>2112</v>
      </c>
      <c r="B287" s="58" t="s">
        <v>204</v>
      </c>
      <c r="C287" s="59"/>
      <c r="D287" s="59"/>
    </row>
    <row r="288" spans="1:4" x14ac:dyDescent="0.25">
      <c r="B288" s="53"/>
    </row>
    <row r="289" spans="1:4" ht="60" x14ac:dyDescent="0.25">
      <c r="B289" s="53" t="s">
        <v>205</v>
      </c>
    </row>
    <row r="290" spans="1:4" x14ac:dyDescent="0.25">
      <c r="B290" s="53"/>
    </row>
    <row r="291" spans="1:4" ht="45" x14ac:dyDescent="0.25">
      <c r="B291" s="53" t="s">
        <v>206</v>
      </c>
    </row>
    <row r="292" spans="1:4" x14ac:dyDescent="0.25">
      <c r="B292" s="53" t="s">
        <v>207</v>
      </c>
    </row>
    <row r="293" spans="1:4" x14ac:dyDescent="0.25">
      <c r="B293" s="60" t="s">
        <v>600</v>
      </c>
      <c r="C293" s="43" t="s">
        <v>208</v>
      </c>
      <c r="D293" s="31"/>
    </row>
    <row r="294" spans="1:4" x14ac:dyDescent="0.25">
      <c r="A294" s="57">
        <v>2113</v>
      </c>
      <c r="B294" s="58" t="s">
        <v>209</v>
      </c>
      <c r="C294" s="59"/>
      <c r="D294" s="59"/>
    </row>
    <row r="295" spans="1:4" x14ac:dyDescent="0.25">
      <c r="B295" s="53"/>
    </row>
    <row r="296" spans="1:4" ht="30" x14ac:dyDescent="0.25">
      <c r="B296" s="53" t="s">
        <v>606</v>
      </c>
    </row>
    <row r="297" spans="1:4" x14ac:dyDescent="0.25">
      <c r="B297" s="53" t="s">
        <v>210</v>
      </c>
    </row>
    <row r="298" spans="1:4" x14ac:dyDescent="0.25">
      <c r="B298" s="53" t="s">
        <v>211</v>
      </c>
    </row>
    <row r="299" spans="1:4" x14ac:dyDescent="0.25">
      <c r="B299" s="53" t="s">
        <v>212</v>
      </c>
    </row>
    <row r="300" spans="1:4" x14ac:dyDescent="0.25">
      <c r="B300" s="53" t="s">
        <v>213</v>
      </c>
    </row>
    <row r="301" spans="1:4" x14ac:dyDescent="0.25">
      <c r="B301" s="53" t="s">
        <v>207</v>
      </c>
    </row>
    <row r="302" spans="1:4" x14ac:dyDescent="0.25">
      <c r="B302" s="60" t="s">
        <v>600</v>
      </c>
      <c r="C302" s="43" t="s">
        <v>208</v>
      </c>
      <c r="D302" s="31"/>
    </row>
    <row r="303" spans="1:4" x14ac:dyDescent="0.25">
      <c r="A303" s="54" t="s">
        <v>214</v>
      </c>
      <c r="B303" s="55" t="s">
        <v>80</v>
      </c>
      <c r="C303" s="56"/>
      <c r="D303" s="56"/>
    </row>
    <row r="304" spans="1:4" x14ac:dyDescent="0.25">
      <c r="A304" s="57">
        <v>2201</v>
      </c>
      <c r="B304" s="58" t="s">
        <v>215</v>
      </c>
      <c r="C304" s="59"/>
      <c r="D304" s="59"/>
    </row>
    <row r="305" spans="1:4" x14ac:dyDescent="0.25">
      <c r="B305" s="53"/>
    </row>
    <row r="306" spans="1:4" ht="45" x14ac:dyDescent="0.25">
      <c r="B306" s="53" t="s">
        <v>216</v>
      </c>
    </row>
    <row r="307" spans="1:4" x14ac:dyDescent="0.25">
      <c r="B307" s="53" t="s">
        <v>217</v>
      </c>
    </row>
    <row r="308" spans="1:4" x14ac:dyDescent="0.25">
      <c r="B308" s="53" t="s">
        <v>218</v>
      </c>
    </row>
    <row r="309" spans="1:4" x14ac:dyDescent="0.25">
      <c r="B309" s="53" t="s">
        <v>219</v>
      </c>
    </row>
    <row r="310" spans="1:4" x14ac:dyDescent="0.25">
      <c r="B310" s="53" t="s">
        <v>220</v>
      </c>
    </row>
    <row r="311" spans="1:4" ht="30" x14ac:dyDescent="0.25">
      <c r="B311" s="53" t="s">
        <v>221</v>
      </c>
    </row>
    <row r="312" spans="1:4" x14ac:dyDescent="0.25">
      <c r="B312" s="53" t="s">
        <v>222</v>
      </c>
    </row>
    <row r="313" spans="1:4" ht="30" x14ac:dyDescent="0.25">
      <c r="B313" s="53" t="s">
        <v>223</v>
      </c>
    </row>
    <row r="314" spans="1:4" ht="30" x14ac:dyDescent="0.25">
      <c r="B314" s="53" t="s">
        <v>224</v>
      </c>
    </row>
    <row r="315" spans="1:4" x14ac:dyDescent="0.25">
      <c r="B315" s="53" t="s">
        <v>225</v>
      </c>
    </row>
    <row r="316" spans="1:4" ht="30" x14ac:dyDescent="0.25">
      <c r="B316" s="53" t="s">
        <v>226</v>
      </c>
    </row>
    <row r="317" spans="1:4" x14ac:dyDescent="0.25">
      <c r="B317" s="53" t="s">
        <v>165</v>
      </c>
    </row>
    <row r="318" spans="1:4" x14ac:dyDescent="0.25">
      <c r="B318" s="60" t="s">
        <v>600</v>
      </c>
      <c r="C318" s="43" t="s">
        <v>166</v>
      </c>
      <c r="D318" s="31"/>
    </row>
    <row r="319" spans="1:4" x14ac:dyDescent="0.25">
      <c r="A319" s="57">
        <v>2202</v>
      </c>
      <c r="B319" s="58" t="s">
        <v>227</v>
      </c>
      <c r="C319" s="59"/>
      <c r="D319" s="59"/>
    </row>
    <row r="320" spans="1:4" x14ac:dyDescent="0.25">
      <c r="B320" s="53"/>
    </row>
    <row r="321" spans="1:4" ht="30" x14ac:dyDescent="0.25">
      <c r="B321" s="53" t="s">
        <v>228</v>
      </c>
    </row>
    <row r="322" spans="1:4" x14ac:dyDescent="0.25">
      <c r="B322" s="53" t="s">
        <v>217</v>
      </c>
    </row>
    <row r="323" spans="1:4" ht="45" x14ac:dyDescent="0.25">
      <c r="B323" s="53" t="s">
        <v>229</v>
      </c>
    </row>
    <row r="324" spans="1:4" x14ac:dyDescent="0.25">
      <c r="B324" s="53" t="s">
        <v>222</v>
      </c>
    </row>
    <row r="325" spans="1:4" x14ac:dyDescent="0.25">
      <c r="B325" s="53" t="s">
        <v>230</v>
      </c>
    </row>
    <row r="326" spans="1:4" ht="30" x14ac:dyDescent="0.25">
      <c r="B326" s="53" t="s">
        <v>231</v>
      </c>
    </row>
    <row r="327" spans="1:4" x14ac:dyDescent="0.25">
      <c r="B327" s="53" t="s">
        <v>232</v>
      </c>
    </row>
    <row r="328" spans="1:4" ht="30" x14ac:dyDescent="0.25">
      <c r="B328" s="53" t="s">
        <v>224</v>
      </c>
    </row>
    <row r="329" spans="1:4" x14ac:dyDescent="0.25">
      <c r="B329" s="53" t="s">
        <v>233</v>
      </c>
    </row>
    <row r="330" spans="1:4" ht="30" x14ac:dyDescent="0.25">
      <c r="B330" s="53" t="s">
        <v>234</v>
      </c>
    </row>
    <row r="331" spans="1:4" x14ac:dyDescent="0.25">
      <c r="B331" s="53" t="s">
        <v>235</v>
      </c>
    </row>
    <row r="332" spans="1:4" x14ac:dyDescent="0.25">
      <c r="B332" s="53" t="s">
        <v>200</v>
      </c>
    </row>
    <row r="333" spans="1:4" x14ac:dyDescent="0.25">
      <c r="B333" s="60" t="s">
        <v>600</v>
      </c>
      <c r="C333" s="43" t="s">
        <v>201</v>
      </c>
      <c r="D333" s="31"/>
    </row>
    <row r="334" spans="1:4" x14ac:dyDescent="0.25">
      <c r="A334" s="57">
        <v>2203</v>
      </c>
      <c r="B334" s="58" t="s">
        <v>236</v>
      </c>
      <c r="C334" s="59"/>
      <c r="D334" s="59"/>
    </row>
    <row r="335" spans="1:4" x14ac:dyDescent="0.25">
      <c r="B335" s="53"/>
    </row>
    <row r="336" spans="1:4" ht="90" x14ac:dyDescent="0.25">
      <c r="B336" s="53" t="s">
        <v>237</v>
      </c>
    </row>
    <row r="337" spans="1:4" x14ac:dyDescent="0.25">
      <c r="B337" s="53"/>
    </row>
    <row r="338" spans="1:4" ht="45" x14ac:dyDescent="0.25">
      <c r="B338" s="53" t="s">
        <v>238</v>
      </c>
    </row>
    <row r="339" spans="1:4" x14ac:dyDescent="0.25">
      <c r="B339" s="53" t="s">
        <v>200</v>
      </c>
    </row>
    <row r="340" spans="1:4" x14ac:dyDescent="0.25">
      <c r="B340" s="60" t="s">
        <v>600</v>
      </c>
      <c r="C340" s="43" t="s">
        <v>201</v>
      </c>
      <c r="D340" s="31"/>
    </row>
    <row r="341" spans="1:4" x14ac:dyDescent="0.25">
      <c r="A341" s="57">
        <v>2204</v>
      </c>
      <c r="B341" s="58" t="s">
        <v>239</v>
      </c>
      <c r="C341" s="59"/>
      <c r="D341" s="59"/>
    </row>
    <row r="342" spans="1:4" x14ac:dyDescent="0.25">
      <c r="B342" s="53"/>
    </row>
    <row r="343" spans="1:4" ht="75" x14ac:dyDescent="0.25">
      <c r="B343" s="53" t="s">
        <v>240</v>
      </c>
    </row>
    <row r="344" spans="1:4" ht="30" x14ac:dyDescent="0.25">
      <c r="B344" s="53" t="s">
        <v>241</v>
      </c>
    </row>
    <row r="345" spans="1:4" x14ac:dyDescent="0.25">
      <c r="B345" s="53" t="s">
        <v>200</v>
      </c>
    </row>
    <row r="346" spans="1:4" x14ac:dyDescent="0.25">
      <c r="B346" s="60" t="s">
        <v>600</v>
      </c>
      <c r="C346" s="43" t="s">
        <v>201</v>
      </c>
      <c r="D346" s="31"/>
    </row>
    <row r="347" spans="1:4" x14ac:dyDescent="0.25">
      <c r="A347" s="57">
        <v>2205</v>
      </c>
      <c r="B347" s="58" t="s">
        <v>242</v>
      </c>
      <c r="C347" s="59"/>
      <c r="D347" s="59"/>
    </row>
    <row r="348" spans="1:4" x14ac:dyDescent="0.25">
      <c r="B348" s="53"/>
    </row>
    <row r="349" spans="1:4" ht="30" x14ac:dyDescent="0.25">
      <c r="B349" s="53" t="s">
        <v>243</v>
      </c>
    </row>
    <row r="350" spans="1:4" x14ac:dyDescent="0.25">
      <c r="B350" s="53" t="s">
        <v>181</v>
      </c>
    </row>
    <row r="351" spans="1:4" x14ac:dyDescent="0.25">
      <c r="B351" s="53"/>
    </row>
    <row r="352" spans="1:4" x14ac:dyDescent="0.25">
      <c r="B352" s="53" t="s">
        <v>244</v>
      </c>
    </row>
    <row r="353" spans="2:2" x14ac:dyDescent="0.25">
      <c r="B353" s="53" t="s">
        <v>245</v>
      </c>
    </row>
    <row r="354" spans="2:2" ht="60" x14ac:dyDescent="0.25">
      <c r="B354" s="53" t="s">
        <v>246</v>
      </c>
    </row>
    <row r="355" spans="2:2" ht="30" x14ac:dyDescent="0.25">
      <c r="B355" s="53" t="s">
        <v>247</v>
      </c>
    </row>
    <row r="356" spans="2:2" x14ac:dyDescent="0.25">
      <c r="B356" s="53"/>
    </row>
    <row r="357" spans="2:2" x14ac:dyDescent="0.25">
      <c r="B357" s="53" t="s">
        <v>248</v>
      </c>
    </row>
    <row r="358" spans="2:2" x14ac:dyDescent="0.25">
      <c r="B358" s="53" t="s">
        <v>249</v>
      </c>
    </row>
    <row r="359" spans="2:2" x14ac:dyDescent="0.25">
      <c r="B359" s="53" t="s">
        <v>250</v>
      </c>
    </row>
    <row r="360" spans="2:2" ht="30" x14ac:dyDescent="0.25">
      <c r="B360" s="53" t="s">
        <v>251</v>
      </c>
    </row>
    <row r="361" spans="2:2" ht="45" x14ac:dyDescent="0.25">
      <c r="B361" s="53" t="s">
        <v>252</v>
      </c>
    </row>
    <row r="362" spans="2:2" x14ac:dyDescent="0.25">
      <c r="B362" s="53" t="s">
        <v>253</v>
      </c>
    </row>
    <row r="363" spans="2:2" x14ac:dyDescent="0.25">
      <c r="B363" s="53" t="s">
        <v>254</v>
      </c>
    </row>
    <row r="364" spans="2:2" ht="30" x14ac:dyDescent="0.25">
      <c r="B364" s="53" t="s">
        <v>255</v>
      </c>
    </row>
    <row r="365" spans="2:2" ht="30" x14ac:dyDescent="0.25">
      <c r="B365" s="53" t="s">
        <v>256</v>
      </c>
    </row>
    <row r="366" spans="2:2" x14ac:dyDescent="0.25">
      <c r="B366" s="53" t="s">
        <v>257</v>
      </c>
    </row>
    <row r="367" spans="2:2" x14ac:dyDescent="0.25">
      <c r="B367" s="53" t="s">
        <v>258</v>
      </c>
    </row>
    <row r="368" spans="2:2" x14ac:dyDescent="0.25">
      <c r="B368" s="53"/>
    </row>
    <row r="369" spans="1:4" ht="60" x14ac:dyDescent="0.25">
      <c r="B369" s="53" t="s">
        <v>259</v>
      </c>
    </row>
    <row r="370" spans="1:4" x14ac:dyDescent="0.25">
      <c r="B370" s="53" t="s">
        <v>200</v>
      </c>
    </row>
    <row r="371" spans="1:4" x14ac:dyDescent="0.25">
      <c r="B371" s="60" t="s">
        <v>600</v>
      </c>
      <c r="C371" s="43" t="s">
        <v>201</v>
      </c>
      <c r="D371" s="31"/>
    </row>
    <row r="372" spans="1:4" x14ac:dyDescent="0.25">
      <c r="A372" s="57">
        <v>2206</v>
      </c>
      <c r="B372" s="58" t="s">
        <v>260</v>
      </c>
      <c r="C372" s="59"/>
      <c r="D372" s="59"/>
    </row>
    <row r="373" spans="1:4" x14ac:dyDescent="0.25">
      <c r="B373" s="53"/>
    </row>
    <row r="374" spans="1:4" ht="45" x14ac:dyDescent="0.25">
      <c r="B374" s="53" t="s">
        <v>261</v>
      </c>
    </row>
    <row r="375" spans="1:4" x14ac:dyDescent="0.25">
      <c r="B375" s="53" t="s">
        <v>262</v>
      </c>
    </row>
    <row r="376" spans="1:4" x14ac:dyDescent="0.25">
      <c r="B376" s="53" t="s">
        <v>249</v>
      </c>
    </row>
    <row r="377" spans="1:4" x14ac:dyDescent="0.25">
      <c r="B377" s="53" t="s">
        <v>263</v>
      </c>
    </row>
    <row r="378" spans="1:4" ht="30" x14ac:dyDescent="0.25">
      <c r="B378" s="53" t="s">
        <v>251</v>
      </c>
    </row>
    <row r="379" spans="1:4" ht="45" x14ac:dyDescent="0.25">
      <c r="B379" s="53" t="s">
        <v>252</v>
      </c>
    </row>
    <row r="380" spans="1:4" x14ac:dyDescent="0.25">
      <c r="B380" s="53" t="s">
        <v>253</v>
      </c>
    </row>
    <row r="381" spans="1:4" x14ac:dyDescent="0.25">
      <c r="B381" s="53" t="s">
        <v>254</v>
      </c>
    </row>
    <row r="382" spans="1:4" ht="30" x14ac:dyDescent="0.25">
      <c r="B382" s="53" t="s">
        <v>255</v>
      </c>
    </row>
    <row r="383" spans="1:4" ht="30" x14ac:dyDescent="0.25">
      <c r="B383" s="53" t="s">
        <v>256</v>
      </c>
    </row>
    <row r="384" spans="1:4" x14ac:dyDescent="0.25">
      <c r="B384" s="53" t="s">
        <v>257</v>
      </c>
    </row>
    <row r="385" spans="1:4" x14ac:dyDescent="0.25">
      <c r="B385" s="53" t="s">
        <v>258</v>
      </c>
    </row>
    <row r="386" spans="1:4" x14ac:dyDescent="0.25">
      <c r="B386" s="53"/>
    </row>
    <row r="387" spans="1:4" ht="60" x14ac:dyDescent="0.25">
      <c r="B387" s="53" t="s">
        <v>259</v>
      </c>
    </row>
    <row r="388" spans="1:4" x14ac:dyDescent="0.25">
      <c r="B388" s="53" t="s">
        <v>200</v>
      </c>
    </row>
    <row r="389" spans="1:4" x14ac:dyDescent="0.25">
      <c r="B389" s="60" t="s">
        <v>600</v>
      </c>
      <c r="C389" s="43" t="s">
        <v>201</v>
      </c>
      <c r="D389" s="31"/>
    </row>
    <row r="390" spans="1:4" x14ac:dyDescent="0.25">
      <c r="A390" s="57">
        <v>2207</v>
      </c>
      <c r="B390" s="58" t="s">
        <v>264</v>
      </c>
      <c r="C390" s="59"/>
      <c r="D390" s="59"/>
    </row>
    <row r="391" spans="1:4" x14ac:dyDescent="0.25">
      <c r="B391" s="53"/>
    </row>
    <row r="392" spans="1:4" x14ac:dyDescent="0.25">
      <c r="B392" s="53" t="s">
        <v>265</v>
      </c>
    </row>
    <row r="393" spans="1:4" ht="30" x14ac:dyDescent="0.25">
      <c r="B393" s="53" t="s">
        <v>266</v>
      </c>
    </row>
    <row r="394" spans="1:4" x14ac:dyDescent="0.25">
      <c r="B394" s="53" t="s">
        <v>267</v>
      </c>
    </row>
    <row r="395" spans="1:4" ht="30" x14ac:dyDescent="0.25">
      <c r="B395" s="53" t="s">
        <v>268</v>
      </c>
    </row>
    <row r="396" spans="1:4" x14ac:dyDescent="0.25">
      <c r="B396" s="53" t="s">
        <v>269</v>
      </c>
    </row>
    <row r="397" spans="1:4" x14ac:dyDescent="0.25">
      <c r="B397" s="53"/>
    </row>
    <row r="398" spans="1:4" ht="30" x14ac:dyDescent="0.25">
      <c r="B398" s="53" t="s">
        <v>270</v>
      </c>
    </row>
    <row r="399" spans="1:4" x14ac:dyDescent="0.25">
      <c r="B399" s="53" t="s">
        <v>165</v>
      </c>
    </row>
    <row r="400" spans="1:4" x14ac:dyDescent="0.25">
      <c r="B400" s="60" t="s">
        <v>600</v>
      </c>
      <c r="C400" s="43" t="s">
        <v>166</v>
      </c>
      <c r="D400" s="31"/>
    </row>
    <row r="401" spans="1:4" x14ac:dyDescent="0.25">
      <c r="A401" s="57">
        <v>2208</v>
      </c>
      <c r="B401" s="58" t="s">
        <v>271</v>
      </c>
      <c r="C401" s="59"/>
      <c r="D401" s="59"/>
    </row>
    <row r="402" spans="1:4" x14ac:dyDescent="0.25">
      <c r="B402" s="53"/>
    </row>
    <row r="403" spans="1:4" ht="30" x14ac:dyDescent="0.25">
      <c r="B403" s="53" t="s">
        <v>272</v>
      </c>
    </row>
    <row r="404" spans="1:4" x14ac:dyDescent="0.25">
      <c r="B404" s="53" t="s">
        <v>273</v>
      </c>
    </row>
    <row r="405" spans="1:4" x14ac:dyDescent="0.25">
      <c r="B405" s="53" t="s">
        <v>274</v>
      </c>
    </row>
    <row r="406" spans="1:4" x14ac:dyDescent="0.25">
      <c r="B406" s="53" t="s">
        <v>275</v>
      </c>
    </row>
    <row r="407" spans="1:4" x14ac:dyDescent="0.25">
      <c r="B407" s="53" t="s">
        <v>276</v>
      </c>
    </row>
    <row r="408" spans="1:4" x14ac:dyDescent="0.25">
      <c r="B408" s="53" t="s">
        <v>267</v>
      </c>
    </row>
    <row r="409" spans="1:4" ht="30" x14ac:dyDescent="0.25">
      <c r="B409" s="53" t="s">
        <v>268</v>
      </c>
    </row>
    <row r="410" spans="1:4" ht="30" x14ac:dyDescent="0.25">
      <c r="B410" s="53" t="s">
        <v>277</v>
      </c>
    </row>
    <row r="411" spans="1:4" x14ac:dyDescent="0.25">
      <c r="B411" s="53"/>
    </row>
    <row r="412" spans="1:4" ht="30" x14ac:dyDescent="0.25">
      <c r="B412" s="53" t="s">
        <v>270</v>
      </c>
    </row>
    <row r="413" spans="1:4" x14ac:dyDescent="0.25">
      <c r="B413" s="53" t="s">
        <v>165</v>
      </c>
    </row>
    <row r="414" spans="1:4" x14ac:dyDescent="0.25">
      <c r="B414" s="60" t="s">
        <v>600</v>
      </c>
      <c r="C414" s="43" t="s">
        <v>166</v>
      </c>
      <c r="D414" s="31"/>
    </row>
    <row r="415" spans="1:4" x14ac:dyDescent="0.25">
      <c r="A415" s="57">
        <v>2209</v>
      </c>
      <c r="B415" s="58" t="s">
        <v>278</v>
      </c>
      <c r="C415" s="59"/>
      <c r="D415" s="59"/>
    </row>
    <row r="416" spans="1:4" x14ac:dyDescent="0.25">
      <c r="B416" s="53"/>
    </row>
    <row r="417" spans="1:4" ht="45" x14ac:dyDescent="0.25">
      <c r="B417" s="53" t="s">
        <v>279</v>
      </c>
    </row>
    <row r="418" spans="1:4" x14ac:dyDescent="0.25">
      <c r="B418" s="53"/>
    </row>
    <row r="419" spans="1:4" x14ac:dyDescent="0.25">
      <c r="B419" s="53" t="s">
        <v>165</v>
      </c>
    </row>
    <row r="420" spans="1:4" x14ac:dyDescent="0.25">
      <c r="B420" s="60" t="s">
        <v>600</v>
      </c>
      <c r="C420" s="43" t="s">
        <v>166</v>
      </c>
      <c r="D420" s="31"/>
    </row>
    <row r="421" spans="1:4" x14ac:dyDescent="0.25">
      <c r="A421" s="57">
        <v>2210</v>
      </c>
      <c r="B421" s="58" t="s">
        <v>280</v>
      </c>
      <c r="C421" s="59"/>
      <c r="D421" s="59"/>
    </row>
    <row r="422" spans="1:4" x14ac:dyDescent="0.25">
      <c r="B422" s="53"/>
    </row>
    <row r="423" spans="1:4" ht="30" x14ac:dyDescent="0.25">
      <c r="B423" s="53" t="s">
        <v>281</v>
      </c>
    </row>
    <row r="424" spans="1:4" x14ac:dyDescent="0.25">
      <c r="B424" s="53" t="s">
        <v>282</v>
      </c>
    </row>
    <row r="425" spans="1:4" x14ac:dyDescent="0.25">
      <c r="B425" s="53" t="s">
        <v>283</v>
      </c>
    </row>
    <row r="426" spans="1:4" x14ac:dyDescent="0.25">
      <c r="B426" s="53" t="s">
        <v>284</v>
      </c>
    </row>
    <row r="427" spans="1:4" x14ac:dyDescent="0.25">
      <c r="B427" s="53" t="s">
        <v>285</v>
      </c>
    </row>
    <row r="428" spans="1:4" x14ac:dyDescent="0.25">
      <c r="B428" s="53" t="s">
        <v>286</v>
      </c>
    </row>
    <row r="429" spans="1:4" x14ac:dyDescent="0.25">
      <c r="B429" s="53" t="s">
        <v>287</v>
      </c>
    </row>
    <row r="430" spans="1:4" ht="30" x14ac:dyDescent="0.25">
      <c r="B430" s="53" t="s">
        <v>288</v>
      </c>
    </row>
    <row r="431" spans="1:4" x14ac:dyDescent="0.25">
      <c r="B431" s="53" t="s">
        <v>258</v>
      </c>
    </row>
    <row r="432" spans="1:4" x14ac:dyDescent="0.25">
      <c r="B432" s="53"/>
    </row>
    <row r="433" spans="1:4" ht="30" x14ac:dyDescent="0.25">
      <c r="B433" s="53" t="s">
        <v>289</v>
      </c>
    </row>
    <row r="434" spans="1:4" x14ac:dyDescent="0.25">
      <c r="B434" s="53" t="s">
        <v>200</v>
      </c>
    </row>
    <row r="435" spans="1:4" x14ac:dyDescent="0.25">
      <c r="B435" s="60" t="s">
        <v>600</v>
      </c>
      <c r="C435" s="43" t="s">
        <v>201</v>
      </c>
      <c r="D435" s="31"/>
    </row>
    <row r="436" spans="1:4" x14ac:dyDescent="0.25">
      <c r="A436" s="54" t="s">
        <v>290</v>
      </c>
      <c r="B436" s="55" t="s">
        <v>291</v>
      </c>
      <c r="C436" s="56"/>
      <c r="D436" s="56"/>
    </row>
    <row r="437" spans="1:4" x14ac:dyDescent="0.25">
      <c r="A437" s="57">
        <v>2301</v>
      </c>
      <c r="B437" s="58" t="s">
        <v>292</v>
      </c>
      <c r="C437" s="59"/>
      <c r="D437" s="59"/>
    </row>
    <row r="438" spans="1:4" x14ac:dyDescent="0.25">
      <c r="B438" s="53" t="s">
        <v>293</v>
      </c>
    </row>
    <row r="439" spans="1:4" ht="45" x14ac:dyDescent="0.25">
      <c r="B439" s="53" t="s">
        <v>294</v>
      </c>
    </row>
    <row r="440" spans="1:4" x14ac:dyDescent="0.25">
      <c r="B440" s="53" t="s">
        <v>295</v>
      </c>
    </row>
    <row r="441" spans="1:4" x14ac:dyDescent="0.25">
      <c r="B441" s="53" t="s">
        <v>296</v>
      </c>
    </row>
    <row r="442" spans="1:4" x14ac:dyDescent="0.25">
      <c r="B442" s="53" t="s">
        <v>297</v>
      </c>
    </row>
    <row r="443" spans="1:4" x14ac:dyDescent="0.25">
      <c r="B443" s="53" t="s">
        <v>298</v>
      </c>
    </row>
    <row r="444" spans="1:4" x14ac:dyDescent="0.25">
      <c r="B444" s="53" t="s">
        <v>299</v>
      </c>
    </row>
    <row r="445" spans="1:4" ht="30" x14ac:dyDescent="0.25">
      <c r="B445" s="53" t="s">
        <v>300</v>
      </c>
    </row>
    <row r="446" spans="1:4" x14ac:dyDescent="0.25">
      <c r="B446" s="53" t="s">
        <v>301</v>
      </c>
    </row>
    <row r="447" spans="1:4" ht="30" x14ac:dyDescent="0.25">
      <c r="B447" s="53" t="s">
        <v>302</v>
      </c>
    </row>
    <row r="448" spans="1:4" x14ac:dyDescent="0.25">
      <c r="B448" s="53" t="s">
        <v>303</v>
      </c>
    </row>
    <row r="449" spans="1:4" x14ac:dyDescent="0.25">
      <c r="B449" s="53" t="s">
        <v>304</v>
      </c>
    </row>
    <row r="450" spans="1:4" x14ac:dyDescent="0.25">
      <c r="B450" s="53" t="s">
        <v>305</v>
      </c>
    </row>
    <row r="451" spans="1:4" x14ac:dyDescent="0.25">
      <c r="B451" s="53"/>
    </row>
    <row r="452" spans="1:4" ht="45" x14ac:dyDescent="0.25">
      <c r="B452" s="53" t="s">
        <v>306</v>
      </c>
    </row>
    <row r="453" spans="1:4" x14ac:dyDescent="0.25">
      <c r="B453" s="53"/>
    </row>
    <row r="454" spans="1:4" x14ac:dyDescent="0.25">
      <c r="B454" s="53" t="s">
        <v>207</v>
      </c>
    </row>
    <row r="455" spans="1:4" x14ac:dyDescent="0.25">
      <c r="B455" s="60" t="s">
        <v>600</v>
      </c>
      <c r="C455" s="43" t="s">
        <v>208</v>
      </c>
      <c r="D455" s="31"/>
    </row>
    <row r="456" spans="1:4" x14ac:dyDescent="0.25">
      <c r="A456" s="57">
        <v>2302</v>
      </c>
      <c r="B456" s="58" t="s">
        <v>307</v>
      </c>
      <c r="C456" s="59"/>
      <c r="D456" s="59"/>
    </row>
    <row r="457" spans="1:4" x14ac:dyDescent="0.25">
      <c r="B457" s="53" t="s">
        <v>293</v>
      </c>
    </row>
    <row r="458" spans="1:4" ht="45" x14ac:dyDescent="0.25">
      <c r="B458" s="53" t="s">
        <v>308</v>
      </c>
    </row>
    <row r="459" spans="1:4" x14ac:dyDescent="0.25">
      <c r="B459" s="53" t="s">
        <v>207</v>
      </c>
    </row>
    <row r="460" spans="1:4" x14ac:dyDescent="0.25">
      <c r="B460" s="60" t="s">
        <v>600</v>
      </c>
      <c r="C460" s="43" t="s">
        <v>208</v>
      </c>
      <c r="D460" s="31"/>
    </row>
    <row r="461" spans="1:4" x14ac:dyDescent="0.25">
      <c r="A461" s="57">
        <v>2303</v>
      </c>
      <c r="B461" s="58" t="s">
        <v>309</v>
      </c>
      <c r="C461" s="59"/>
      <c r="D461" s="59"/>
    </row>
    <row r="462" spans="1:4" x14ac:dyDescent="0.25">
      <c r="B462" s="53" t="s">
        <v>293</v>
      </c>
    </row>
    <row r="463" spans="1:4" ht="45" x14ac:dyDescent="0.25">
      <c r="B463" s="53" t="s">
        <v>310</v>
      </c>
    </row>
    <row r="464" spans="1:4" x14ac:dyDescent="0.25">
      <c r="B464" s="53" t="s">
        <v>207</v>
      </c>
    </row>
    <row r="465" spans="1:4" x14ac:dyDescent="0.25">
      <c r="B465" s="60" t="s">
        <v>600</v>
      </c>
      <c r="C465" s="43" t="s">
        <v>208</v>
      </c>
      <c r="D465" s="31"/>
    </row>
    <row r="466" spans="1:4" x14ac:dyDescent="0.25">
      <c r="A466" s="57">
        <v>2304</v>
      </c>
      <c r="B466" s="58" t="s">
        <v>311</v>
      </c>
      <c r="C466" s="59"/>
      <c r="D466" s="59"/>
    </row>
    <row r="467" spans="1:4" x14ac:dyDescent="0.25">
      <c r="B467" s="53" t="s">
        <v>293</v>
      </c>
    </row>
    <row r="468" spans="1:4" ht="45" x14ac:dyDescent="0.25">
      <c r="B468" s="53" t="s">
        <v>312</v>
      </c>
    </row>
    <row r="469" spans="1:4" x14ac:dyDescent="0.25">
      <c r="B469" s="53" t="s">
        <v>207</v>
      </c>
    </row>
    <row r="470" spans="1:4" x14ac:dyDescent="0.25">
      <c r="B470" s="60" t="s">
        <v>600</v>
      </c>
      <c r="C470" s="43" t="s">
        <v>208</v>
      </c>
      <c r="D470" s="31"/>
    </row>
    <row r="471" spans="1:4" x14ac:dyDescent="0.25">
      <c r="A471" s="57">
        <v>2305</v>
      </c>
      <c r="B471" s="58" t="s">
        <v>313</v>
      </c>
      <c r="C471" s="59"/>
      <c r="D471" s="59"/>
    </row>
    <row r="472" spans="1:4" x14ac:dyDescent="0.25">
      <c r="B472" s="53" t="s">
        <v>293</v>
      </c>
    </row>
    <row r="473" spans="1:4" ht="45" x14ac:dyDescent="0.25">
      <c r="B473" s="53" t="s">
        <v>314</v>
      </c>
    </row>
    <row r="474" spans="1:4" x14ac:dyDescent="0.25">
      <c r="B474" s="53" t="s">
        <v>315</v>
      </c>
    </row>
    <row r="475" spans="1:4" x14ac:dyDescent="0.25">
      <c r="B475" s="53" t="s">
        <v>316</v>
      </c>
    </row>
    <row r="476" spans="1:4" ht="30" x14ac:dyDescent="0.25">
      <c r="B476" s="53" t="s">
        <v>317</v>
      </c>
    </row>
    <row r="477" spans="1:4" x14ac:dyDescent="0.25">
      <c r="B477" s="53" t="s">
        <v>295</v>
      </c>
    </row>
    <row r="478" spans="1:4" x14ac:dyDescent="0.25">
      <c r="B478" s="53" t="s">
        <v>296</v>
      </c>
    </row>
    <row r="479" spans="1:4" x14ac:dyDescent="0.25">
      <c r="B479" s="53" t="s">
        <v>297</v>
      </c>
    </row>
    <row r="480" spans="1:4" x14ac:dyDescent="0.25">
      <c r="B480" s="53" t="s">
        <v>298</v>
      </c>
    </row>
    <row r="481" spans="1:4" x14ac:dyDescent="0.25">
      <c r="B481" s="53" t="s">
        <v>299</v>
      </c>
    </row>
    <row r="482" spans="1:4" ht="30" x14ac:dyDescent="0.25">
      <c r="B482" s="53" t="s">
        <v>300</v>
      </c>
    </row>
    <row r="483" spans="1:4" x14ac:dyDescent="0.25">
      <c r="B483" s="53" t="s">
        <v>301</v>
      </c>
    </row>
    <row r="484" spans="1:4" ht="30" x14ac:dyDescent="0.25">
      <c r="B484" s="53" t="s">
        <v>302</v>
      </c>
    </row>
    <row r="485" spans="1:4" x14ac:dyDescent="0.25">
      <c r="B485" s="53" t="s">
        <v>303</v>
      </c>
    </row>
    <row r="486" spans="1:4" x14ac:dyDescent="0.25">
      <c r="B486" s="53" t="s">
        <v>304</v>
      </c>
    </row>
    <row r="487" spans="1:4" x14ac:dyDescent="0.25">
      <c r="B487" s="53" t="s">
        <v>305</v>
      </c>
    </row>
    <row r="488" spans="1:4" x14ac:dyDescent="0.25">
      <c r="B488" s="53"/>
    </row>
    <row r="489" spans="1:4" ht="45" x14ac:dyDescent="0.25">
      <c r="B489" s="53" t="s">
        <v>306</v>
      </c>
    </row>
    <row r="490" spans="1:4" x14ac:dyDescent="0.25">
      <c r="B490" s="53"/>
    </row>
    <row r="491" spans="1:4" x14ac:dyDescent="0.25">
      <c r="B491" s="53" t="s">
        <v>207</v>
      </c>
    </row>
    <row r="492" spans="1:4" x14ac:dyDescent="0.25">
      <c r="B492" s="60" t="s">
        <v>600</v>
      </c>
      <c r="C492" s="43" t="s">
        <v>208</v>
      </c>
      <c r="D492" s="31"/>
    </row>
    <row r="493" spans="1:4" x14ac:dyDescent="0.25">
      <c r="A493" s="57">
        <v>2306</v>
      </c>
      <c r="B493" s="58" t="s">
        <v>318</v>
      </c>
      <c r="C493" s="59"/>
      <c r="D493" s="59"/>
    </row>
    <row r="494" spans="1:4" x14ac:dyDescent="0.25">
      <c r="B494" s="53" t="s">
        <v>293</v>
      </c>
    </row>
    <row r="495" spans="1:4" ht="60" x14ac:dyDescent="0.25">
      <c r="B495" s="53" t="s">
        <v>319</v>
      </c>
    </row>
    <row r="496" spans="1:4" x14ac:dyDescent="0.25">
      <c r="B496" s="53"/>
    </row>
    <row r="497" spans="1:4" x14ac:dyDescent="0.25">
      <c r="B497" s="53" t="s">
        <v>207</v>
      </c>
    </row>
    <row r="498" spans="1:4" x14ac:dyDescent="0.25">
      <c r="B498" s="60" t="s">
        <v>600</v>
      </c>
      <c r="C498" s="43" t="s">
        <v>208</v>
      </c>
      <c r="D498" s="31"/>
    </row>
    <row r="499" spans="1:4" x14ac:dyDescent="0.25">
      <c r="A499" s="57">
        <v>2307</v>
      </c>
      <c r="B499" s="58" t="s">
        <v>320</v>
      </c>
      <c r="C499" s="59"/>
      <c r="D499" s="59"/>
    </row>
    <row r="500" spans="1:4" x14ac:dyDescent="0.25">
      <c r="B500" s="53" t="s">
        <v>293</v>
      </c>
    </row>
    <row r="501" spans="1:4" ht="60" x14ac:dyDescent="0.25">
      <c r="B501" s="53" t="s">
        <v>321</v>
      </c>
    </row>
    <row r="502" spans="1:4" x14ac:dyDescent="0.25">
      <c r="B502" s="53"/>
    </row>
    <row r="503" spans="1:4" x14ac:dyDescent="0.25">
      <c r="B503" s="53" t="s">
        <v>207</v>
      </c>
    </row>
    <row r="504" spans="1:4" x14ac:dyDescent="0.25">
      <c r="B504" s="60" t="s">
        <v>600</v>
      </c>
      <c r="C504" s="43" t="s">
        <v>208</v>
      </c>
      <c r="D504" s="31"/>
    </row>
    <row r="505" spans="1:4" x14ac:dyDescent="0.25">
      <c r="A505" s="57">
        <v>2308</v>
      </c>
      <c r="B505" s="58" t="s">
        <v>322</v>
      </c>
      <c r="C505" s="59"/>
      <c r="D505" s="59"/>
    </row>
    <row r="506" spans="1:4" x14ac:dyDescent="0.25">
      <c r="B506" s="53" t="s">
        <v>293</v>
      </c>
    </row>
    <row r="507" spans="1:4" ht="60" x14ac:dyDescent="0.25">
      <c r="B507" s="53" t="s">
        <v>323</v>
      </c>
    </row>
    <row r="508" spans="1:4" x14ac:dyDescent="0.25">
      <c r="B508" s="53"/>
    </row>
    <row r="509" spans="1:4" x14ac:dyDescent="0.25">
      <c r="B509" s="53" t="s">
        <v>207</v>
      </c>
    </row>
    <row r="510" spans="1:4" x14ac:dyDescent="0.25">
      <c r="B510" s="60" t="s">
        <v>600</v>
      </c>
      <c r="C510" s="43" t="s">
        <v>208</v>
      </c>
      <c r="D510" s="31"/>
    </row>
    <row r="511" spans="1:4" x14ac:dyDescent="0.25">
      <c r="A511" s="57">
        <v>2309</v>
      </c>
      <c r="B511" s="58" t="s">
        <v>324</v>
      </c>
      <c r="C511" s="59"/>
      <c r="D511" s="59"/>
    </row>
    <row r="512" spans="1:4" x14ac:dyDescent="0.25">
      <c r="B512" s="53" t="s">
        <v>293</v>
      </c>
    </row>
    <row r="513" spans="1:4" ht="45" x14ac:dyDescent="0.25">
      <c r="B513" s="53" t="s">
        <v>325</v>
      </c>
    </row>
    <row r="514" spans="1:4" x14ac:dyDescent="0.25">
      <c r="B514" s="53"/>
    </row>
    <row r="515" spans="1:4" x14ac:dyDescent="0.25">
      <c r="B515" s="53"/>
    </row>
    <row r="516" spans="1:4" x14ac:dyDescent="0.25">
      <c r="B516" s="53" t="s">
        <v>207</v>
      </c>
    </row>
    <row r="517" spans="1:4" x14ac:dyDescent="0.25">
      <c r="B517" s="60" t="s">
        <v>600</v>
      </c>
      <c r="C517" s="43" t="s">
        <v>208</v>
      </c>
      <c r="D517" s="31"/>
    </row>
    <row r="518" spans="1:4" x14ac:dyDescent="0.25">
      <c r="A518" s="57">
        <v>2310</v>
      </c>
      <c r="B518" s="58" t="s">
        <v>326</v>
      </c>
      <c r="C518" s="59"/>
      <c r="D518" s="59"/>
    </row>
    <row r="519" spans="1:4" x14ac:dyDescent="0.25">
      <c r="B519" s="53" t="s">
        <v>293</v>
      </c>
    </row>
    <row r="520" spans="1:4" ht="60" x14ac:dyDescent="0.25">
      <c r="B520" s="53" t="s">
        <v>327</v>
      </c>
    </row>
    <row r="521" spans="1:4" x14ac:dyDescent="0.25">
      <c r="B521" s="53"/>
    </row>
    <row r="522" spans="1:4" x14ac:dyDescent="0.25">
      <c r="B522" s="53"/>
    </row>
    <row r="523" spans="1:4" x14ac:dyDescent="0.25">
      <c r="B523" s="53" t="s">
        <v>207</v>
      </c>
    </row>
    <row r="524" spans="1:4" x14ac:dyDescent="0.25">
      <c r="B524" s="60" t="s">
        <v>600</v>
      </c>
      <c r="C524" s="43" t="s">
        <v>208</v>
      </c>
      <c r="D524" s="31"/>
    </row>
    <row r="525" spans="1:4" x14ac:dyDescent="0.25">
      <c r="A525" s="57">
        <v>2311</v>
      </c>
      <c r="B525" s="58" t="s">
        <v>328</v>
      </c>
      <c r="C525" s="59"/>
      <c r="D525" s="59"/>
    </row>
    <row r="526" spans="1:4" x14ac:dyDescent="0.25">
      <c r="B526" s="53" t="s">
        <v>293</v>
      </c>
    </row>
    <row r="527" spans="1:4" ht="45" x14ac:dyDescent="0.25">
      <c r="B527" s="53" t="s">
        <v>329</v>
      </c>
    </row>
    <row r="528" spans="1:4" x14ac:dyDescent="0.25">
      <c r="B528" s="53" t="s">
        <v>295</v>
      </c>
    </row>
    <row r="529" spans="1:4" x14ac:dyDescent="0.25">
      <c r="B529" s="53" t="s">
        <v>330</v>
      </c>
    </row>
    <row r="530" spans="1:4" x14ac:dyDescent="0.25">
      <c r="B530" s="53" t="s">
        <v>331</v>
      </c>
    </row>
    <row r="531" spans="1:4" x14ac:dyDescent="0.25">
      <c r="B531" s="53" t="s">
        <v>301</v>
      </c>
    </row>
    <row r="532" spans="1:4" ht="30" x14ac:dyDescent="0.25">
      <c r="B532" s="53" t="s">
        <v>302</v>
      </c>
    </row>
    <row r="533" spans="1:4" x14ac:dyDescent="0.25">
      <c r="B533" s="53" t="s">
        <v>304</v>
      </c>
    </row>
    <row r="534" spans="1:4" x14ac:dyDescent="0.25">
      <c r="B534" s="53" t="s">
        <v>305</v>
      </c>
    </row>
    <row r="535" spans="1:4" x14ac:dyDescent="0.25">
      <c r="B535" s="53"/>
    </row>
    <row r="536" spans="1:4" x14ac:dyDescent="0.25">
      <c r="B536" s="53"/>
    </row>
    <row r="537" spans="1:4" x14ac:dyDescent="0.25">
      <c r="B537" s="53"/>
    </row>
    <row r="538" spans="1:4" x14ac:dyDescent="0.25">
      <c r="B538" s="53" t="s">
        <v>207</v>
      </c>
    </row>
    <row r="539" spans="1:4" x14ac:dyDescent="0.25">
      <c r="B539" s="60" t="s">
        <v>600</v>
      </c>
      <c r="C539" s="43" t="s">
        <v>208</v>
      </c>
      <c r="D539" s="31"/>
    </row>
    <row r="540" spans="1:4" x14ac:dyDescent="0.25">
      <c r="A540" s="57">
        <v>2312</v>
      </c>
      <c r="B540" s="58" t="s">
        <v>332</v>
      </c>
      <c r="C540" s="59"/>
      <c r="D540" s="59"/>
    </row>
    <row r="541" spans="1:4" x14ac:dyDescent="0.25">
      <c r="B541" s="53"/>
    </row>
    <row r="542" spans="1:4" ht="45" x14ac:dyDescent="0.25">
      <c r="B542" s="53" t="s">
        <v>333</v>
      </c>
    </row>
    <row r="543" spans="1:4" x14ac:dyDescent="0.25">
      <c r="B543" s="53" t="s">
        <v>295</v>
      </c>
    </row>
    <row r="544" spans="1:4" x14ac:dyDescent="0.25">
      <c r="B544" s="53" t="s">
        <v>334</v>
      </c>
    </row>
    <row r="545" spans="1:4" x14ac:dyDescent="0.25">
      <c r="B545" s="53" t="s">
        <v>301</v>
      </c>
    </row>
    <row r="546" spans="1:4" ht="30" x14ac:dyDescent="0.25">
      <c r="B546" s="53" t="s">
        <v>302</v>
      </c>
    </row>
    <row r="547" spans="1:4" x14ac:dyDescent="0.25">
      <c r="B547" s="53" t="s">
        <v>335</v>
      </c>
    </row>
    <row r="548" spans="1:4" x14ac:dyDescent="0.25">
      <c r="B548" s="53" t="s">
        <v>336</v>
      </c>
    </row>
    <row r="549" spans="1:4" x14ac:dyDescent="0.25">
      <c r="B549" s="53" t="s">
        <v>337</v>
      </c>
    </row>
    <row r="550" spans="1:4" x14ac:dyDescent="0.25">
      <c r="B550" s="53" t="s">
        <v>338</v>
      </c>
    </row>
    <row r="551" spans="1:4" x14ac:dyDescent="0.25">
      <c r="B551" s="98" t="s">
        <v>605</v>
      </c>
    </row>
    <row r="552" spans="1:4" x14ac:dyDescent="0.25">
      <c r="B552" s="53"/>
    </row>
    <row r="553" spans="1:4" x14ac:dyDescent="0.25">
      <c r="B553" s="53"/>
    </row>
    <row r="554" spans="1:4" x14ac:dyDescent="0.25">
      <c r="B554" s="53"/>
    </row>
    <row r="555" spans="1:4" x14ac:dyDescent="0.25">
      <c r="B555" s="53"/>
    </row>
    <row r="556" spans="1:4" x14ac:dyDescent="0.25">
      <c r="B556" s="53" t="s">
        <v>200</v>
      </c>
    </row>
    <row r="557" spans="1:4" x14ac:dyDescent="0.25">
      <c r="B557" s="60" t="s">
        <v>600</v>
      </c>
      <c r="C557" s="43" t="s">
        <v>201</v>
      </c>
      <c r="D557" s="31"/>
    </row>
    <row r="558" spans="1:4" x14ac:dyDescent="0.25">
      <c r="A558" s="57">
        <v>2313</v>
      </c>
      <c r="B558" s="58" t="s">
        <v>339</v>
      </c>
      <c r="C558" s="59"/>
      <c r="D558" s="59"/>
    </row>
    <row r="559" spans="1:4" x14ac:dyDescent="0.25">
      <c r="B559" s="53" t="s">
        <v>293</v>
      </c>
    </row>
    <row r="560" spans="1:4" ht="45" x14ac:dyDescent="0.25">
      <c r="B560" s="53" t="s">
        <v>340</v>
      </c>
    </row>
    <row r="561" spans="1:4" x14ac:dyDescent="0.25">
      <c r="B561" s="53" t="s">
        <v>295</v>
      </c>
    </row>
    <row r="562" spans="1:4" x14ac:dyDescent="0.25">
      <c r="B562" s="53" t="s">
        <v>341</v>
      </c>
    </row>
    <row r="563" spans="1:4" x14ac:dyDescent="0.25">
      <c r="B563" s="53" t="s">
        <v>342</v>
      </c>
    </row>
    <row r="564" spans="1:4" x14ac:dyDescent="0.25">
      <c r="B564" s="53" t="s">
        <v>343</v>
      </c>
    </row>
    <row r="565" spans="1:4" x14ac:dyDescent="0.25">
      <c r="B565" s="53" t="s">
        <v>344</v>
      </c>
    </row>
    <row r="566" spans="1:4" ht="30" x14ac:dyDescent="0.25">
      <c r="B566" s="53" t="s">
        <v>345</v>
      </c>
    </row>
    <row r="567" spans="1:4" x14ac:dyDescent="0.25">
      <c r="B567" s="53" t="s">
        <v>301</v>
      </c>
    </row>
    <row r="568" spans="1:4" ht="30" x14ac:dyDescent="0.25">
      <c r="B568" s="53" t="s">
        <v>302</v>
      </c>
    </row>
    <row r="569" spans="1:4" x14ac:dyDescent="0.25">
      <c r="B569" s="53" t="s">
        <v>346</v>
      </c>
    </row>
    <row r="570" spans="1:4" x14ac:dyDescent="0.25">
      <c r="B570" s="53" t="s">
        <v>305</v>
      </c>
    </row>
    <row r="571" spans="1:4" x14ac:dyDescent="0.25">
      <c r="B571" s="53"/>
    </row>
    <row r="572" spans="1:4" ht="45" x14ac:dyDescent="0.25">
      <c r="B572" s="53" t="s">
        <v>347</v>
      </c>
    </row>
    <row r="573" spans="1:4" x14ac:dyDescent="0.25">
      <c r="B573" s="53"/>
    </row>
    <row r="574" spans="1:4" x14ac:dyDescent="0.25">
      <c r="B574" s="53" t="s">
        <v>207</v>
      </c>
    </row>
    <row r="575" spans="1:4" x14ac:dyDescent="0.25">
      <c r="B575" s="60" t="s">
        <v>600</v>
      </c>
      <c r="C575" s="43" t="s">
        <v>208</v>
      </c>
      <c r="D575" s="31"/>
    </row>
    <row r="576" spans="1:4" x14ac:dyDescent="0.25">
      <c r="A576" s="57">
        <v>2314</v>
      </c>
      <c r="B576" s="58" t="s">
        <v>348</v>
      </c>
      <c r="C576" s="59"/>
      <c r="D576" s="59"/>
    </row>
    <row r="577" spans="1:4" x14ac:dyDescent="0.25">
      <c r="B577" s="53"/>
    </row>
    <row r="578" spans="1:4" ht="30" x14ac:dyDescent="0.25">
      <c r="B578" s="53" t="s">
        <v>349</v>
      </c>
    </row>
    <row r="579" spans="1:4" x14ac:dyDescent="0.25">
      <c r="B579" s="53" t="s">
        <v>350</v>
      </c>
    </row>
    <row r="580" spans="1:4" x14ac:dyDescent="0.25">
      <c r="B580" s="53" t="s">
        <v>301</v>
      </c>
    </row>
    <row r="581" spans="1:4" x14ac:dyDescent="0.25">
      <c r="B581" s="53" t="s">
        <v>351</v>
      </c>
    </row>
    <row r="582" spans="1:4" x14ac:dyDescent="0.25">
      <c r="B582" s="53" t="s">
        <v>352</v>
      </c>
    </row>
    <row r="583" spans="1:4" ht="30" x14ac:dyDescent="0.25">
      <c r="B583" s="53" t="s">
        <v>353</v>
      </c>
    </row>
    <row r="584" spans="1:4" x14ac:dyDescent="0.25">
      <c r="B584" s="53" t="s">
        <v>165</v>
      </c>
    </row>
    <row r="585" spans="1:4" x14ac:dyDescent="0.25">
      <c r="B585" s="60" t="s">
        <v>600</v>
      </c>
      <c r="C585" s="43" t="s">
        <v>166</v>
      </c>
      <c r="D585" s="31"/>
    </row>
    <row r="586" spans="1:4" x14ac:dyDescent="0.25">
      <c r="A586" s="57">
        <v>2315</v>
      </c>
      <c r="B586" s="58" t="s">
        <v>354</v>
      </c>
      <c r="C586" s="59"/>
      <c r="D586" s="59"/>
    </row>
    <row r="587" spans="1:4" x14ac:dyDescent="0.25">
      <c r="B587" s="53"/>
    </row>
    <row r="588" spans="1:4" ht="30" x14ac:dyDescent="0.25">
      <c r="B588" s="53" t="s">
        <v>355</v>
      </c>
    </row>
    <row r="589" spans="1:4" x14ac:dyDescent="0.25">
      <c r="B589" s="53" t="s">
        <v>350</v>
      </c>
    </row>
    <row r="590" spans="1:4" x14ac:dyDescent="0.25">
      <c r="B590" s="53" t="s">
        <v>301</v>
      </c>
    </row>
    <row r="591" spans="1:4" x14ac:dyDescent="0.25">
      <c r="B591" s="53" t="s">
        <v>351</v>
      </c>
    </row>
    <row r="592" spans="1:4" x14ac:dyDescent="0.25">
      <c r="B592" s="53" t="s">
        <v>352</v>
      </c>
    </row>
    <row r="593" spans="1:4" ht="30" x14ac:dyDescent="0.25">
      <c r="B593" s="53" t="s">
        <v>353</v>
      </c>
    </row>
    <row r="594" spans="1:4" x14ac:dyDescent="0.25">
      <c r="B594" s="53" t="s">
        <v>165</v>
      </c>
    </row>
    <row r="595" spans="1:4" x14ac:dyDescent="0.25">
      <c r="B595" s="60" t="s">
        <v>600</v>
      </c>
      <c r="C595" s="43" t="s">
        <v>166</v>
      </c>
      <c r="D595" s="31"/>
    </row>
    <row r="596" spans="1:4" x14ac:dyDescent="0.25">
      <c r="A596" s="57">
        <v>2316</v>
      </c>
      <c r="B596" s="58" t="s">
        <v>356</v>
      </c>
      <c r="C596" s="59"/>
      <c r="D596" s="59"/>
    </row>
    <row r="597" spans="1:4" x14ac:dyDescent="0.25">
      <c r="B597" s="53"/>
    </row>
    <row r="598" spans="1:4" ht="30" x14ac:dyDescent="0.25">
      <c r="B598" s="53" t="s">
        <v>357</v>
      </c>
    </row>
    <row r="599" spans="1:4" x14ac:dyDescent="0.25">
      <c r="B599" s="53" t="s">
        <v>181</v>
      </c>
    </row>
    <row r="600" spans="1:4" x14ac:dyDescent="0.25">
      <c r="B600" s="53" t="s">
        <v>358</v>
      </c>
    </row>
    <row r="601" spans="1:4" x14ac:dyDescent="0.25">
      <c r="B601" s="53" t="s">
        <v>359</v>
      </c>
    </row>
    <row r="602" spans="1:4" x14ac:dyDescent="0.25">
      <c r="B602" s="53" t="s">
        <v>360</v>
      </c>
    </row>
    <row r="603" spans="1:4" x14ac:dyDescent="0.25">
      <c r="B603" s="53" t="s">
        <v>361</v>
      </c>
    </row>
    <row r="604" spans="1:4" x14ac:dyDescent="0.25">
      <c r="B604" s="53" t="s">
        <v>362</v>
      </c>
    </row>
    <row r="605" spans="1:4" x14ac:dyDescent="0.25">
      <c r="B605" s="53" t="s">
        <v>200</v>
      </c>
    </row>
    <row r="606" spans="1:4" x14ac:dyDescent="0.25">
      <c r="B606" s="60" t="s">
        <v>600</v>
      </c>
      <c r="C606" s="43" t="s">
        <v>201</v>
      </c>
      <c r="D606" s="31"/>
    </row>
    <row r="607" spans="1:4" x14ac:dyDescent="0.25">
      <c r="A607" s="57">
        <v>2317</v>
      </c>
      <c r="B607" s="58" t="s">
        <v>363</v>
      </c>
      <c r="C607" s="59"/>
      <c r="D607" s="59"/>
    </row>
    <row r="608" spans="1:4" x14ac:dyDescent="0.25">
      <c r="B608" s="53"/>
    </row>
    <row r="609" spans="1:4" ht="30" x14ac:dyDescent="0.25">
      <c r="B609" s="53" t="s">
        <v>364</v>
      </c>
    </row>
    <row r="610" spans="1:4" x14ac:dyDescent="0.25">
      <c r="B610" s="53" t="s">
        <v>365</v>
      </c>
    </row>
    <row r="611" spans="1:4" ht="30" x14ac:dyDescent="0.25">
      <c r="B611" s="53" t="s">
        <v>366</v>
      </c>
    </row>
    <row r="612" spans="1:4" ht="30" x14ac:dyDescent="0.25">
      <c r="B612" s="53" t="s">
        <v>367</v>
      </c>
    </row>
    <row r="613" spans="1:4" x14ac:dyDescent="0.25">
      <c r="B613" s="53" t="s">
        <v>368</v>
      </c>
    </row>
    <row r="614" spans="1:4" ht="30" x14ac:dyDescent="0.25">
      <c r="B614" s="53" t="s">
        <v>369</v>
      </c>
    </row>
    <row r="615" spans="1:4" x14ac:dyDescent="0.25">
      <c r="B615" s="53" t="s">
        <v>370</v>
      </c>
    </row>
    <row r="616" spans="1:4" ht="30" x14ac:dyDescent="0.25">
      <c r="B616" s="53" t="s">
        <v>371</v>
      </c>
    </row>
    <row r="617" spans="1:4" ht="30" x14ac:dyDescent="0.25">
      <c r="B617" s="53" t="s">
        <v>372</v>
      </c>
    </row>
    <row r="618" spans="1:4" ht="30" x14ac:dyDescent="0.25">
      <c r="B618" s="53" t="s">
        <v>373</v>
      </c>
    </row>
    <row r="619" spans="1:4" ht="30" x14ac:dyDescent="0.25">
      <c r="B619" s="53" t="s">
        <v>374</v>
      </c>
    </row>
    <row r="620" spans="1:4" x14ac:dyDescent="0.25">
      <c r="B620" s="53" t="s">
        <v>165</v>
      </c>
    </row>
    <row r="621" spans="1:4" x14ac:dyDescent="0.25">
      <c r="B621" s="60" t="s">
        <v>600</v>
      </c>
      <c r="C621" s="43" t="s">
        <v>166</v>
      </c>
      <c r="D621" s="31"/>
    </row>
    <row r="622" spans="1:4" x14ac:dyDescent="0.25">
      <c r="A622" s="57">
        <v>2318</v>
      </c>
      <c r="B622" s="58" t="s">
        <v>375</v>
      </c>
      <c r="C622" s="59"/>
      <c r="D622" s="59"/>
    </row>
    <row r="623" spans="1:4" x14ac:dyDescent="0.25">
      <c r="B623" s="53"/>
    </row>
    <row r="624" spans="1:4" ht="45" x14ac:dyDescent="0.25">
      <c r="B624" s="53" t="s">
        <v>376</v>
      </c>
    </row>
    <row r="625" spans="1:4" x14ac:dyDescent="0.25">
      <c r="B625" s="53" t="s">
        <v>200</v>
      </c>
    </row>
    <row r="626" spans="1:4" x14ac:dyDescent="0.25">
      <c r="B626" s="60" t="s">
        <v>600</v>
      </c>
      <c r="C626" s="43" t="s">
        <v>201</v>
      </c>
      <c r="D626" s="31"/>
    </row>
    <row r="627" spans="1:4" x14ac:dyDescent="0.25">
      <c r="A627" s="57">
        <v>2319</v>
      </c>
      <c r="B627" s="58" t="s">
        <v>377</v>
      </c>
      <c r="C627" s="59"/>
      <c r="D627" s="59"/>
    </row>
    <row r="628" spans="1:4" x14ac:dyDescent="0.25">
      <c r="B628" s="53"/>
    </row>
    <row r="629" spans="1:4" ht="45" x14ac:dyDescent="0.25">
      <c r="B629" s="53" t="s">
        <v>378</v>
      </c>
    </row>
    <row r="630" spans="1:4" x14ac:dyDescent="0.25">
      <c r="B630" s="53" t="s">
        <v>200</v>
      </c>
    </row>
    <row r="631" spans="1:4" x14ac:dyDescent="0.25">
      <c r="B631" s="60" t="s">
        <v>600</v>
      </c>
      <c r="C631" s="43" t="s">
        <v>201</v>
      </c>
      <c r="D631" s="31"/>
    </row>
    <row r="632" spans="1:4" x14ac:dyDescent="0.25">
      <c r="A632" s="57">
        <v>2320</v>
      </c>
      <c r="B632" s="58" t="s">
        <v>379</v>
      </c>
      <c r="C632" s="59"/>
      <c r="D632" s="59"/>
    </row>
    <row r="633" spans="1:4" x14ac:dyDescent="0.25">
      <c r="B633" s="53"/>
    </row>
    <row r="634" spans="1:4" ht="45" x14ac:dyDescent="0.25">
      <c r="B634" s="53" t="s">
        <v>380</v>
      </c>
    </row>
    <row r="635" spans="1:4" x14ac:dyDescent="0.25">
      <c r="B635" s="53" t="s">
        <v>381</v>
      </c>
    </row>
    <row r="636" spans="1:4" x14ac:dyDescent="0.25">
      <c r="B636" s="53" t="s">
        <v>382</v>
      </c>
    </row>
    <row r="637" spans="1:4" x14ac:dyDescent="0.25">
      <c r="B637" s="53" t="s">
        <v>383</v>
      </c>
    </row>
    <row r="638" spans="1:4" ht="30" x14ac:dyDescent="0.25">
      <c r="B638" s="53" t="s">
        <v>384</v>
      </c>
    </row>
    <row r="639" spans="1:4" ht="30" x14ac:dyDescent="0.25">
      <c r="B639" s="53" t="s">
        <v>385</v>
      </c>
    </row>
    <row r="640" spans="1:4" ht="30" x14ac:dyDescent="0.25">
      <c r="B640" s="53" t="s">
        <v>386</v>
      </c>
    </row>
    <row r="641" spans="1:4" x14ac:dyDescent="0.25">
      <c r="B641" s="53" t="s">
        <v>207</v>
      </c>
    </row>
    <row r="642" spans="1:4" x14ac:dyDescent="0.25">
      <c r="B642" s="60" t="s">
        <v>600</v>
      </c>
      <c r="C642" s="43" t="s">
        <v>208</v>
      </c>
      <c r="D642" s="31"/>
    </row>
    <row r="643" spans="1:4" x14ac:dyDescent="0.25">
      <c r="A643" s="57">
        <v>2321</v>
      </c>
      <c r="B643" s="58" t="s">
        <v>387</v>
      </c>
      <c r="C643" s="59"/>
      <c r="D643" s="59"/>
    </row>
    <row r="644" spans="1:4" x14ac:dyDescent="0.25">
      <c r="B644" s="53"/>
    </row>
    <row r="645" spans="1:4" ht="30" x14ac:dyDescent="0.25">
      <c r="B645" s="53" t="s">
        <v>388</v>
      </c>
    </row>
    <row r="646" spans="1:4" x14ac:dyDescent="0.25">
      <c r="B646" s="53" t="s">
        <v>389</v>
      </c>
    </row>
    <row r="647" spans="1:4" x14ac:dyDescent="0.25">
      <c r="B647" s="53" t="s">
        <v>390</v>
      </c>
    </row>
    <row r="648" spans="1:4" ht="30" x14ac:dyDescent="0.25">
      <c r="B648" s="53" t="s">
        <v>391</v>
      </c>
    </row>
    <row r="649" spans="1:4" x14ac:dyDescent="0.25">
      <c r="B649" s="53" t="s">
        <v>392</v>
      </c>
    </row>
    <row r="650" spans="1:4" ht="30" x14ac:dyDescent="0.25">
      <c r="B650" s="53" t="s">
        <v>393</v>
      </c>
    </row>
    <row r="651" spans="1:4" x14ac:dyDescent="0.25">
      <c r="B651" s="53" t="s">
        <v>370</v>
      </c>
    </row>
    <row r="652" spans="1:4" ht="30" x14ac:dyDescent="0.25">
      <c r="B652" s="53" t="s">
        <v>394</v>
      </c>
    </row>
    <row r="653" spans="1:4" x14ac:dyDescent="0.25">
      <c r="B653" s="53" t="s">
        <v>395</v>
      </c>
    </row>
    <row r="654" spans="1:4" x14ac:dyDescent="0.25">
      <c r="B654" s="53" t="s">
        <v>396</v>
      </c>
    </row>
    <row r="655" spans="1:4" ht="30" x14ac:dyDescent="0.25">
      <c r="B655" s="53" t="s">
        <v>302</v>
      </c>
    </row>
    <row r="656" spans="1:4" x14ac:dyDescent="0.25">
      <c r="B656" s="53"/>
    </row>
    <row r="657" spans="1:4" x14ac:dyDescent="0.25">
      <c r="B657" s="53" t="s">
        <v>200</v>
      </c>
    </row>
    <row r="658" spans="1:4" x14ac:dyDescent="0.25">
      <c r="B658" s="60" t="s">
        <v>600</v>
      </c>
      <c r="C658" s="43" t="s">
        <v>201</v>
      </c>
      <c r="D658" s="31"/>
    </row>
    <row r="659" spans="1:4" x14ac:dyDescent="0.25">
      <c r="A659" s="57">
        <v>2322</v>
      </c>
      <c r="B659" s="58" t="s">
        <v>397</v>
      </c>
      <c r="C659" s="59"/>
      <c r="D659" s="59"/>
    </row>
    <row r="660" spans="1:4" x14ac:dyDescent="0.25">
      <c r="B660" s="53"/>
    </row>
    <row r="661" spans="1:4" ht="30" x14ac:dyDescent="0.25">
      <c r="B661" s="53" t="s">
        <v>398</v>
      </c>
    </row>
    <row r="662" spans="1:4" x14ac:dyDescent="0.25">
      <c r="B662" s="53" t="s">
        <v>399</v>
      </c>
    </row>
    <row r="663" spans="1:4" x14ac:dyDescent="0.25">
      <c r="B663" s="53" t="s">
        <v>400</v>
      </c>
    </row>
    <row r="664" spans="1:4" x14ac:dyDescent="0.25">
      <c r="B664" s="53" t="s">
        <v>401</v>
      </c>
    </row>
    <row r="665" spans="1:4" x14ac:dyDescent="0.25">
      <c r="B665" s="53" t="s">
        <v>402</v>
      </c>
    </row>
    <row r="666" spans="1:4" x14ac:dyDescent="0.25">
      <c r="B666" s="53" t="s">
        <v>403</v>
      </c>
    </row>
    <row r="667" spans="1:4" x14ac:dyDescent="0.25">
      <c r="B667" s="53"/>
    </row>
    <row r="668" spans="1:4" x14ac:dyDescent="0.25">
      <c r="B668" s="53" t="s">
        <v>404</v>
      </c>
    </row>
    <row r="669" spans="1:4" x14ac:dyDescent="0.25">
      <c r="B669" s="53" t="s">
        <v>139</v>
      </c>
    </row>
    <row r="670" spans="1:4" x14ac:dyDescent="0.25">
      <c r="B670" s="60" t="s">
        <v>600</v>
      </c>
      <c r="C670" s="43" t="s">
        <v>140</v>
      </c>
      <c r="D670" s="31"/>
    </row>
    <row r="671" spans="1:4" x14ac:dyDescent="0.25">
      <c r="A671" s="57">
        <v>2323</v>
      </c>
      <c r="B671" s="58" t="s">
        <v>405</v>
      </c>
      <c r="C671" s="59"/>
      <c r="D671" s="59"/>
    </row>
    <row r="672" spans="1:4" x14ac:dyDescent="0.25">
      <c r="B672" s="53"/>
    </row>
    <row r="673" spans="1:4" ht="30" x14ac:dyDescent="0.25">
      <c r="B673" s="53" t="s">
        <v>406</v>
      </c>
    </row>
    <row r="674" spans="1:4" x14ac:dyDescent="0.25">
      <c r="B674" s="53" t="s">
        <v>407</v>
      </c>
    </row>
    <row r="675" spans="1:4" x14ac:dyDescent="0.25">
      <c r="B675" s="53" t="s">
        <v>408</v>
      </c>
    </row>
    <row r="676" spans="1:4" x14ac:dyDescent="0.25">
      <c r="B676" s="53" t="s">
        <v>409</v>
      </c>
    </row>
    <row r="677" spans="1:4" x14ac:dyDescent="0.25">
      <c r="B677" s="53"/>
    </row>
    <row r="678" spans="1:4" x14ac:dyDescent="0.25">
      <c r="B678" s="53" t="s">
        <v>139</v>
      </c>
    </row>
    <row r="679" spans="1:4" x14ac:dyDescent="0.25">
      <c r="B679" s="60" t="s">
        <v>600</v>
      </c>
      <c r="C679" s="43" t="s">
        <v>140</v>
      </c>
      <c r="D679" s="31"/>
    </row>
    <row r="680" spans="1:4" x14ac:dyDescent="0.25">
      <c r="A680" s="57">
        <v>2324</v>
      </c>
      <c r="B680" s="58" t="s">
        <v>410</v>
      </c>
      <c r="C680" s="59"/>
      <c r="D680" s="59"/>
    </row>
    <row r="681" spans="1:4" x14ac:dyDescent="0.25">
      <c r="B681" s="53"/>
    </row>
    <row r="682" spans="1:4" x14ac:dyDescent="0.25">
      <c r="B682" s="53" t="s">
        <v>411</v>
      </c>
    </row>
    <row r="683" spans="1:4" x14ac:dyDescent="0.25">
      <c r="B683" s="53" t="s">
        <v>412</v>
      </c>
    </row>
    <row r="684" spans="1:4" x14ac:dyDescent="0.25">
      <c r="B684" s="53" t="s">
        <v>407</v>
      </c>
    </row>
    <row r="685" spans="1:4" x14ac:dyDescent="0.25">
      <c r="B685" s="53" t="s">
        <v>413</v>
      </c>
    </row>
    <row r="686" spans="1:4" x14ac:dyDescent="0.25">
      <c r="B686" s="53" t="s">
        <v>409</v>
      </c>
    </row>
    <row r="687" spans="1:4" x14ac:dyDescent="0.25">
      <c r="B687" s="53"/>
    </row>
    <row r="688" spans="1:4" x14ac:dyDescent="0.25">
      <c r="B688" s="53" t="s">
        <v>139</v>
      </c>
    </row>
    <row r="689" spans="1:4" x14ac:dyDescent="0.25">
      <c r="B689" s="60" t="s">
        <v>600</v>
      </c>
      <c r="C689" s="43" t="s">
        <v>140</v>
      </c>
      <c r="D689" s="31"/>
    </row>
    <row r="690" spans="1:4" x14ac:dyDescent="0.25">
      <c r="A690" s="57">
        <v>2325</v>
      </c>
      <c r="B690" s="58" t="s">
        <v>414</v>
      </c>
      <c r="C690" s="59"/>
      <c r="D690" s="59"/>
    </row>
    <row r="691" spans="1:4" x14ac:dyDescent="0.25">
      <c r="B691" s="53"/>
    </row>
    <row r="692" spans="1:4" ht="30" x14ac:dyDescent="0.25">
      <c r="B692" s="53" t="s">
        <v>415</v>
      </c>
    </row>
    <row r="693" spans="1:4" x14ac:dyDescent="0.25">
      <c r="B693" s="53" t="s">
        <v>416</v>
      </c>
    </row>
    <row r="694" spans="1:4" x14ac:dyDescent="0.25">
      <c r="B694" s="53" t="s">
        <v>417</v>
      </c>
    </row>
    <row r="695" spans="1:4" x14ac:dyDescent="0.25">
      <c r="B695" s="53" t="s">
        <v>418</v>
      </c>
    </row>
    <row r="696" spans="1:4" x14ac:dyDescent="0.25">
      <c r="B696" s="53" t="s">
        <v>419</v>
      </c>
    </row>
    <row r="697" spans="1:4" x14ac:dyDescent="0.25">
      <c r="B697" s="53" t="s">
        <v>420</v>
      </c>
    </row>
    <row r="698" spans="1:4" x14ac:dyDescent="0.25">
      <c r="B698" s="53" t="s">
        <v>32</v>
      </c>
    </row>
    <row r="699" spans="1:4" x14ac:dyDescent="0.25">
      <c r="B699" s="60" t="s">
        <v>600</v>
      </c>
      <c r="C699" s="43" t="s">
        <v>33</v>
      </c>
      <c r="D699" s="31"/>
    </row>
    <row r="700" spans="1:4" ht="18.75" x14ac:dyDescent="0.3">
      <c r="A700" s="50">
        <v>3</v>
      </c>
      <c r="B700" s="51" t="s">
        <v>421</v>
      </c>
      <c r="C700" s="52"/>
      <c r="D700" s="52"/>
    </row>
    <row r="701" spans="1:4" ht="30" x14ac:dyDescent="0.25">
      <c r="B701" s="53" t="s">
        <v>422</v>
      </c>
    </row>
    <row r="702" spans="1:4" ht="30" x14ac:dyDescent="0.25">
      <c r="B702" s="53" t="s">
        <v>82</v>
      </c>
    </row>
    <row r="703" spans="1:4" x14ac:dyDescent="0.25">
      <c r="B703" s="53" t="s">
        <v>423</v>
      </c>
    </row>
    <row r="704" spans="1:4" ht="30" x14ac:dyDescent="0.25">
      <c r="B704" s="53" t="s">
        <v>90</v>
      </c>
    </row>
    <row r="705" spans="1:4" ht="30" x14ac:dyDescent="0.25">
      <c r="B705" s="53" t="s">
        <v>91</v>
      </c>
    </row>
    <row r="706" spans="1:4" ht="30" x14ac:dyDescent="0.25">
      <c r="B706" s="53" t="s">
        <v>92</v>
      </c>
    </row>
    <row r="707" spans="1:4" x14ac:dyDescent="0.25">
      <c r="B707" s="53" t="s">
        <v>93</v>
      </c>
    </row>
    <row r="708" spans="1:4" ht="30" x14ac:dyDescent="0.25">
      <c r="B708" s="53" t="s">
        <v>424</v>
      </c>
    </row>
    <row r="709" spans="1:4" ht="30" x14ac:dyDescent="0.25">
      <c r="B709" s="53" t="s">
        <v>425</v>
      </c>
    </row>
    <row r="710" spans="1:4" ht="30" x14ac:dyDescent="0.25">
      <c r="B710" s="53" t="s">
        <v>426</v>
      </c>
    </row>
    <row r="711" spans="1:4" ht="30" x14ac:dyDescent="0.25">
      <c r="B711" s="53" t="s">
        <v>427</v>
      </c>
    </row>
    <row r="712" spans="1:4" x14ac:dyDescent="0.25">
      <c r="B712" s="53"/>
    </row>
    <row r="713" spans="1:4" x14ac:dyDescent="0.25">
      <c r="A713" s="54" t="s">
        <v>428</v>
      </c>
      <c r="B713" s="55" t="s">
        <v>429</v>
      </c>
      <c r="C713" s="56"/>
      <c r="D713" s="56"/>
    </row>
    <row r="714" spans="1:4" x14ac:dyDescent="0.25">
      <c r="A714" s="57">
        <v>3101</v>
      </c>
      <c r="B714" s="58" t="s">
        <v>430</v>
      </c>
      <c r="C714" s="59"/>
      <c r="D714" s="59"/>
    </row>
    <row r="715" spans="1:4" x14ac:dyDescent="0.25">
      <c r="B715" s="53"/>
    </row>
    <row r="716" spans="1:4" ht="60" x14ac:dyDescent="0.25">
      <c r="B716" s="53" t="s">
        <v>431</v>
      </c>
    </row>
    <row r="717" spans="1:4" x14ac:dyDescent="0.25">
      <c r="B717" s="53" t="s">
        <v>295</v>
      </c>
    </row>
    <row r="718" spans="1:4" x14ac:dyDescent="0.25">
      <c r="B718" s="53" t="s">
        <v>432</v>
      </c>
    </row>
    <row r="719" spans="1:4" x14ac:dyDescent="0.25">
      <c r="B719" s="53" t="s">
        <v>433</v>
      </c>
    </row>
    <row r="720" spans="1:4" x14ac:dyDescent="0.25">
      <c r="B720" s="53" t="s">
        <v>434</v>
      </c>
    </row>
    <row r="721" spans="1:4" x14ac:dyDescent="0.25">
      <c r="B721" s="53" t="s">
        <v>435</v>
      </c>
    </row>
    <row r="722" spans="1:4" x14ac:dyDescent="0.25">
      <c r="B722" s="53" t="s">
        <v>304</v>
      </c>
    </row>
    <row r="723" spans="1:4" x14ac:dyDescent="0.25">
      <c r="B723" s="53" t="s">
        <v>305</v>
      </c>
    </row>
    <row r="724" spans="1:4" x14ac:dyDescent="0.25">
      <c r="B724" s="53" t="s">
        <v>207</v>
      </c>
    </row>
    <row r="725" spans="1:4" x14ac:dyDescent="0.25">
      <c r="B725" s="60" t="s">
        <v>600</v>
      </c>
      <c r="C725" s="43" t="s">
        <v>208</v>
      </c>
      <c r="D725" s="31"/>
    </row>
    <row r="726" spans="1:4" x14ac:dyDescent="0.25">
      <c r="A726" s="57">
        <v>3102</v>
      </c>
      <c r="B726" s="58" t="s">
        <v>436</v>
      </c>
      <c r="C726" s="59"/>
      <c r="D726" s="59"/>
    </row>
    <row r="727" spans="1:4" x14ac:dyDescent="0.25">
      <c r="B727" s="53"/>
    </row>
    <row r="728" spans="1:4" ht="45" x14ac:dyDescent="0.25">
      <c r="B728" s="53" t="s">
        <v>437</v>
      </c>
    </row>
    <row r="729" spans="1:4" x14ac:dyDescent="0.25">
      <c r="B729" s="53" t="s">
        <v>295</v>
      </c>
    </row>
    <row r="730" spans="1:4" x14ac:dyDescent="0.25">
      <c r="B730" s="53" t="s">
        <v>438</v>
      </c>
    </row>
    <row r="731" spans="1:4" x14ac:dyDescent="0.25">
      <c r="B731" s="53" t="s">
        <v>439</v>
      </c>
    </row>
    <row r="732" spans="1:4" ht="30" x14ac:dyDescent="0.25">
      <c r="B732" s="53" t="s">
        <v>440</v>
      </c>
    </row>
    <row r="733" spans="1:4" x14ac:dyDescent="0.25">
      <c r="B733" s="53" t="s">
        <v>305</v>
      </c>
    </row>
    <row r="734" spans="1:4" x14ac:dyDescent="0.25">
      <c r="B734" s="53" t="s">
        <v>165</v>
      </c>
    </row>
    <row r="735" spans="1:4" x14ac:dyDescent="0.25">
      <c r="B735" s="60" t="s">
        <v>600</v>
      </c>
      <c r="C735" s="43" t="s">
        <v>166</v>
      </c>
      <c r="D735" s="31"/>
    </row>
    <row r="736" spans="1:4" x14ac:dyDescent="0.25">
      <c r="A736" s="57">
        <v>3103</v>
      </c>
      <c r="B736" s="58" t="s">
        <v>441</v>
      </c>
      <c r="C736" s="59"/>
      <c r="D736" s="59"/>
    </row>
    <row r="737" spans="1:4" x14ac:dyDescent="0.25">
      <c r="B737" s="53"/>
    </row>
    <row r="738" spans="1:4" ht="30" x14ac:dyDescent="0.25">
      <c r="B738" s="53" t="s">
        <v>442</v>
      </c>
    </row>
    <row r="739" spans="1:4" x14ac:dyDescent="0.25">
      <c r="B739" s="53" t="s">
        <v>383</v>
      </c>
    </row>
    <row r="740" spans="1:4" x14ac:dyDescent="0.25">
      <c r="B740" s="53" t="s">
        <v>443</v>
      </c>
    </row>
    <row r="741" spans="1:4" x14ac:dyDescent="0.25">
      <c r="B741" s="53" t="s">
        <v>444</v>
      </c>
    </row>
    <row r="742" spans="1:4" x14ac:dyDescent="0.25">
      <c r="B742" s="53" t="s">
        <v>301</v>
      </c>
    </row>
    <row r="743" spans="1:4" x14ac:dyDescent="0.25">
      <c r="B743" s="53" t="s">
        <v>445</v>
      </c>
    </row>
    <row r="744" spans="1:4" ht="30" x14ac:dyDescent="0.25">
      <c r="B744" s="53" t="s">
        <v>446</v>
      </c>
    </row>
    <row r="745" spans="1:4" ht="30" x14ac:dyDescent="0.25">
      <c r="B745" s="53" t="s">
        <v>447</v>
      </c>
    </row>
    <row r="746" spans="1:4" x14ac:dyDescent="0.25">
      <c r="B746" s="53" t="s">
        <v>165</v>
      </c>
    </row>
    <row r="747" spans="1:4" x14ac:dyDescent="0.25">
      <c r="B747" s="60" t="s">
        <v>600</v>
      </c>
      <c r="C747" s="43" t="s">
        <v>166</v>
      </c>
      <c r="D747" s="31"/>
    </row>
    <row r="748" spans="1:4" x14ac:dyDescent="0.25">
      <c r="A748" s="57">
        <v>3104</v>
      </c>
      <c r="B748" s="58" t="s">
        <v>448</v>
      </c>
      <c r="C748" s="59"/>
      <c r="D748" s="59"/>
    </row>
    <row r="749" spans="1:4" x14ac:dyDescent="0.25">
      <c r="B749" s="53"/>
    </row>
    <row r="750" spans="1:4" ht="60" x14ac:dyDescent="0.25">
      <c r="B750" s="53" t="s">
        <v>449</v>
      </c>
    </row>
    <row r="751" spans="1:4" x14ac:dyDescent="0.25">
      <c r="B751" s="53" t="s">
        <v>450</v>
      </c>
    </row>
    <row r="752" spans="1:4" x14ac:dyDescent="0.25">
      <c r="B752" s="53" t="s">
        <v>301</v>
      </c>
    </row>
    <row r="753" spans="1:4" x14ac:dyDescent="0.25">
      <c r="B753" s="53" t="s">
        <v>451</v>
      </c>
    </row>
    <row r="754" spans="1:4" ht="30" x14ac:dyDescent="0.25">
      <c r="B754" s="53" t="s">
        <v>452</v>
      </c>
    </row>
    <row r="755" spans="1:4" x14ac:dyDescent="0.25">
      <c r="B755" s="53" t="s">
        <v>352</v>
      </c>
    </row>
    <row r="756" spans="1:4" ht="30" x14ac:dyDescent="0.25">
      <c r="B756" s="53" t="s">
        <v>447</v>
      </c>
    </row>
    <row r="757" spans="1:4" x14ac:dyDescent="0.25">
      <c r="B757" s="53" t="s">
        <v>165</v>
      </c>
    </row>
    <row r="758" spans="1:4" x14ac:dyDescent="0.25">
      <c r="B758" s="60" t="s">
        <v>600</v>
      </c>
      <c r="C758" s="43" t="s">
        <v>166</v>
      </c>
      <c r="D758" s="31"/>
    </row>
    <row r="759" spans="1:4" x14ac:dyDescent="0.25">
      <c r="A759" s="54" t="s">
        <v>453</v>
      </c>
      <c r="B759" s="55" t="s">
        <v>454</v>
      </c>
      <c r="C759" s="56"/>
      <c r="D759" s="56"/>
    </row>
    <row r="760" spans="1:4" x14ac:dyDescent="0.25">
      <c r="A760" s="57">
        <v>3201</v>
      </c>
      <c r="B760" s="58" t="s">
        <v>455</v>
      </c>
      <c r="C760" s="59"/>
      <c r="D760" s="59"/>
    </row>
    <row r="761" spans="1:4" x14ac:dyDescent="0.25">
      <c r="B761" s="53"/>
    </row>
    <row r="762" spans="1:4" ht="30" x14ac:dyDescent="0.25">
      <c r="B762" s="53" t="s">
        <v>456</v>
      </c>
    </row>
    <row r="763" spans="1:4" x14ac:dyDescent="0.25">
      <c r="B763" s="53" t="s">
        <v>457</v>
      </c>
    </row>
    <row r="764" spans="1:4" x14ac:dyDescent="0.25">
      <c r="B764" s="53" t="s">
        <v>458</v>
      </c>
    </row>
    <row r="765" spans="1:4" x14ac:dyDescent="0.25">
      <c r="B765" s="53" t="s">
        <v>459</v>
      </c>
    </row>
    <row r="766" spans="1:4" ht="30" x14ac:dyDescent="0.25">
      <c r="B766" s="53" t="s">
        <v>460</v>
      </c>
    </row>
    <row r="767" spans="1:4" x14ac:dyDescent="0.25">
      <c r="B767" s="53" t="s">
        <v>165</v>
      </c>
    </row>
    <row r="768" spans="1:4" x14ac:dyDescent="0.25">
      <c r="B768" s="60" t="s">
        <v>600</v>
      </c>
      <c r="C768" s="43" t="s">
        <v>166</v>
      </c>
      <c r="D768" s="31"/>
    </row>
    <row r="769" spans="1:4" x14ac:dyDescent="0.25">
      <c r="A769" s="57">
        <v>3202</v>
      </c>
      <c r="B769" s="58" t="s">
        <v>461</v>
      </c>
      <c r="C769" s="59"/>
      <c r="D769" s="59"/>
    </row>
    <row r="770" spans="1:4" x14ac:dyDescent="0.25">
      <c r="B770" s="53"/>
    </row>
    <row r="771" spans="1:4" ht="30" x14ac:dyDescent="0.25">
      <c r="B771" s="53" t="s">
        <v>462</v>
      </c>
    </row>
    <row r="772" spans="1:4" x14ac:dyDescent="0.25">
      <c r="B772" s="53" t="s">
        <v>463</v>
      </c>
    </row>
    <row r="773" spans="1:4" x14ac:dyDescent="0.25">
      <c r="B773" s="53" t="s">
        <v>464</v>
      </c>
    </row>
    <row r="774" spans="1:4" x14ac:dyDescent="0.25">
      <c r="B774" s="53" t="s">
        <v>207</v>
      </c>
    </row>
    <row r="775" spans="1:4" x14ac:dyDescent="0.25">
      <c r="B775" s="60" t="s">
        <v>600</v>
      </c>
      <c r="C775" s="43" t="s">
        <v>208</v>
      </c>
      <c r="D775" s="31"/>
    </row>
    <row r="776" spans="1:4" x14ac:dyDescent="0.25">
      <c r="A776" s="57">
        <v>3203</v>
      </c>
      <c r="B776" s="58" t="s">
        <v>465</v>
      </c>
      <c r="C776" s="59"/>
      <c r="D776" s="59"/>
    </row>
    <row r="777" spans="1:4" x14ac:dyDescent="0.25">
      <c r="B777" s="53"/>
    </row>
    <row r="778" spans="1:4" ht="30" x14ac:dyDescent="0.25">
      <c r="B778" s="53" t="s">
        <v>466</v>
      </c>
    </row>
    <row r="779" spans="1:4" x14ac:dyDescent="0.25">
      <c r="B779" s="53" t="s">
        <v>463</v>
      </c>
    </row>
    <row r="780" spans="1:4" x14ac:dyDescent="0.25">
      <c r="B780" s="53" t="s">
        <v>464</v>
      </c>
    </row>
    <row r="781" spans="1:4" x14ac:dyDescent="0.25">
      <c r="B781" s="53" t="s">
        <v>207</v>
      </c>
    </row>
    <row r="782" spans="1:4" x14ac:dyDescent="0.25">
      <c r="B782" s="60" t="s">
        <v>600</v>
      </c>
      <c r="C782" s="43" t="s">
        <v>208</v>
      </c>
      <c r="D782" s="31"/>
    </row>
    <row r="783" spans="1:4" x14ac:dyDescent="0.25">
      <c r="A783" s="57">
        <v>3204</v>
      </c>
      <c r="B783" s="58" t="s">
        <v>467</v>
      </c>
      <c r="C783" s="59"/>
      <c r="D783" s="59"/>
    </row>
    <row r="784" spans="1:4" x14ac:dyDescent="0.25">
      <c r="B784" s="53"/>
    </row>
    <row r="785" spans="1:4" ht="30" x14ac:dyDescent="0.25">
      <c r="B785" s="53" t="s">
        <v>468</v>
      </c>
    </row>
    <row r="786" spans="1:4" x14ac:dyDescent="0.25">
      <c r="B786" s="53" t="s">
        <v>383</v>
      </c>
    </row>
    <row r="787" spans="1:4" x14ac:dyDescent="0.25">
      <c r="B787" s="53" t="s">
        <v>443</v>
      </c>
    </row>
    <row r="788" spans="1:4" x14ac:dyDescent="0.25">
      <c r="B788" s="53" t="s">
        <v>469</v>
      </c>
    </row>
    <row r="789" spans="1:4" x14ac:dyDescent="0.25">
      <c r="B789" s="53" t="s">
        <v>301</v>
      </c>
    </row>
    <row r="790" spans="1:4" ht="30" x14ac:dyDescent="0.25">
      <c r="B790" s="53" t="s">
        <v>447</v>
      </c>
    </row>
    <row r="791" spans="1:4" x14ac:dyDescent="0.25">
      <c r="B791" s="53" t="s">
        <v>207</v>
      </c>
    </row>
    <row r="792" spans="1:4" x14ac:dyDescent="0.25">
      <c r="B792" s="60" t="s">
        <v>600</v>
      </c>
      <c r="C792" s="43" t="s">
        <v>208</v>
      </c>
      <c r="D792" s="31"/>
    </row>
    <row r="793" spans="1:4" ht="18.75" x14ac:dyDescent="0.3">
      <c r="A793" s="50">
        <v>4</v>
      </c>
      <c r="B793" s="51" t="s">
        <v>470</v>
      </c>
      <c r="C793" s="52"/>
      <c r="D793" s="52"/>
    </row>
    <row r="794" spans="1:4" x14ac:dyDescent="0.25">
      <c r="A794" s="54" t="s">
        <v>471</v>
      </c>
      <c r="B794" s="55" t="s">
        <v>472</v>
      </c>
      <c r="C794" s="56"/>
      <c r="D794" s="56"/>
    </row>
    <row r="795" spans="1:4" ht="30" x14ac:dyDescent="0.25">
      <c r="B795" s="53" t="s">
        <v>473</v>
      </c>
    </row>
    <row r="796" spans="1:4" x14ac:dyDescent="0.25">
      <c r="B796" s="53"/>
    </row>
    <row r="797" spans="1:4" x14ac:dyDescent="0.25">
      <c r="A797" s="57">
        <v>4101</v>
      </c>
      <c r="B797" s="58" t="s">
        <v>474</v>
      </c>
      <c r="C797" s="59"/>
      <c r="D797" s="59"/>
    </row>
    <row r="798" spans="1:4" x14ac:dyDescent="0.25">
      <c r="B798" s="53"/>
    </row>
    <row r="799" spans="1:4" ht="60" x14ac:dyDescent="0.25">
      <c r="B799" s="53" t="s">
        <v>475</v>
      </c>
    </row>
    <row r="800" spans="1:4" x14ac:dyDescent="0.25">
      <c r="B800" s="53" t="s">
        <v>476</v>
      </c>
    </row>
    <row r="801" spans="1:4" x14ac:dyDescent="0.25">
      <c r="B801" s="53" t="s">
        <v>477</v>
      </c>
    </row>
    <row r="802" spans="1:4" x14ac:dyDescent="0.25">
      <c r="B802" s="53" t="s">
        <v>478</v>
      </c>
    </row>
    <row r="803" spans="1:4" x14ac:dyDescent="0.25">
      <c r="B803" s="53" t="s">
        <v>165</v>
      </c>
    </row>
    <row r="804" spans="1:4" x14ac:dyDescent="0.25">
      <c r="B804" s="60" t="s">
        <v>600</v>
      </c>
      <c r="C804" s="43" t="s">
        <v>166</v>
      </c>
      <c r="D804" s="31"/>
    </row>
    <row r="805" spans="1:4" x14ac:dyDescent="0.25">
      <c r="A805" s="57">
        <v>4102</v>
      </c>
      <c r="B805" s="58" t="s">
        <v>479</v>
      </c>
      <c r="C805" s="59"/>
      <c r="D805" s="59"/>
    </row>
    <row r="806" spans="1:4" x14ac:dyDescent="0.25">
      <c r="B806" s="53"/>
    </row>
    <row r="807" spans="1:4" ht="30" x14ac:dyDescent="0.25">
      <c r="B807" s="53" t="s">
        <v>355</v>
      </c>
    </row>
    <row r="808" spans="1:4" x14ac:dyDescent="0.25">
      <c r="B808" s="53" t="s">
        <v>350</v>
      </c>
    </row>
    <row r="809" spans="1:4" x14ac:dyDescent="0.25">
      <c r="B809" s="53" t="s">
        <v>301</v>
      </c>
    </row>
    <row r="810" spans="1:4" x14ac:dyDescent="0.25">
      <c r="B810" s="53" t="s">
        <v>351</v>
      </c>
    </row>
    <row r="811" spans="1:4" x14ac:dyDescent="0.25">
      <c r="B811" s="53" t="s">
        <v>352</v>
      </c>
    </row>
    <row r="812" spans="1:4" ht="30" x14ac:dyDescent="0.25">
      <c r="B812" s="53" t="s">
        <v>353</v>
      </c>
    </row>
    <row r="813" spans="1:4" x14ac:dyDescent="0.25">
      <c r="B813" s="53" t="s">
        <v>165</v>
      </c>
    </row>
    <row r="814" spans="1:4" x14ac:dyDescent="0.25">
      <c r="B814" s="60" t="s">
        <v>600</v>
      </c>
      <c r="C814" s="43" t="s">
        <v>166</v>
      </c>
      <c r="D814" s="31"/>
    </row>
    <row r="815" spans="1:4" x14ac:dyDescent="0.25">
      <c r="A815" s="57">
        <v>4103</v>
      </c>
      <c r="B815" s="58" t="s">
        <v>480</v>
      </c>
      <c r="C815" s="59"/>
      <c r="D815" s="59"/>
    </row>
    <row r="816" spans="1:4" x14ac:dyDescent="0.25">
      <c r="B816" s="53"/>
    </row>
    <row r="817" spans="1:4" ht="30" x14ac:dyDescent="0.25">
      <c r="B817" s="53" t="s">
        <v>481</v>
      </c>
    </row>
    <row r="818" spans="1:4" x14ac:dyDescent="0.25">
      <c r="B818" s="53" t="s">
        <v>282</v>
      </c>
    </row>
    <row r="819" spans="1:4" x14ac:dyDescent="0.25">
      <c r="B819" s="53" t="s">
        <v>283</v>
      </c>
    </row>
    <row r="820" spans="1:4" x14ac:dyDescent="0.25">
      <c r="B820" s="53" t="s">
        <v>284</v>
      </c>
    </row>
    <row r="821" spans="1:4" x14ac:dyDescent="0.25">
      <c r="B821" s="53" t="s">
        <v>285</v>
      </c>
    </row>
    <row r="822" spans="1:4" x14ac:dyDescent="0.25">
      <c r="B822" s="53" t="s">
        <v>286</v>
      </c>
    </row>
    <row r="823" spans="1:4" x14ac:dyDescent="0.25">
      <c r="B823" s="53" t="s">
        <v>287</v>
      </c>
    </row>
    <row r="824" spans="1:4" ht="30" x14ac:dyDescent="0.25">
      <c r="B824" s="53" t="s">
        <v>288</v>
      </c>
    </row>
    <row r="825" spans="1:4" x14ac:dyDescent="0.25">
      <c r="B825" s="53" t="s">
        <v>258</v>
      </c>
    </row>
    <row r="826" spans="1:4" x14ac:dyDescent="0.25">
      <c r="B826" s="53"/>
    </row>
    <row r="827" spans="1:4" ht="30" x14ac:dyDescent="0.25">
      <c r="B827" s="53" t="s">
        <v>289</v>
      </c>
    </row>
    <row r="828" spans="1:4" x14ac:dyDescent="0.25">
      <c r="B828" s="53" t="s">
        <v>200</v>
      </c>
    </row>
    <row r="829" spans="1:4" x14ac:dyDescent="0.25">
      <c r="B829" s="60" t="s">
        <v>600</v>
      </c>
      <c r="C829" s="43" t="s">
        <v>201</v>
      </c>
      <c r="D829" s="31"/>
    </row>
    <row r="830" spans="1:4" x14ac:dyDescent="0.25">
      <c r="A830" s="57">
        <v>4104</v>
      </c>
      <c r="B830" s="58" t="s">
        <v>482</v>
      </c>
      <c r="C830" s="59"/>
      <c r="D830" s="59"/>
    </row>
    <row r="831" spans="1:4" x14ac:dyDescent="0.25">
      <c r="B831" s="53"/>
    </row>
    <row r="832" spans="1:4" ht="30" x14ac:dyDescent="0.25">
      <c r="B832" s="53" t="s">
        <v>483</v>
      </c>
    </row>
    <row r="833" spans="1:4" x14ac:dyDescent="0.25">
      <c r="B833" s="53" t="s">
        <v>484</v>
      </c>
    </row>
    <row r="834" spans="1:4" x14ac:dyDescent="0.25">
      <c r="B834" s="53" t="s">
        <v>485</v>
      </c>
    </row>
    <row r="835" spans="1:4" x14ac:dyDescent="0.25">
      <c r="B835" s="53" t="s">
        <v>486</v>
      </c>
    </row>
    <row r="836" spans="1:4" x14ac:dyDescent="0.25">
      <c r="B836" s="53" t="s">
        <v>165</v>
      </c>
    </row>
    <row r="837" spans="1:4" x14ac:dyDescent="0.25">
      <c r="B837" s="60" t="s">
        <v>600</v>
      </c>
      <c r="C837" s="43" t="s">
        <v>166</v>
      </c>
      <c r="D837" s="31"/>
    </row>
    <row r="838" spans="1:4" x14ac:dyDescent="0.25">
      <c r="A838" s="57">
        <v>4105</v>
      </c>
      <c r="B838" s="58" t="s">
        <v>487</v>
      </c>
      <c r="C838" s="59"/>
      <c r="D838" s="59"/>
    </row>
    <row r="839" spans="1:4" x14ac:dyDescent="0.25">
      <c r="B839" s="53"/>
    </row>
    <row r="840" spans="1:4" ht="30" x14ac:dyDescent="0.25">
      <c r="B840" s="53" t="s">
        <v>488</v>
      </c>
    </row>
    <row r="841" spans="1:4" x14ac:dyDescent="0.25">
      <c r="B841" s="53" t="s">
        <v>484</v>
      </c>
    </row>
    <row r="842" spans="1:4" x14ac:dyDescent="0.25">
      <c r="B842" s="53" t="s">
        <v>489</v>
      </c>
    </row>
    <row r="843" spans="1:4" x14ac:dyDescent="0.25">
      <c r="B843" s="53" t="s">
        <v>490</v>
      </c>
    </row>
    <row r="844" spans="1:4" x14ac:dyDescent="0.25">
      <c r="B844" s="53" t="s">
        <v>491</v>
      </c>
    </row>
    <row r="845" spans="1:4" x14ac:dyDescent="0.25">
      <c r="B845" s="53" t="s">
        <v>492</v>
      </c>
    </row>
    <row r="846" spans="1:4" ht="30" x14ac:dyDescent="0.25">
      <c r="B846" s="53" t="s">
        <v>493</v>
      </c>
    </row>
    <row r="847" spans="1:4" x14ac:dyDescent="0.25">
      <c r="B847" s="53" t="s">
        <v>494</v>
      </c>
    </row>
    <row r="848" spans="1:4" x14ac:dyDescent="0.25">
      <c r="B848" s="53" t="s">
        <v>495</v>
      </c>
    </row>
    <row r="849" spans="1:4" ht="30" x14ac:dyDescent="0.25">
      <c r="B849" s="53" t="s">
        <v>496</v>
      </c>
    </row>
    <row r="850" spans="1:4" x14ac:dyDescent="0.25">
      <c r="B850" s="53" t="s">
        <v>497</v>
      </c>
    </row>
    <row r="851" spans="1:4" x14ac:dyDescent="0.25">
      <c r="B851" s="53"/>
    </row>
    <row r="852" spans="1:4" ht="30" x14ac:dyDescent="0.25">
      <c r="B852" s="53" t="s">
        <v>498</v>
      </c>
    </row>
    <row r="853" spans="1:4" x14ac:dyDescent="0.25">
      <c r="B853" s="53" t="s">
        <v>200</v>
      </c>
    </row>
    <row r="854" spans="1:4" x14ac:dyDescent="0.25">
      <c r="B854" s="60" t="s">
        <v>600</v>
      </c>
      <c r="C854" s="43" t="s">
        <v>201</v>
      </c>
      <c r="D854" s="31"/>
    </row>
    <row r="855" spans="1:4" x14ac:dyDescent="0.25">
      <c r="A855" s="57">
        <v>4106</v>
      </c>
      <c r="B855" s="58" t="s">
        <v>499</v>
      </c>
      <c r="C855" s="59"/>
      <c r="D855" s="59"/>
    </row>
    <row r="856" spans="1:4" x14ac:dyDescent="0.25">
      <c r="B856" s="53"/>
    </row>
    <row r="857" spans="1:4" x14ac:dyDescent="0.25">
      <c r="B857" s="53" t="s">
        <v>500</v>
      </c>
    </row>
    <row r="858" spans="1:4" x14ac:dyDescent="0.25">
      <c r="B858" s="53" t="s">
        <v>501</v>
      </c>
    </row>
    <row r="859" spans="1:4" x14ac:dyDescent="0.25">
      <c r="B859" s="53" t="s">
        <v>502</v>
      </c>
    </row>
    <row r="860" spans="1:4" x14ac:dyDescent="0.25">
      <c r="B860" s="53" t="s">
        <v>503</v>
      </c>
    </row>
    <row r="861" spans="1:4" x14ac:dyDescent="0.25">
      <c r="B861" s="53" t="s">
        <v>504</v>
      </c>
    </row>
    <row r="862" spans="1:4" x14ac:dyDescent="0.25">
      <c r="B862" s="53" t="s">
        <v>505</v>
      </c>
    </row>
    <row r="863" spans="1:4" x14ac:dyDescent="0.25">
      <c r="B863" s="53" t="s">
        <v>506</v>
      </c>
    </row>
    <row r="864" spans="1:4" x14ac:dyDescent="0.25">
      <c r="B864" s="53" t="s">
        <v>507</v>
      </c>
    </row>
    <row r="865" spans="1:4" x14ac:dyDescent="0.25">
      <c r="B865" s="53" t="s">
        <v>508</v>
      </c>
    </row>
    <row r="866" spans="1:4" x14ac:dyDescent="0.25">
      <c r="B866" s="53" t="s">
        <v>165</v>
      </c>
    </row>
    <row r="867" spans="1:4" x14ac:dyDescent="0.25">
      <c r="B867" s="60" t="s">
        <v>600</v>
      </c>
      <c r="C867" s="43" t="s">
        <v>166</v>
      </c>
      <c r="D867" s="31"/>
    </row>
    <row r="868" spans="1:4" x14ac:dyDescent="0.25">
      <c r="A868" s="57">
        <v>4107</v>
      </c>
      <c r="B868" s="58" t="s">
        <v>509</v>
      </c>
      <c r="C868" s="59"/>
      <c r="D868" s="59"/>
    </row>
    <row r="869" spans="1:4" x14ac:dyDescent="0.25">
      <c r="B869" s="53"/>
    </row>
    <row r="870" spans="1:4" ht="30" x14ac:dyDescent="0.25">
      <c r="B870" s="53" t="s">
        <v>510</v>
      </c>
    </row>
    <row r="871" spans="1:4" x14ac:dyDescent="0.25">
      <c r="B871" s="53" t="s">
        <v>484</v>
      </c>
    </row>
    <row r="872" spans="1:4" x14ac:dyDescent="0.25">
      <c r="B872" s="53" t="s">
        <v>511</v>
      </c>
    </row>
    <row r="873" spans="1:4" x14ac:dyDescent="0.25">
      <c r="B873" s="53" t="s">
        <v>512</v>
      </c>
    </row>
    <row r="874" spans="1:4" x14ac:dyDescent="0.25">
      <c r="B874" s="53" t="s">
        <v>513</v>
      </c>
    </row>
    <row r="875" spans="1:4" x14ac:dyDescent="0.25">
      <c r="B875" s="53" t="s">
        <v>514</v>
      </c>
    </row>
    <row r="876" spans="1:4" x14ac:dyDescent="0.25">
      <c r="B876" s="53" t="s">
        <v>515</v>
      </c>
    </row>
    <row r="877" spans="1:4" ht="30" x14ac:dyDescent="0.25">
      <c r="B877" s="53" t="s">
        <v>58</v>
      </c>
    </row>
    <row r="878" spans="1:4" x14ac:dyDescent="0.25">
      <c r="B878" s="53" t="s">
        <v>139</v>
      </c>
    </row>
    <row r="879" spans="1:4" x14ac:dyDescent="0.25">
      <c r="B879" s="60" t="s">
        <v>600</v>
      </c>
      <c r="C879" s="43" t="s">
        <v>140</v>
      </c>
      <c r="D879" s="31"/>
    </row>
  </sheetData>
  <sheetProtection algorithmName="SHA-512" hashValue="tdRFX7v/dKfAZjkYMxzGcE6v/gKO332o/jX4rrKOPq/ZeAsJeDoY3KlVSWy3BfyJskI2WzYXlAIYLhkNeb9E1A==" saltValue="xDsKxCYzUOS/42Ii5C8Y3Q==" spinCount="100000" sheet="1" objects="1" scenarios="1" selectLockedCells="1"/>
  <pageMargins left="0.7" right="0.7" top="0.75" bottom="0.75" header="0.3" footer="0.3"/>
  <pageSetup paperSize="9" scale="68" orientation="portrait" r:id="rId1"/>
  <rowBreaks count="18" manualBreakCount="18">
    <brk id="38" max="16383" man="1"/>
    <brk id="78" max="16383" man="1"/>
    <brk id="115" max="16383" man="1"/>
    <brk id="159" max="16383" man="1"/>
    <brk id="208" max="16383" man="1"/>
    <brk id="253" max="16383" man="1"/>
    <brk id="302" max="16383" man="1"/>
    <brk id="346" max="16383" man="1"/>
    <brk id="389" max="16383" man="1"/>
    <brk id="435" max="16383" man="1"/>
    <brk id="470" max="16383" man="1"/>
    <brk id="517" max="16383" man="1"/>
    <brk id="575" max="3" man="1"/>
    <brk id="631" max="16383" man="1"/>
    <brk id="689" max="16383" man="1"/>
    <brk id="735" max="16383" man="1"/>
    <brk id="792" max="3" man="1"/>
    <brk id="8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6"/>
  <sheetViews>
    <sheetView zoomScaleNormal="100" workbookViewId="0">
      <selection sqref="A1:F1"/>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6" ht="30.95" customHeight="1" x14ac:dyDescent="0.25">
      <c r="A1" s="86" t="s">
        <v>604</v>
      </c>
      <c r="B1" s="87"/>
      <c r="C1" s="88"/>
      <c r="D1" s="89"/>
      <c r="E1" s="88"/>
      <c r="F1" s="88"/>
    </row>
    <row r="2" spans="1:6" x14ac:dyDescent="0.25">
      <c r="A2" s="4" t="s">
        <v>0</v>
      </c>
      <c r="B2" s="5" t="s">
        <v>1</v>
      </c>
      <c r="C2" s="6" t="s">
        <v>2</v>
      </c>
      <c r="D2" s="9" t="s">
        <v>516</v>
      </c>
      <c r="E2" s="6" t="s">
        <v>3</v>
      </c>
      <c r="F2" s="6" t="s">
        <v>517</v>
      </c>
    </row>
    <row r="3" spans="1:6" x14ac:dyDescent="0.25">
      <c r="E3" s="1" t="str">
        <f>Généralités!C10</f>
        <v>€.HT</v>
      </c>
      <c r="F3" s="1" t="str">
        <f>Généralités!C10</f>
        <v>€.HT</v>
      </c>
    </row>
    <row r="4" spans="1:6" ht="18.75" x14ac:dyDescent="0.3">
      <c r="A4" s="90" t="s">
        <v>603</v>
      </c>
      <c r="B4" s="91"/>
      <c r="C4" s="92"/>
      <c r="D4" s="93"/>
      <c r="E4" s="92"/>
      <c r="F4" s="92"/>
    </row>
    <row r="5" spans="1:6" ht="18.75" x14ac:dyDescent="0.3">
      <c r="A5" s="94" t="s">
        <v>518</v>
      </c>
      <c r="B5" s="95"/>
      <c r="C5" s="96"/>
      <c r="D5" s="97"/>
      <c r="E5" s="96"/>
      <c r="F5" s="96"/>
    </row>
    <row r="6" spans="1:6" ht="17.25" x14ac:dyDescent="0.3">
      <c r="A6" s="10">
        <v>1</v>
      </c>
      <c r="B6" s="80" t="s">
        <v>519</v>
      </c>
      <c r="C6" s="80"/>
      <c r="D6" s="80"/>
      <c r="E6" s="80"/>
      <c r="F6" s="80"/>
    </row>
    <row r="7" spans="1:6" ht="15.75" x14ac:dyDescent="0.25">
      <c r="A7" s="11" t="s">
        <v>520</v>
      </c>
      <c r="B7" s="83" t="s">
        <v>521</v>
      </c>
      <c r="C7" s="83"/>
      <c r="D7" s="83"/>
      <c r="E7" s="83"/>
      <c r="F7" s="83"/>
    </row>
    <row r="8" spans="1:6" ht="18.75" x14ac:dyDescent="0.3">
      <c r="A8" s="7">
        <v>1</v>
      </c>
      <c r="B8" s="71" t="s">
        <v>4</v>
      </c>
      <c r="C8" s="72"/>
      <c r="D8" s="73"/>
      <c r="E8" s="72"/>
      <c r="F8" s="72"/>
    </row>
    <row r="9" spans="1:6" x14ac:dyDescent="0.25">
      <c r="A9" s="12">
        <v>1101</v>
      </c>
      <c r="B9" s="13" t="s">
        <v>10</v>
      </c>
      <c r="C9" s="14" t="s">
        <v>33</v>
      </c>
      <c r="D9" s="15">
        <v>4</v>
      </c>
      <c r="E9" s="16">
        <f>'BPU b'!D38</f>
        <v>0</v>
      </c>
      <c r="F9" s="17">
        <f t="shared" ref="F9:F15" si="0">D9*E9</f>
        <v>0</v>
      </c>
    </row>
    <row r="10" spans="1:6" x14ac:dyDescent="0.25">
      <c r="A10" s="12">
        <v>1102</v>
      </c>
      <c r="B10" s="13" t="s">
        <v>522</v>
      </c>
      <c r="C10" s="14" t="s">
        <v>33</v>
      </c>
      <c r="D10" s="15">
        <v>4</v>
      </c>
      <c r="E10" s="16">
        <f>'BPU b'!D50</f>
        <v>0</v>
      </c>
      <c r="F10" s="17">
        <f t="shared" si="0"/>
        <v>0</v>
      </c>
    </row>
    <row r="11" spans="1:6" x14ac:dyDescent="0.25">
      <c r="A11" s="12">
        <v>1103</v>
      </c>
      <c r="B11" s="13" t="s">
        <v>43</v>
      </c>
      <c r="C11" s="14" t="s">
        <v>33</v>
      </c>
      <c r="D11" s="15">
        <v>4</v>
      </c>
      <c r="E11" s="16">
        <f>'BPU b'!D64</f>
        <v>0</v>
      </c>
      <c r="F11" s="17">
        <f t="shared" si="0"/>
        <v>0</v>
      </c>
    </row>
    <row r="12" spans="1:6" ht="23.25" x14ac:dyDescent="0.25">
      <c r="A12" s="12">
        <v>1104</v>
      </c>
      <c r="B12" s="13" t="s">
        <v>523</v>
      </c>
      <c r="C12" s="14" t="s">
        <v>33</v>
      </c>
      <c r="D12" s="15">
        <v>4</v>
      </c>
      <c r="E12" s="16">
        <f>'BPU b'!D71</f>
        <v>0</v>
      </c>
      <c r="F12" s="17">
        <f t="shared" si="0"/>
        <v>0</v>
      </c>
    </row>
    <row r="13" spans="1:6" x14ac:dyDescent="0.25">
      <c r="A13" s="12">
        <v>1105</v>
      </c>
      <c r="B13" s="13" t="s">
        <v>524</v>
      </c>
      <c r="C13" s="14" t="s">
        <v>60</v>
      </c>
      <c r="D13" s="15">
        <v>1</v>
      </c>
      <c r="E13" s="16">
        <f>'BPU b'!D78</f>
        <v>0</v>
      </c>
      <c r="F13" s="17">
        <f t="shared" si="0"/>
        <v>0</v>
      </c>
    </row>
    <row r="14" spans="1:6" x14ac:dyDescent="0.25">
      <c r="A14" s="12">
        <v>1107</v>
      </c>
      <c r="B14" s="13" t="s">
        <v>67</v>
      </c>
      <c r="C14" s="14" t="s">
        <v>33</v>
      </c>
      <c r="D14" s="15">
        <v>4</v>
      </c>
      <c r="E14" s="16">
        <f>'BPU b'!D105</f>
        <v>0</v>
      </c>
      <c r="F14" s="17">
        <f t="shared" si="0"/>
        <v>0</v>
      </c>
    </row>
    <row r="15" spans="1:6" x14ac:dyDescent="0.25">
      <c r="A15" s="12">
        <v>1108</v>
      </c>
      <c r="B15" s="13" t="s">
        <v>75</v>
      </c>
      <c r="C15" s="14" t="s">
        <v>33</v>
      </c>
      <c r="D15" s="15">
        <v>4</v>
      </c>
      <c r="E15" s="16">
        <f>'BPU b'!D115</f>
        <v>0</v>
      </c>
      <c r="F15" s="17">
        <f t="shared" si="0"/>
        <v>0</v>
      </c>
    </row>
    <row r="16" spans="1:6" ht="18.75" x14ac:dyDescent="0.3">
      <c r="A16" s="18"/>
      <c r="B16" s="68" t="s">
        <v>525</v>
      </c>
      <c r="C16" s="69"/>
      <c r="D16" s="70"/>
      <c r="E16" s="69"/>
      <c r="F16" s="19">
        <f>SUM(F9:F15)/1</f>
        <v>0</v>
      </c>
    </row>
    <row r="17" spans="1:6" ht="18.75" x14ac:dyDescent="0.3">
      <c r="A17" s="7">
        <v>2</v>
      </c>
      <c r="B17" s="71" t="s">
        <v>80</v>
      </c>
      <c r="C17" s="72"/>
      <c r="D17" s="73"/>
      <c r="E17" s="72"/>
      <c r="F17" s="72"/>
    </row>
    <row r="18" spans="1:6" ht="23.25" x14ac:dyDescent="0.25">
      <c r="A18" s="12">
        <v>2101</v>
      </c>
      <c r="B18" s="13" t="s">
        <v>526</v>
      </c>
      <c r="C18" s="14" t="s">
        <v>33</v>
      </c>
      <c r="D18" s="15">
        <v>4</v>
      </c>
      <c r="E18" s="16">
        <f>'BPU b'!D177</f>
        <v>0</v>
      </c>
      <c r="F18" s="17">
        <f t="shared" ref="F18:F38" si="1">D18*E18</f>
        <v>0</v>
      </c>
    </row>
    <row r="19" spans="1:6" x14ac:dyDescent="0.25">
      <c r="A19" s="12">
        <v>2103</v>
      </c>
      <c r="B19" s="13" t="s">
        <v>141</v>
      </c>
      <c r="C19" s="14" t="s">
        <v>140</v>
      </c>
      <c r="D19" s="15">
        <v>20</v>
      </c>
      <c r="E19" s="16">
        <f>'BPU b'!D194</f>
        <v>0</v>
      </c>
      <c r="F19" s="17">
        <f t="shared" si="1"/>
        <v>0</v>
      </c>
    </row>
    <row r="20" spans="1:6" x14ac:dyDescent="0.25">
      <c r="A20" s="12">
        <v>2105</v>
      </c>
      <c r="B20" s="13" t="s">
        <v>156</v>
      </c>
      <c r="C20" s="14" t="s">
        <v>140</v>
      </c>
      <c r="D20" s="15">
        <v>12</v>
      </c>
      <c r="E20" s="16">
        <f>'BPU b'!D222</f>
        <v>0</v>
      </c>
      <c r="F20" s="17">
        <f t="shared" si="1"/>
        <v>0</v>
      </c>
    </row>
    <row r="21" spans="1:6" x14ac:dyDescent="0.25">
      <c r="A21" s="12">
        <v>2106</v>
      </c>
      <c r="B21" s="13" t="s">
        <v>158</v>
      </c>
      <c r="C21" s="14" t="s">
        <v>166</v>
      </c>
      <c r="D21" s="15">
        <v>15000</v>
      </c>
      <c r="E21" s="16">
        <f>'BPU b'!D233</f>
        <v>0</v>
      </c>
      <c r="F21" s="17">
        <f t="shared" si="1"/>
        <v>0</v>
      </c>
    </row>
    <row r="22" spans="1:6" x14ac:dyDescent="0.25">
      <c r="A22" s="12">
        <v>2107</v>
      </c>
      <c r="B22" s="13" t="s">
        <v>527</v>
      </c>
      <c r="C22" s="14" t="s">
        <v>166</v>
      </c>
      <c r="D22" s="15">
        <v>25</v>
      </c>
      <c r="E22" s="16">
        <f>'BPU b'!D244</f>
        <v>0</v>
      </c>
      <c r="F22" s="17">
        <f t="shared" si="1"/>
        <v>0</v>
      </c>
    </row>
    <row r="23" spans="1:6" x14ac:dyDescent="0.25">
      <c r="A23" s="12">
        <v>2108</v>
      </c>
      <c r="B23" s="13" t="s">
        <v>175</v>
      </c>
      <c r="C23" s="14" t="s">
        <v>140</v>
      </c>
      <c r="D23" s="15">
        <v>25</v>
      </c>
      <c r="E23" s="16">
        <f>'BPU b'!D253</f>
        <v>0</v>
      </c>
      <c r="F23" s="17">
        <f t="shared" si="1"/>
        <v>0</v>
      </c>
    </row>
    <row r="24" spans="1:6" x14ac:dyDescent="0.25">
      <c r="A24" s="12">
        <v>2109</v>
      </c>
      <c r="B24" s="13" t="s">
        <v>528</v>
      </c>
      <c r="C24" s="14" t="s">
        <v>33</v>
      </c>
      <c r="D24" s="15">
        <v>4</v>
      </c>
      <c r="E24" s="16">
        <f>'BPU b'!D272</f>
        <v>0</v>
      </c>
      <c r="F24" s="17">
        <f t="shared" si="1"/>
        <v>0</v>
      </c>
    </row>
    <row r="25" spans="1:6" x14ac:dyDescent="0.25">
      <c r="A25" s="12">
        <v>2110</v>
      </c>
      <c r="B25" s="13" t="s">
        <v>194</v>
      </c>
      <c r="C25" s="14" t="s">
        <v>201</v>
      </c>
      <c r="D25" s="15">
        <v>250</v>
      </c>
      <c r="E25" s="16">
        <f>'BPU b'!D281</f>
        <v>0</v>
      </c>
      <c r="F25" s="17">
        <f t="shared" si="1"/>
        <v>0</v>
      </c>
    </row>
    <row r="26" spans="1:6" x14ac:dyDescent="0.25">
      <c r="A26" s="12">
        <v>2201</v>
      </c>
      <c r="B26" s="13" t="s">
        <v>529</v>
      </c>
      <c r="C26" s="14" t="s">
        <v>166</v>
      </c>
      <c r="D26" s="15">
        <v>5000</v>
      </c>
      <c r="E26" s="16">
        <f>'BPU b'!D318</f>
        <v>0</v>
      </c>
      <c r="F26" s="17">
        <f t="shared" si="1"/>
        <v>0</v>
      </c>
    </row>
    <row r="27" spans="1:6" x14ac:dyDescent="0.25">
      <c r="A27" s="12">
        <v>2202</v>
      </c>
      <c r="B27" s="13" t="s">
        <v>227</v>
      </c>
      <c r="C27" s="14" t="s">
        <v>201</v>
      </c>
      <c r="D27" s="15">
        <v>5000</v>
      </c>
      <c r="E27" s="16">
        <f>'BPU b'!D333</f>
        <v>0</v>
      </c>
      <c r="F27" s="17">
        <f t="shared" si="1"/>
        <v>0</v>
      </c>
    </row>
    <row r="28" spans="1:6" x14ac:dyDescent="0.25">
      <c r="A28" s="12">
        <v>2203</v>
      </c>
      <c r="B28" s="13" t="s">
        <v>236</v>
      </c>
      <c r="C28" s="14" t="s">
        <v>201</v>
      </c>
      <c r="D28" s="15">
        <v>40</v>
      </c>
      <c r="E28" s="16">
        <f>'BPU b'!D340</f>
        <v>0</v>
      </c>
      <c r="F28" s="17">
        <f t="shared" si="1"/>
        <v>0</v>
      </c>
    </row>
    <row r="29" spans="1:6" x14ac:dyDescent="0.25">
      <c r="A29" s="12">
        <v>2204</v>
      </c>
      <c r="B29" s="13" t="s">
        <v>239</v>
      </c>
      <c r="C29" s="14" t="s">
        <v>201</v>
      </c>
      <c r="D29" s="15">
        <v>40</v>
      </c>
      <c r="E29" s="16">
        <f>'BPU b'!D346</f>
        <v>0</v>
      </c>
      <c r="F29" s="17">
        <f t="shared" si="1"/>
        <v>0</v>
      </c>
    </row>
    <row r="30" spans="1:6" x14ac:dyDescent="0.25">
      <c r="A30" s="12">
        <v>2205</v>
      </c>
      <c r="B30" s="13" t="s">
        <v>242</v>
      </c>
      <c r="C30" s="14" t="s">
        <v>201</v>
      </c>
      <c r="D30" s="15">
        <v>3000</v>
      </c>
      <c r="E30" s="16">
        <f>'BPU b'!D371</f>
        <v>0</v>
      </c>
      <c r="F30" s="17">
        <f t="shared" si="1"/>
        <v>0</v>
      </c>
    </row>
    <row r="31" spans="1:6" x14ac:dyDescent="0.25">
      <c r="A31" s="12">
        <v>2206</v>
      </c>
      <c r="B31" s="13" t="s">
        <v>260</v>
      </c>
      <c r="C31" s="14" t="s">
        <v>201</v>
      </c>
      <c r="D31" s="15">
        <v>1000</v>
      </c>
      <c r="E31" s="16">
        <f>'BPU b'!D389</f>
        <v>0</v>
      </c>
      <c r="F31" s="17">
        <f t="shared" si="1"/>
        <v>0</v>
      </c>
    </row>
    <row r="32" spans="1:6" x14ac:dyDescent="0.25">
      <c r="A32" s="12">
        <v>2208</v>
      </c>
      <c r="B32" s="13" t="s">
        <v>271</v>
      </c>
      <c r="C32" s="14" t="s">
        <v>166</v>
      </c>
      <c r="D32" s="15">
        <v>2500</v>
      </c>
      <c r="E32" s="16">
        <f>'BPU b'!D414</f>
        <v>0</v>
      </c>
      <c r="F32" s="17">
        <f t="shared" si="1"/>
        <v>0</v>
      </c>
    </row>
    <row r="33" spans="1:6" x14ac:dyDescent="0.25">
      <c r="A33" s="12">
        <v>2209</v>
      </c>
      <c r="B33" s="13" t="s">
        <v>278</v>
      </c>
      <c r="C33" s="14" t="s">
        <v>166</v>
      </c>
      <c r="D33" s="15">
        <v>2500</v>
      </c>
      <c r="E33" s="16">
        <f>'BPU b'!D420</f>
        <v>0</v>
      </c>
      <c r="F33" s="17">
        <f t="shared" si="1"/>
        <v>0</v>
      </c>
    </row>
    <row r="34" spans="1:6" x14ac:dyDescent="0.25">
      <c r="A34" s="12">
        <v>2210</v>
      </c>
      <c r="B34" s="13" t="s">
        <v>280</v>
      </c>
      <c r="C34" s="14" t="s">
        <v>201</v>
      </c>
      <c r="D34" s="15">
        <v>2750</v>
      </c>
      <c r="E34" s="16">
        <f>'BPU b'!D435</f>
        <v>0</v>
      </c>
      <c r="F34" s="17">
        <f t="shared" si="1"/>
        <v>0</v>
      </c>
    </row>
    <row r="35" spans="1:6" x14ac:dyDescent="0.25">
      <c r="A35" s="12">
        <v>2301</v>
      </c>
      <c r="B35" s="13" t="s">
        <v>292</v>
      </c>
      <c r="C35" s="14" t="s">
        <v>208</v>
      </c>
      <c r="D35" s="15">
        <v>2500</v>
      </c>
      <c r="E35" s="16">
        <f>'BPU b'!D455</f>
        <v>0</v>
      </c>
      <c r="F35" s="17">
        <f t="shared" si="1"/>
        <v>0</v>
      </c>
    </row>
    <row r="36" spans="1:6" x14ac:dyDescent="0.25">
      <c r="A36" s="12">
        <v>2303</v>
      </c>
      <c r="B36" s="13" t="s">
        <v>309</v>
      </c>
      <c r="C36" s="14" t="s">
        <v>208</v>
      </c>
      <c r="D36" s="15">
        <v>2500</v>
      </c>
      <c r="E36" s="16">
        <f>'BPU b'!D465</f>
        <v>0</v>
      </c>
      <c r="F36" s="17">
        <f t="shared" si="1"/>
        <v>0</v>
      </c>
    </row>
    <row r="37" spans="1:6" x14ac:dyDescent="0.25">
      <c r="A37" s="12">
        <v>2314</v>
      </c>
      <c r="B37" s="13" t="s">
        <v>348</v>
      </c>
      <c r="C37" s="14" t="s">
        <v>166</v>
      </c>
      <c r="D37" s="15">
        <v>8500</v>
      </c>
      <c r="E37" s="16">
        <f>'BPU b'!D585</f>
        <v>0</v>
      </c>
      <c r="F37" s="17">
        <f t="shared" si="1"/>
        <v>0</v>
      </c>
    </row>
    <row r="38" spans="1:6" x14ac:dyDescent="0.25">
      <c r="A38" s="12">
        <v>2322</v>
      </c>
      <c r="B38" s="13" t="s">
        <v>397</v>
      </c>
      <c r="C38" s="14" t="s">
        <v>140</v>
      </c>
      <c r="D38" s="15">
        <v>250</v>
      </c>
      <c r="E38" s="16">
        <f>'BPU b'!D670</f>
        <v>0</v>
      </c>
      <c r="F38" s="17">
        <f t="shared" si="1"/>
        <v>0</v>
      </c>
    </row>
    <row r="39" spans="1:6" ht="18.75" x14ac:dyDescent="0.3">
      <c r="A39" s="18"/>
      <c r="B39" s="68" t="s">
        <v>530</v>
      </c>
      <c r="C39" s="69"/>
      <c r="D39" s="70"/>
      <c r="E39" s="69"/>
      <c r="F39" s="19">
        <f>SUM(F18:F38)/1</f>
        <v>0</v>
      </c>
    </row>
    <row r="40" spans="1:6" ht="18.75" x14ac:dyDescent="0.3">
      <c r="A40" s="7">
        <v>3</v>
      </c>
      <c r="B40" s="71" t="s">
        <v>421</v>
      </c>
      <c r="C40" s="72"/>
      <c r="D40" s="73"/>
      <c r="E40" s="72"/>
      <c r="F40" s="72"/>
    </row>
    <row r="41" spans="1:6" x14ac:dyDescent="0.25">
      <c r="A41" s="12">
        <v>3102</v>
      </c>
      <c r="B41" s="13" t="s">
        <v>436</v>
      </c>
      <c r="C41" s="14" t="s">
        <v>166</v>
      </c>
      <c r="D41" s="15">
        <v>5000</v>
      </c>
      <c r="E41" s="16">
        <f>'BPU b'!D735</f>
        <v>0</v>
      </c>
      <c r="F41" s="17">
        <f>D41*E41</f>
        <v>0</v>
      </c>
    </row>
    <row r="42" spans="1:6" x14ac:dyDescent="0.25">
      <c r="A42" s="12">
        <v>3201</v>
      </c>
      <c r="B42" s="13" t="s">
        <v>455</v>
      </c>
      <c r="C42" s="14" t="s">
        <v>166</v>
      </c>
      <c r="D42" s="15">
        <v>5000</v>
      </c>
      <c r="E42" s="16">
        <f>'BPU b'!D768</f>
        <v>0</v>
      </c>
      <c r="F42" s="17">
        <f>D42*E42</f>
        <v>0</v>
      </c>
    </row>
    <row r="43" spans="1:6" ht="18.75" x14ac:dyDescent="0.3">
      <c r="A43" s="18"/>
      <c r="B43" s="68" t="s">
        <v>531</v>
      </c>
      <c r="C43" s="69"/>
      <c r="D43" s="70"/>
      <c r="E43" s="69"/>
      <c r="F43" s="19">
        <f>SUM(F41:F42)/1</f>
        <v>0</v>
      </c>
    </row>
    <row r="44" spans="1:6" ht="15.75" x14ac:dyDescent="0.25">
      <c r="A44" s="20"/>
      <c r="B44" s="74" t="s">
        <v>532</v>
      </c>
      <c r="C44" s="75"/>
      <c r="D44" s="76"/>
      <c r="E44" s="75"/>
      <c r="F44" s="21">
        <f>SUM(F8:F43)/2</f>
        <v>0</v>
      </c>
    </row>
    <row r="45" spans="1:6" ht="17.25" x14ac:dyDescent="0.3">
      <c r="A45" s="22"/>
      <c r="B45" s="77" t="s">
        <v>533</v>
      </c>
      <c r="C45" s="78"/>
      <c r="D45" s="79"/>
      <c r="E45" s="78"/>
      <c r="F45" s="23">
        <f>SUM(F7:F44)/3</f>
        <v>0</v>
      </c>
    </row>
    <row r="46" spans="1:6" ht="17.25" x14ac:dyDescent="0.3">
      <c r="A46" s="10">
        <v>2</v>
      </c>
      <c r="B46" s="80" t="s">
        <v>534</v>
      </c>
      <c r="C46" s="81"/>
      <c r="D46" s="82"/>
      <c r="E46" s="81"/>
      <c r="F46" s="81"/>
    </row>
    <row r="47" spans="1:6" ht="15.75" x14ac:dyDescent="0.25">
      <c r="A47" s="11" t="s">
        <v>535</v>
      </c>
      <c r="B47" s="83" t="s">
        <v>521</v>
      </c>
      <c r="C47" s="84"/>
      <c r="D47" s="85"/>
      <c r="E47" s="84"/>
      <c r="F47" s="84"/>
    </row>
    <row r="48" spans="1:6" ht="18.75" x14ac:dyDescent="0.3">
      <c r="A48" s="7">
        <v>1</v>
      </c>
      <c r="B48" s="71" t="s">
        <v>4</v>
      </c>
      <c r="C48" s="72"/>
      <c r="D48" s="73"/>
      <c r="E48" s="72"/>
      <c r="F48" s="72"/>
    </row>
    <row r="49" spans="1:6" x14ac:dyDescent="0.25">
      <c r="A49" s="12">
        <v>1101</v>
      </c>
      <c r="B49" s="13" t="s">
        <v>10</v>
      </c>
      <c r="C49" s="14" t="s">
        <v>33</v>
      </c>
      <c r="D49" s="15">
        <v>4</v>
      </c>
      <c r="E49" s="16">
        <f>'BPU b'!D38</f>
        <v>0</v>
      </c>
      <c r="F49" s="17">
        <f t="shared" ref="F49:F55" si="2">D49*E49</f>
        <v>0</v>
      </c>
    </row>
    <row r="50" spans="1:6" x14ac:dyDescent="0.25">
      <c r="A50" s="12">
        <v>1102</v>
      </c>
      <c r="B50" s="13" t="s">
        <v>522</v>
      </c>
      <c r="C50" s="14" t="s">
        <v>33</v>
      </c>
      <c r="D50" s="15">
        <v>4</v>
      </c>
      <c r="E50" s="16">
        <f>'BPU b'!D50</f>
        <v>0</v>
      </c>
      <c r="F50" s="17">
        <f t="shared" si="2"/>
        <v>0</v>
      </c>
    </row>
    <row r="51" spans="1:6" x14ac:dyDescent="0.25">
      <c r="A51" s="12">
        <v>1103</v>
      </c>
      <c r="B51" s="13" t="s">
        <v>43</v>
      </c>
      <c r="C51" s="14" t="s">
        <v>33</v>
      </c>
      <c r="D51" s="15">
        <v>4</v>
      </c>
      <c r="E51" s="16">
        <f>'BPU b'!D64</f>
        <v>0</v>
      </c>
      <c r="F51" s="17">
        <f t="shared" si="2"/>
        <v>0</v>
      </c>
    </row>
    <row r="52" spans="1:6" ht="23.25" x14ac:dyDescent="0.25">
      <c r="A52" s="12">
        <v>1104</v>
      </c>
      <c r="B52" s="13" t="s">
        <v>523</v>
      </c>
      <c r="C52" s="14" t="s">
        <v>33</v>
      </c>
      <c r="D52" s="15">
        <v>4</v>
      </c>
      <c r="E52" s="16">
        <f>'BPU b'!D71</f>
        <v>0</v>
      </c>
      <c r="F52" s="17">
        <f t="shared" si="2"/>
        <v>0</v>
      </c>
    </row>
    <row r="53" spans="1:6" x14ac:dyDescent="0.25">
      <c r="A53" s="12">
        <v>1105</v>
      </c>
      <c r="B53" s="13" t="s">
        <v>524</v>
      </c>
      <c r="C53" s="14" t="s">
        <v>60</v>
      </c>
      <c r="D53" s="15">
        <v>1</v>
      </c>
      <c r="E53" s="16">
        <f>'BPU b'!D78</f>
        <v>0</v>
      </c>
      <c r="F53" s="17">
        <f t="shared" si="2"/>
        <v>0</v>
      </c>
    </row>
    <row r="54" spans="1:6" x14ac:dyDescent="0.25">
      <c r="A54" s="12">
        <v>1107</v>
      </c>
      <c r="B54" s="13" t="s">
        <v>67</v>
      </c>
      <c r="C54" s="14" t="s">
        <v>33</v>
      </c>
      <c r="D54" s="15">
        <v>4</v>
      </c>
      <c r="E54" s="16">
        <f>'BPU b'!D105</f>
        <v>0</v>
      </c>
      <c r="F54" s="17">
        <f t="shared" si="2"/>
        <v>0</v>
      </c>
    </row>
    <row r="55" spans="1:6" x14ac:dyDescent="0.25">
      <c r="A55" s="12">
        <v>1108</v>
      </c>
      <c r="B55" s="13" t="s">
        <v>75</v>
      </c>
      <c r="C55" s="14" t="s">
        <v>33</v>
      </c>
      <c r="D55" s="15">
        <v>4</v>
      </c>
      <c r="E55" s="16">
        <f>'BPU b'!D115</f>
        <v>0</v>
      </c>
      <c r="F55" s="17">
        <f t="shared" si="2"/>
        <v>0</v>
      </c>
    </row>
    <row r="56" spans="1:6" ht="18.75" x14ac:dyDescent="0.3">
      <c r="A56" s="18"/>
      <c r="B56" s="68" t="s">
        <v>525</v>
      </c>
      <c r="C56" s="69"/>
      <c r="D56" s="70"/>
      <c r="E56" s="69"/>
      <c r="F56" s="19">
        <f>SUM(F49:F55)/1</f>
        <v>0</v>
      </c>
    </row>
    <row r="57" spans="1:6" ht="18.75" x14ac:dyDescent="0.3">
      <c r="A57" s="7">
        <v>2</v>
      </c>
      <c r="B57" s="71" t="s">
        <v>80</v>
      </c>
      <c r="C57" s="72"/>
      <c r="D57" s="73"/>
      <c r="E57" s="72"/>
      <c r="F57" s="72"/>
    </row>
    <row r="58" spans="1:6" ht="23.25" x14ac:dyDescent="0.25">
      <c r="A58" s="12">
        <v>2101</v>
      </c>
      <c r="B58" s="13" t="s">
        <v>526</v>
      </c>
      <c r="C58" s="14" t="s">
        <v>33</v>
      </c>
      <c r="D58" s="15">
        <v>4</v>
      </c>
      <c r="E58" s="16">
        <f>'BPU b'!D177</f>
        <v>0</v>
      </c>
      <c r="F58" s="17">
        <f t="shared" ref="F58:F78" si="3">D58*E58</f>
        <v>0</v>
      </c>
    </row>
    <row r="59" spans="1:6" x14ac:dyDescent="0.25">
      <c r="A59" s="12">
        <v>2103</v>
      </c>
      <c r="B59" s="13" t="s">
        <v>141</v>
      </c>
      <c r="C59" s="14" t="s">
        <v>140</v>
      </c>
      <c r="D59" s="15">
        <v>5</v>
      </c>
      <c r="E59" s="16">
        <f>'BPU b'!D194</f>
        <v>0</v>
      </c>
      <c r="F59" s="17">
        <f t="shared" si="3"/>
        <v>0</v>
      </c>
    </row>
    <row r="60" spans="1:6" x14ac:dyDescent="0.25">
      <c r="A60" s="12">
        <v>2105</v>
      </c>
      <c r="B60" s="13" t="s">
        <v>156</v>
      </c>
      <c r="C60" s="14" t="s">
        <v>140</v>
      </c>
      <c r="D60" s="15">
        <v>3</v>
      </c>
      <c r="E60" s="16">
        <f>'BPU b'!D222</f>
        <v>0</v>
      </c>
      <c r="F60" s="17">
        <f t="shared" si="3"/>
        <v>0</v>
      </c>
    </row>
    <row r="61" spans="1:6" x14ac:dyDescent="0.25">
      <c r="A61" s="12">
        <v>2106</v>
      </c>
      <c r="B61" s="13" t="s">
        <v>158</v>
      </c>
      <c r="C61" s="14" t="s">
        <v>166</v>
      </c>
      <c r="D61" s="15">
        <v>15000</v>
      </c>
      <c r="E61" s="16">
        <f>'BPU b'!D233</f>
        <v>0</v>
      </c>
      <c r="F61" s="17">
        <f t="shared" si="3"/>
        <v>0</v>
      </c>
    </row>
    <row r="62" spans="1:6" x14ac:dyDescent="0.25">
      <c r="A62" s="12">
        <v>2107</v>
      </c>
      <c r="B62" s="13" t="s">
        <v>527</v>
      </c>
      <c r="C62" s="14" t="s">
        <v>166</v>
      </c>
      <c r="D62" s="15">
        <v>25</v>
      </c>
      <c r="E62" s="16">
        <f>'BPU b'!D244</f>
        <v>0</v>
      </c>
      <c r="F62" s="17">
        <f t="shared" si="3"/>
        <v>0</v>
      </c>
    </row>
    <row r="63" spans="1:6" x14ac:dyDescent="0.25">
      <c r="A63" s="12">
        <v>2108</v>
      </c>
      <c r="B63" s="13" t="s">
        <v>175</v>
      </c>
      <c r="C63" s="14" t="s">
        <v>140</v>
      </c>
      <c r="D63" s="15">
        <v>25</v>
      </c>
      <c r="E63" s="16">
        <f>'BPU b'!D253</f>
        <v>0</v>
      </c>
      <c r="F63" s="17">
        <f t="shared" si="3"/>
        <v>0</v>
      </c>
    </row>
    <row r="64" spans="1:6" x14ac:dyDescent="0.25">
      <c r="A64" s="12">
        <v>2109</v>
      </c>
      <c r="B64" s="13" t="s">
        <v>528</v>
      </c>
      <c r="C64" s="14" t="s">
        <v>33</v>
      </c>
      <c r="D64" s="15">
        <v>4</v>
      </c>
      <c r="E64" s="16">
        <f>'BPU b'!D272</f>
        <v>0</v>
      </c>
      <c r="F64" s="17">
        <f t="shared" si="3"/>
        <v>0</v>
      </c>
    </row>
    <row r="65" spans="1:6" x14ac:dyDescent="0.25">
      <c r="A65" s="12">
        <v>2110</v>
      </c>
      <c r="B65" s="13" t="s">
        <v>194</v>
      </c>
      <c r="C65" s="14" t="s">
        <v>201</v>
      </c>
      <c r="D65" s="15">
        <v>250</v>
      </c>
      <c r="E65" s="16">
        <f>'BPU b'!D281</f>
        <v>0</v>
      </c>
      <c r="F65" s="17">
        <f t="shared" si="3"/>
        <v>0</v>
      </c>
    </row>
    <row r="66" spans="1:6" x14ac:dyDescent="0.25">
      <c r="A66" s="12">
        <v>2201</v>
      </c>
      <c r="B66" s="13" t="s">
        <v>529</v>
      </c>
      <c r="C66" s="14" t="s">
        <v>166</v>
      </c>
      <c r="D66" s="15">
        <v>5000</v>
      </c>
      <c r="E66" s="16">
        <f>'BPU b'!D318</f>
        <v>0</v>
      </c>
      <c r="F66" s="17">
        <f t="shared" si="3"/>
        <v>0</v>
      </c>
    </row>
    <row r="67" spans="1:6" x14ac:dyDescent="0.25">
      <c r="A67" s="12">
        <v>2202</v>
      </c>
      <c r="B67" s="13" t="s">
        <v>227</v>
      </c>
      <c r="C67" s="14" t="s">
        <v>201</v>
      </c>
      <c r="D67" s="15">
        <v>5000</v>
      </c>
      <c r="E67" s="16">
        <f>'BPU b'!D333</f>
        <v>0</v>
      </c>
      <c r="F67" s="17">
        <f t="shared" si="3"/>
        <v>0</v>
      </c>
    </row>
    <row r="68" spans="1:6" x14ac:dyDescent="0.25">
      <c r="A68" s="12">
        <v>2203</v>
      </c>
      <c r="B68" s="13" t="s">
        <v>236</v>
      </c>
      <c r="C68" s="14" t="s">
        <v>201</v>
      </c>
      <c r="D68" s="15">
        <v>40</v>
      </c>
      <c r="E68" s="16">
        <f>'BPU b'!D340</f>
        <v>0</v>
      </c>
      <c r="F68" s="17">
        <f t="shared" si="3"/>
        <v>0</v>
      </c>
    </row>
    <row r="69" spans="1:6" x14ac:dyDescent="0.25">
      <c r="A69" s="12">
        <v>2204</v>
      </c>
      <c r="B69" s="13" t="s">
        <v>239</v>
      </c>
      <c r="C69" s="14" t="s">
        <v>201</v>
      </c>
      <c r="D69" s="15">
        <v>40</v>
      </c>
      <c r="E69" s="16">
        <f>'BPU b'!D346</f>
        <v>0</v>
      </c>
      <c r="F69" s="17">
        <f t="shared" si="3"/>
        <v>0</v>
      </c>
    </row>
    <row r="70" spans="1:6" x14ac:dyDescent="0.25">
      <c r="A70" s="12">
        <v>2205</v>
      </c>
      <c r="B70" s="13" t="s">
        <v>242</v>
      </c>
      <c r="C70" s="14" t="s">
        <v>201</v>
      </c>
      <c r="D70" s="15">
        <v>3000</v>
      </c>
      <c r="E70" s="16">
        <f>'BPU b'!D371</f>
        <v>0</v>
      </c>
      <c r="F70" s="17">
        <f t="shared" si="3"/>
        <v>0</v>
      </c>
    </row>
    <row r="71" spans="1:6" x14ac:dyDescent="0.25">
      <c r="A71" s="12">
        <v>2206</v>
      </c>
      <c r="B71" s="13" t="s">
        <v>260</v>
      </c>
      <c r="C71" s="14" t="s">
        <v>201</v>
      </c>
      <c r="D71" s="15">
        <v>1000</v>
      </c>
      <c r="E71" s="16">
        <f>'BPU b'!D389</f>
        <v>0</v>
      </c>
      <c r="F71" s="17">
        <f t="shared" si="3"/>
        <v>0</v>
      </c>
    </row>
    <row r="72" spans="1:6" x14ac:dyDescent="0.25">
      <c r="A72" s="12">
        <v>2208</v>
      </c>
      <c r="B72" s="13" t="s">
        <v>271</v>
      </c>
      <c r="C72" s="14" t="s">
        <v>166</v>
      </c>
      <c r="D72" s="15">
        <v>2500</v>
      </c>
      <c r="E72" s="16">
        <f>'BPU b'!D414</f>
        <v>0</v>
      </c>
      <c r="F72" s="17">
        <f t="shared" si="3"/>
        <v>0</v>
      </c>
    </row>
    <row r="73" spans="1:6" x14ac:dyDescent="0.25">
      <c r="A73" s="12">
        <v>2209</v>
      </c>
      <c r="B73" s="13" t="s">
        <v>278</v>
      </c>
      <c r="C73" s="14" t="s">
        <v>166</v>
      </c>
      <c r="D73" s="15">
        <v>2500</v>
      </c>
      <c r="E73" s="16">
        <f>'BPU b'!D420</f>
        <v>0</v>
      </c>
      <c r="F73" s="17">
        <f t="shared" si="3"/>
        <v>0</v>
      </c>
    </row>
    <row r="74" spans="1:6" x14ac:dyDescent="0.25">
      <c r="A74" s="12">
        <v>2210</v>
      </c>
      <c r="B74" s="13" t="s">
        <v>280</v>
      </c>
      <c r="C74" s="14" t="s">
        <v>201</v>
      </c>
      <c r="D74" s="15">
        <v>2750</v>
      </c>
      <c r="E74" s="16">
        <f>'BPU b'!D435</f>
        <v>0</v>
      </c>
      <c r="F74" s="17">
        <f t="shared" si="3"/>
        <v>0</v>
      </c>
    </row>
    <row r="75" spans="1:6" x14ac:dyDescent="0.25">
      <c r="A75" s="12">
        <v>2302</v>
      </c>
      <c r="B75" s="13" t="s">
        <v>307</v>
      </c>
      <c r="C75" s="14" t="s">
        <v>208</v>
      </c>
      <c r="D75" s="15">
        <v>2500</v>
      </c>
      <c r="E75" s="16">
        <f>'BPU b'!D460</f>
        <v>0</v>
      </c>
      <c r="F75" s="17">
        <f t="shared" si="3"/>
        <v>0</v>
      </c>
    </row>
    <row r="76" spans="1:6" x14ac:dyDescent="0.25">
      <c r="A76" s="12">
        <v>2304</v>
      </c>
      <c r="B76" s="13" t="s">
        <v>311</v>
      </c>
      <c r="C76" s="14" t="s">
        <v>208</v>
      </c>
      <c r="D76" s="15">
        <v>2500</v>
      </c>
      <c r="E76" s="16">
        <f>'BPU b'!D470</f>
        <v>0</v>
      </c>
      <c r="F76" s="17">
        <f t="shared" si="3"/>
        <v>0</v>
      </c>
    </row>
    <row r="77" spans="1:6" x14ac:dyDescent="0.25">
      <c r="A77" s="12">
        <v>2314</v>
      </c>
      <c r="B77" s="13" t="s">
        <v>348</v>
      </c>
      <c r="C77" s="14" t="s">
        <v>166</v>
      </c>
      <c r="D77" s="15">
        <v>8500</v>
      </c>
      <c r="E77" s="16">
        <f>'BPU b'!D585</f>
        <v>0</v>
      </c>
      <c r="F77" s="17">
        <f t="shared" si="3"/>
        <v>0</v>
      </c>
    </row>
    <row r="78" spans="1:6" x14ac:dyDescent="0.25">
      <c r="A78" s="12">
        <v>2322</v>
      </c>
      <c r="B78" s="13" t="s">
        <v>397</v>
      </c>
      <c r="C78" s="14" t="s">
        <v>140</v>
      </c>
      <c r="D78" s="15">
        <v>250</v>
      </c>
      <c r="E78" s="16">
        <f>'BPU b'!D670</f>
        <v>0</v>
      </c>
      <c r="F78" s="17">
        <f t="shared" si="3"/>
        <v>0</v>
      </c>
    </row>
    <row r="79" spans="1:6" ht="18.75" x14ac:dyDescent="0.3">
      <c r="A79" s="18"/>
      <c r="B79" s="68" t="s">
        <v>530</v>
      </c>
      <c r="C79" s="69"/>
      <c r="D79" s="70"/>
      <c r="E79" s="69"/>
      <c r="F79" s="19">
        <f>SUM(F58:F78)/1</f>
        <v>0</v>
      </c>
    </row>
    <row r="80" spans="1:6" ht="18.75" x14ac:dyDescent="0.3">
      <c r="A80" s="7">
        <v>3</v>
      </c>
      <c r="B80" s="71" t="s">
        <v>421</v>
      </c>
      <c r="C80" s="72"/>
      <c r="D80" s="73"/>
      <c r="E80" s="72"/>
      <c r="F80" s="72"/>
    </row>
    <row r="81" spans="1:6" x14ac:dyDescent="0.25">
      <c r="A81" s="12">
        <v>3102</v>
      </c>
      <c r="B81" s="13" t="s">
        <v>436</v>
      </c>
      <c r="C81" s="14" t="s">
        <v>166</v>
      </c>
      <c r="D81" s="15">
        <v>5000</v>
      </c>
      <c r="E81" s="16">
        <f>'BPU b'!D735</f>
        <v>0</v>
      </c>
      <c r="F81" s="17">
        <f>D81*E81</f>
        <v>0</v>
      </c>
    </row>
    <row r="82" spans="1:6" x14ac:dyDescent="0.25">
      <c r="A82" s="12">
        <v>3201</v>
      </c>
      <c r="B82" s="13" t="s">
        <v>455</v>
      </c>
      <c r="C82" s="14" t="s">
        <v>166</v>
      </c>
      <c r="D82" s="15">
        <v>5000</v>
      </c>
      <c r="E82" s="16">
        <f>'BPU b'!D768</f>
        <v>0</v>
      </c>
      <c r="F82" s="17">
        <f>D82*E82</f>
        <v>0</v>
      </c>
    </row>
    <row r="83" spans="1:6" ht="18.75" x14ac:dyDescent="0.3">
      <c r="A83" s="18"/>
      <c r="B83" s="68" t="s">
        <v>531</v>
      </c>
      <c r="C83" s="69"/>
      <c r="D83" s="70"/>
      <c r="E83" s="69"/>
      <c r="F83" s="19">
        <f>SUM(F81:F82)/1</f>
        <v>0</v>
      </c>
    </row>
    <row r="84" spans="1:6" ht="15.75" x14ac:dyDescent="0.25">
      <c r="A84" s="20"/>
      <c r="B84" s="74" t="s">
        <v>536</v>
      </c>
      <c r="C84" s="75"/>
      <c r="D84" s="76"/>
      <c r="E84" s="75"/>
      <c r="F84" s="21">
        <f>SUM(F48:F83)/2</f>
        <v>0</v>
      </c>
    </row>
    <row r="85" spans="1:6" ht="17.25" x14ac:dyDescent="0.3">
      <c r="A85" s="22"/>
      <c r="B85" s="77" t="s">
        <v>537</v>
      </c>
      <c r="C85" s="78"/>
      <c r="D85" s="79"/>
      <c r="E85" s="78"/>
      <c r="F85" s="23">
        <f>SUM(F47:F84)/3</f>
        <v>0</v>
      </c>
    </row>
    <row r="86" spans="1:6" ht="17.25" x14ac:dyDescent="0.3">
      <c r="A86" s="10">
        <v>3</v>
      </c>
      <c r="B86" s="80" t="s">
        <v>538</v>
      </c>
      <c r="C86" s="81"/>
      <c r="D86" s="82"/>
      <c r="E86" s="81"/>
      <c r="F86" s="81"/>
    </row>
    <row r="87" spans="1:6" ht="15.75" x14ac:dyDescent="0.25">
      <c r="A87" s="11" t="s">
        <v>539</v>
      </c>
      <c r="B87" s="83" t="s">
        <v>521</v>
      </c>
      <c r="C87" s="84"/>
      <c r="D87" s="85"/>
      <c r="E87" s="84"/>
      <c r="F87" s="84"/>
    </row>
    <row r="88" spans="1:6" ht="18.75" x14ac:dyDescent="0.3">
      <c r="A88" s="7">
        <v>1</v>
      </c>
      <c r="B88" s="71" t="s">
        <v>4</v>
      </c>
      <c r="C88" s="72"/>
      <c r="D88" s="73"/>
      <c r="E88" s="72"/>
      <c r="F88" s="72"/>
    </row>
    <row r="89" spans="1:6" x14ac:dyDescent="0.25">
      <c r="A89" s="12">
        <v>1101</v>
      </c>
      <c r="B89" s="13" t="s">
        <v>10</v>
      </c>
      <c r="C89" s="14" t="s">
        <v>33</v>
      </c>
      <c r="D89" s="15">
        <v>1</v>
      </c>
      <c r="E89" s="16">
        <f>'BPU b'!D38</f>
        <v>0</v>
      </c>
      <c r="F89" s="17">
        <f t="shared" ref="F89:F95" si="4">D89*E89</f>
        <v>0</v>
      </c>
    </row>
    <row r="90" spans="1:6" x14ac:dyDescent="0.25">
      <c r="A90" s="12">
        <v>1102</v>
      </c>
      <c r="B90" s="13" t="s">
        <v>522</v>
      </c>
      <c r="C90" s="14" t="s">
        <v>33</v>
      </c>
      <c r="D90" s="15">
        <v>1</v>
      </c>
      <c r="E90" s="16">
        <f>'BPU b'!D50</f>
        <v>0</v>
      </c>
      <c r="F90" s="17">
        <f t="shared" si="4"/>
        <v>0</v>
      </c>
    </row>
    <row r="91" spans="1:6" x14ac:dyDescent="0.25">
      <c r="A91" s="12">
        <v>1103</v>
      </c>
      <c r="B91" s="13" t="s">
        <v>43</v>
      </c>
      <c r="C91" s="14" t="s">
        <v>33</v>
      </c>
      <c r="D91" s="15">
        <v>1</v>
      </c>
      <c r="E91" s="16">
        <f>'BPU b'!D64</f>
        <v>0</v>
      </c>
      <c r="F91" s="17">
        <f t="shared" si="4"/>
        <v>0</v>
      </c>
    </row>
    <row r="92" spans="1:6" ht="23.25" x14ac:dyDescent="0.25">
      <c r="A92" s="12">
        <v>1104</v>
      </c>
      <c r="B92" s="13" t="s">
        <v>523</v>
      </c>
      <c r="C92" s="14" t="s">
        <v>33</v>
      </c>
      <c r="D92" s="15">
        <v>1</v>
      </c>
      <c r="E92" s="16">
        <f>'BPU b'!D71</f>
        <v>0</v>
      </c>
      <c r="F92" s="17">
        <f t="shared" si="4"/>
        <v>0</v>
      </c>
    </row>
    <row r="93" spans="1:6" x14ac:dyDescent="0.25">
      <c r="A93" s="12">
        <v>1105</v>
      </c>
      <c r="B93" s="13" t="s">
        <v>524</v>
      </c>
      <c r="C93" s="14" t="s">
        <v>60</v>
      </c>
      <c r="D93" s="15">
        <v>1</v>
      </c>
      <c r="E93" s="16">
        <f>'BPU b'!D78</f>
        <v>0</v>
      </c>
      <c r="F93" s="17">
        <f t="shared" si="4"/>
        <v>0</v>
      </c>
    </row>
    <row r="94" spans="1:6" x14ac:dyDescent="0.25">
      <c r="A94" s="12">
        <v>1107</v>
      </c>
      <c r="B94" s="13" t="s">
        <v>67</v>
      </c>
      <c r="C94" s="14" t="s">
        <v>33</v>
      </c>
      <c r="D94" s="15">
        <v>1</v>
      </c>
      <c r="E94" s="16">
        <f>'BPU b'!D105</f>
        <v>0</v>
      </c>
      <c r="F94" s="17">
        <f t="shared" si="4"/>
        <v>0</v>
      </c>
    </row>
    <row r="95" spans="1:6" x14ac:dyDescent="0.25">
      <c r="A95" s="12">
        <v>1108</v>
      </c>
      <c r="B95" s="13" t="s">
        <v>75</v>
      </c>
      <c r="C95" s="14" t="s">
        <v>33</v>
      </c>
      <c r="D95" s="15">
        <v>1</v>
      </c>
      <c r="E95" s="16">
        <f>'BPU b'!D115</f>
        <v>0</v>
      </c>
      <c r="F95" s="17">
        <f t="shared" si="4"/>
        <v>0</v>
      </c>
    </row>
    <row r="96" spans="1:6" ht="18.75" x14ac:dyDescent="0.3">
      <c r="A96" s="18"/>
      <c r="B96" s="68" t="s">
        <v>525</v>
      </c>
      <c r="C96" s="69"/>
      <c r="D96" s="70"/>
      <c r="E96" s="69"/>
      <c r="F96" s="19">
        <f>SUM(F89:F95)/1</f>
        <v>0</v>
      </c>
    </row>
    <row r="97" spans="1:6" ht="18.75" x14ac:dyDescent="0.3">
      <c r="A97" s="7">
        <v>2</v>
      </c>
      <c r="B97" s="71" t="s">
        <v>80</v>
      </c>
      <c r="C97" s="72"/>
      <c r="D97" s="73"/>
      <c r="E97" s="72"/>
      <c r="F97" s="72"/>
    </row>
    <row r="98" spans="1:6" ht="23.25" x14ac:dyDescent="0.25">
      <c r="A98" s="12">
        <v>2101</v>
      </c>
      <c r="B98" s="13" t="s">
        <v>526</v>
      </c>
      <c r="C98" s="14" t="s">
        <v>33</v>
      </c>
      <c r="D98" s="15">
        <v>1</v>
      </c>
      <c r="E98" s="16">
        <f>'BPU b'!D177</f>
        <v>0</v>
      </c>
      <c r="F98" s="17">
        <f t="shared" ref="F98:F117" si="5">D98*E98</f>
        <v>0</v>
      </c>
    </row>
    <row r="99" spans="1:6" x14ac:dyDescent="0.25">
      <c r="A99" s="12">
        <v>2103</v>
      </c>
      <c r="B99" s="13" t="s">
        <v>141</v>
      </c>
      <c r="C99" s="14" t="s">
        <v>140</v>
      </c>
      <c r="D99" s="15">
        <v>2</v>
      </c>
      <c r="E99" s="16">
        <f>'BPU b'!D194</f>
        <v>0</v>
      </c>
      <c r="F99" s="17">
        <f t="shared" si="5"/>
        <v>0</v>
      </c>
    </row>
    <row r="100" spans="1:6" x14ac:dyDescent="0.25">
      <c r="A100" s="12">
        <v>2105</v>
      </c>
      <c r="B100" s="13" t="s">
        <v>156</v>
      </c>
      <c r="C100" s="14" t="s">
        <v>140</v>
      </c>
      <c r="D100" s="15">
        <v>1</v>
      </c>
      <c r="E100" s="16">
        <f>'BPU b'!D222</f>
        <v>0</v>
      </c>
      <c r="F100" s="17">
        <f t="shared" si="5"/>
        <v>0</v>
      </c>
    </row>
    <row r="101" spans="1:6" x14ac:dyDescent="0.25">
      <c r="A101" s="12">
        <v>2106</v>
      </c>
      <c r="B101" s="13" t="s">
        <v>158</v>
      </c>
      <c r="C101" s="14" t="s">
        <v>166</v>
      </c>
      <c r="D101" s="15">
        <v>3000</v>
      </c>
      <c r="E101" s="16">
        <f>'BPU b'!D233</f>
        <v>0</v>
      </c>
      <c r="F101" s="17">
        <f t="shared" si="5"/>
        <v>0</v>
      </c>
    </row>
    <row r="102" spans="1:6" x14ac:dyDescent="0.25">
      <c r="A102" s="12">
        <v>2108</v>
      </c>
      <c r="B102" s="13" t="s">
        <v>175</v>
      </c>
      <c r="C102" s="14" t="s">
        <v>140</v>
      </c>
      <c r="D102" s="15">
        <v>5</v>
      </c>
      <c r="E102" s="16">
        <f>'BPU b'!D253</f>
        <v>0</v>
      </c>
      <c r="F102" s="17">
        <f t="shared" si="5"/>
        <v>0</v>
      </c>
    </row>
    <row r="103" spans="1:6" x14ac:dyDescent="0.25">
      <c r="A103" s="12">
        <v>2109</v>
      </c>
      <c r="B103" s="13" t="s">
        <v>528</v>
      </c>
      <c r="C103" s="14" t="s">
        <v>33</v>
      </c>
      <c r="D103" s="15">
        <v>1</v>
      </c>
      <c r="E103" s="16">
        <f>'BPU b'!D272</f>
        <v>0</v>
      </c>
      <c r="F103" s="17">
        <f t="shared" si="5"/>
        <v>0</v>
      </c>
    </row>
    <row r="104" spans="1:6" x14ac:dyDescent="0.25">
      <c r="A104" s="12">
        <v>2110</v>
      </c>
      <c r="B104" s="13" t="s">
        <v>194</v>
      </c>
      <c r="C104" s="14" t="s">
        <v>201</v>
      </c>
      <c r="D104" s="15">
        <v>3</v>
      </c>
      <c r="E104" s="16">
        <f>'BPU b'!D281</f>
        <v>0</v>
      </c>
      <c r="F104" s="17">
        <f t="shared" si="5"/>
        <v>0</v>
      </c>
    </row>
    <row r="105" spans="1:6" x14ac:dyDescent="0.25">
      <c r="A105" s="12">
        <v>2201</v>
      </c>
      <c r="B105" s="13" t="s">
        <v>529</v>
      </c>
      <c r="C105" s="14" t="s">
        <v>166</v>
      </c>
      <c r="D105" s="15">
        <v>1000</v>
      </c>
      <c r="E105" s="16">
        <f>'BPU b'!D318</f>
        <v>0</v>
      </c>
      <c r="F105" s="17">
        <f t="shared" si="5"/>
        <v>0</v>
      </c>
    </row>
    <row r="106" spans="1:6" x14ac:dyDescent="0.25">
      <c r="A106" s="12">
        <v>2202</v>
      </c>
      <c r="B106" s="13" t="s">
        <v>227</v>
      </c>
      <c r="C106" s="14" t="s">
        <v>201</v>
      </c>
      <c r="D106" s="15">
        <v>1000</v>
      </c>
      <c r="E106" s="16">
        <f>'BPU b'!D333</f>
        <v>0</v>
      </c>
      <c r="F106" s="17">
        <f t="shared" si="5"/>
        <v>0</v>
      </c>
    </row>
    <row r="107" spans="1:6" x14ac:dyDescent="0.25">
      <c r="A107" s="12">
        <v>2203</v>
      </c>
      <c r="B107" s="13" t="s">
        <v>236</v>
      </c>
      <c r="C107" s="14" t="s">
        <v>201</v>
      </c>
      <c r="D107" s="15">
        <v>30</v>
      </c>
      <c r="E107" s="16">
        <f>'BPU b'!D340</f>
        <v>0</v>
      </c>
      <c r="F107" s="17">
        <f t="shared" si="5"/>
        <v>0</v>
      </c>
    </row>
    <row r="108" spans="1:6" x14ac:dyDescent="0.25">
      <c r="A108" s="12">
        <v>2204</v>
      </c>
      <c r="B108" s="13" t="s">
        <v>239</v>
      </c>
      <c r="C108" s="14" t="s">
        <v>201</v>
      </c>
      <c r="D108" s="15">
        <v>30</v>
      </c>
      <c r="E108" s="16">
        <f>'BPU b'!D346</f>
        <v>0</v>
      </c>
      <c r="F108" s="17">
        <f t="shared" si="5"/>
        <v>0</v>
      </c>
    </row>
    <row r="109" spans="1:6" x14ac:dyDescent="0.25">
      <c r="A109" s="12">
        <v>2205</v>
      </c>
      <c r="B109" s="13" t="s">
        <v>242</v>
      </c>
      <c r="C109" s="14" t="s">
        <v>201</v>
      </c>
      <c r="D109" s="15">
        <v>1000</v>
      </c>
      <c r="E109" s="16">
        <f>'BPU b'!D371</f>
        <v>0</v>
      </c>
      <c r="F109" s="17">
        <f t="shared" si="5"/>
        <v>0</v>
      </c>
    </row>
    <row r="110" spans="1:6" x14ac:dyDescent="0.25">
      <c r="A110" s="12">
        <v>2206</v>
      </c>
      <c r="B110" s="13" t="s">
        <v>260</v>
      </c>
      <c r="C110" s="14" t="s">
        <v>201</v>
      </c>
      <c r="D110" s="15">
        <v>500</v>
      </c>
      <c r="E110" s="16">
        <f>'BPU b'!D389</f>
        <v>0</v>
      </c>
      <c r="F110" s="17">
        <f t="shared" si="5"/>
        <v>0</v>
      </c>
    </row>
    <row r="111" spans="1:6" x14ac:dyDescent="0.25">
      <c r="A111" s="12">
        <v>2208</v>
      </c>
      <c r="B111" s="13" t="s">
        <v>271</v>
      </c>
      <c r="C111" s="14" t="s">
        <v>166</v>
      </c>
      <c r="D111" s="15">
        <v>500</v>
      </c>
      <c r="E111" s="16">
        <f>'BPU b'!D414</f>
        <v>0</v>
      </c>
      <c r="F111" s="17">
        <f t="shared" si="5"/>
        <v>0</v>
      </c>
    </row>
    <row r="112" spans="1:6" x14ac:dyDescent="0.25">
      <c r="A112" s="12">
        <v>2209</v>
      </c>
      <c r="B112" s="13" t="s">
        <v>278</v>
      </c>
      <c r="C112" s="14" t="s">
        <v>166</v>
      </c>
      <c r="D112" s="15">
        <v>500</v>
      </c>
      <c r="E112" s="16">
        <f>'BPU b'!D420</f>
        <v>0</v>
      </c>
      <c r="F112" s="17">
        <f t="shared" si="5"/>
        <v>0</v>
      </c>
    </row>
    <row r="113" spans="1:6" x14ac:dyDescent="0.25">
      <c r="A113" s="12">
        <v>2210</v>
      </c>
      <c r="B113" s="13" t="s">
        <v>280</v>
      </c>
      <c r="C113" s="14" t="s">
        <v>201</v>
      </c>
      <c r="D113" s="15">
        <v>400</v>
      </c>
      <c r="E113" s="16">
        <f>'BPU b'!D435</f>
        <v>0</v>
      </c>
      <c r="F113" s="17">
        <f t="shared" si="5"/>
        <v>0</v>
      </c>
    </row>
    <row r="114" spans="1:6" x14ac:dyDescent="0.25">
      <c r="A114" s="12">
        <v>2305</v>
      </c>
      <c r="B114" s="13" t="s">
        <v>313</v>
      </c>
      <c r="C114" s="14" t="s">
        <v>208</v>
      </c>
      <c r="D114" s="15">
        <v>500</v>
      </c>
      <c r="E114" s="16">
        <f>'BPU b'!D492</f>
        <v>0</v>
      </c>
      <c r="F114" s="17">
        <f t="shared" si="5"/>
        <v>0</v>
      </c>
    </row>
    <row r="115" spans="1:6" x14ac:dyDescent="0.25">
      <c r="A115" s="12">
        <v>2307</v>
      </c>
      <c r="B115" s="13" t="s">
        <v>320</v>
      </c>
      <c r="C115" s="14" t="s">
        <v>208</v>
      </c>
      <c r="D115" s="15">
        <v>500</v>
      </c>
      <c r="E115" s="16">
        <f>'BPU b'!D504</f>
        <v>0</v>
      </c>
      <c r="F115" s="17">
        <f t="shared" si="5"/>
        <v>0</v>
      </c>
    </row>
    <row r="116" spans="1:6" x14ac:dyDescent="0.25">
      <c r="A116" s="12">
        <v>2314</v>
      </c>
      <c r="B116" s="13" t="s">
        <v>348</v>
      </c>
      <c r="C116" s="14" t="s">
        <v>166</v>
      </c>
      <c r="D116" s="15">
        <v>2000</v>
      </c>
      <c r="E116" s="16">
        <f>'BPU b'!D585</f>
        <v>0</v>
      </c>
      <c r="F116" s="17">
        <f t="shared" si="5"/>
        <v>0</v>
      </c>
    </row>
    <row r="117" spans="1:6" x14ac:dyDescent="0.25">
      <c r="A117" s="12">
        <v>2322</v>
      </c>
      <c r="B117" s="13" t="s">
        <v>397</v>
      </c>
      <c r="C117" s="14" t="s">
        <v>140</v>
      </c>
      <c r="D117" s="15">
        <v>20</v>
      </c>
      <c r="E117" s="16">
        <f>'BPU b'!D670</f>
        <v>0</v>
      </c>
      <c r="F117" s="17">
        <f t="shared" si="5"/>
        <v>0</v>
      </c>
    </row>
    <row r="118" spans="1:6" ht="18.75" x14ac:dyDescent="0.3">
      <c r="A118" s="18"/>
      <c r="B118" s="68" t="s">
        <v>530</v>
      </c>
      <c r="C118" s="69"/>
      <c r="D118" s="70"/>
      <c r="E118" s="69"/>
      <c r="F118" s="19">
        <f>SUM(F98:F117)/1</f>
        <v>0</v>
      </c>
    </row>
    <row r="119" spans="1:6" ht="18.75" x14ac:dyDescent="0.3">
      <c r="A119" s="7">
        <v>3</v>
      </c>
      <c r="B119" s="71" t="s">
        <v>421</v>
      </c>
      <c r="C119" s="72"/>
      <c r="D119" s="73"/>
      <c r="E119" s="72"/>
      <c r="F119" s="72"/>
    </row>
    <row r="120" spans="1:6" x14ac:dyDescent="0.25">
      <c r="A120" s="12">
        <v>3102</v>
      </c>
      <c r="B120" s="13" t="s">
        <v>436</v>
      </c>
      <c r="C120" s="14" t="s">
        <v>166</v>
      </c>
      <c r="D120" s="15">
        <v>1000</v>
      </c>
      <c r="E120" s="16">
        <f>'BPU b'!D735</f>
        <v>0</v>
      </c>
      <c r="F120" s="17">
        <f>D120*E120</f>
        <v>0</v>
      </c>
    </row>
    <row r="121" spans="1:6" x14ac:dyDescent="0.25">
      <c r="A121" s="12">
        <v>3201</v>
      </c>
      <c r="B121" s="13" t="s">
        <v>455</v>
      </c>
      <c r="C121" s="14" t="s">
        <v>166</v>
      </c>
      <c r="D121" s="15">
        <v>1000</v>
      </c>
      <c r="E121" s="16">
        <f>'BPU b'!D768</f>
        <v>0</v>
      </c>
      <c r="F121" s="17">
        <f>D121*E121</f>
        <v>0</v>
      </c>
    </row>
    <row r="122" spans="1:6" ht="18.75" x14ac:dyDescent="0.3">
      <c r="A122" s="18"/>
      <c r="B122" s="68" t="s">
        <v>531</v>
      </c>
      <c r="C122" s="69"/>
      <c r="D122" s="70"/>
      <c r="E122" s="69"/>
      <c r="F122" s="19">
        <f>SUM(F120:F121)/1</f>
        <v>0</v>
      </c>
    </row>
    <row r="123" spans="1:6" ht="18.75" x14ac:dyDescent="0.3">
      <c r="A123" s="7">
        <v>4</v>
      </c>
      <c r="B123" s="71" t="s">
        <v>470</v>
      </c>
      <c r="C123" s="72"/>
      <c r="D123" s="73"/>
      <c r="E123" s="72"/>
      <c r="F123" s="72"/>
    </row>
    <row r="124" spans="1:6" x14ac:dyDescent="0.25">
      <c r="A124" s="12">
        <v>4101</v>
      </c>
      <c r="B124" s="13" t="s">
        <v>474</v>
      </c>
      <c r="C124" s="14" t="s">
        <v>166</v>
      </c>
      <c r="D124" s="15">
        <v>1500</v>
      </c>
      <c r="E124" s="16">
        <f>'BPU b'!D804</f>
        <v>0</v>
      </c>
      <c r="F124" s="17">
        <f t="shared" ref="F124:F130" si="6">D124*E124</f>
        <v>0</v>
      </c>
    </row>
    <row r="125" spans="1:6" x14ac:dyDescent="0.25">
      <c r="A125" s="12">
        <v>4102</v>
      </c>
      <c r="B125" s="13" t="s">
        <v>540</v>
      </c>
      <c r="C125" s="14" t="s">
        <v>166</v>
      </c>
      <c r="D125" s="15">
        <v>1750</v>
      </c>
      <c r="E125" s="16">
        <f>'BPU b'!D814</f>
        <v>0</v>
      </c>
      <c r="F125" s="17">
        <f t="shared" si="6"/>
        <v>0</v>
      </c>
    </row>
    <row r="126" spans="1:6" x14ac:dyDescent="0.25">
      <c r="A126" s="12">
        <v>4103</v>
      </c>
      <c r="B126" s="13" t="s">
        <v>480</v>
      </c>
      <c r="C126" s="14" t="s">
        <v>201</v>
      </c>
      <c r="D126" s="15">
        <v>525</v>
      </c>
      <c r="E126" s="16">
        <f>'BPU b'!D829</f>
        <v>0</v>
      </c>
      <c r="F126" s="17">
        <f t="shared" si="6"/>
        <v>0</v>
      </c>
    </row>
    <row r="127" spans="1:6" x14ac:dyDescent="0.25">
      <c r="A127" s="12">
        <v>4104</v>
      </c>
      <c r="B127" s="13" t="s">
        <v>482</v>
      </c>
      <c r="C127" s="14" t="s">
        <v>166</v>
      </c>
      <c r="D127" s="15">
        <v>1500</v>
      </c>
      <c r="E127" s="16">
        <f>'BPU b'!D837</f>
        <v>0</v>
      </c>
      <c r="F127" s="17">
        <f t="shared" si="6"/>
        <v>0</v>
      </c>
    </row>
    <row r="128" spans="1:6" x14ac:dyDescent="0.25">
      <c r="A128" s="12">
        <v>4105</v>
      </c>
      <c r="B128" s="13" t="s">
        <v>487</v>
      </c>
      <c r="C128" s="14" t="s">
        <v>201</v>
      </c>
      <c r="D128" s="15">
        <v>150</v>
      </c>
      <c r="E128" s="16">
        <f>'BPU b'!D854</f>
        <v>0</v>
      </c>
      <c r="F128" s="17">
        <f t="shared" si="6"/>
        <v>0</v>
      </c>
    </row>
    <row r="129" spans="1:6" x14ac:dyDescent="0.25">
      <c r="A129" s="12">
        <v>4106</v>
      </c>
      <c r="B129" s="13" t="s">
        <v>499</v>
      </c>
      <c r="C129" s="14" t="s">
        <v>166</v>
      </c>
      <c r="D129" s="15">
        <v>1500</v>
      </c>
      <c r="E129" s="16">
        <f>'BPU b'!D867</f>
        <v>0</v>
      </c>
      <c r="F129" s="17">
        <f t="shared" si="6"/>
        <v>0</v>
      </c>
    </row>
    <row r="130" spans="1:6" x14ac:dyDescent="0.25">
      <c r="A130" s="12">
        <v>4107</v>
      </c>
      <c r="B130" s="13" t="s">
        <v>509</v>
      </c>
      <c r="C130" s="14" t="s">
        <v>140</v>
      </c>
      <c r="D130" s="15">
        <v>1</v>
      </c>
      <c r="E130" s="16">
        <f>'BPU b'!D879</f>
        <v>0</v>
      </c>
      <c r="F130" s="17">
        <f t="shared" si="6"/>
        <v>0</v>
      </c>
    </row>
    <row r="131" spans="1:6" ht="18.75" x14ac:dyDescent="0.3">
      <c r="A131" s="18"/>
      <c r="B131" s="68" t="s">
        <v>541</v>
      </c>
      <c r="C131" s="69"/>
      <c r="D131" s="70"/>
      <c r="E131" s="69"/>
      <c r="F131" s="19">
        <f>SUM(F124:F130)/1</f>
        <v>0</v>
      </c>
    </row>
    <row r="132" spans="1:6" ht="15.75" x14ac:dyDescent="0.25">
      <c r="A132" s="20"/>
      <c r="B132" s="74" t="s">
        <v>542</v>
      </c>
      <c r="C132" s="75"/>
      <c r="D132" s="76"/>
      <c r="E132" s="75"/>
      <c r="F132" s="21">
        <f>SUM(F88:F131)/2</f>
        <v>0</v>
      </c>
    </row>
    <row r="133" spans="1:6" ht="17.25" x14ac:dyDescent="0.3">
      <c r="A133" s="22"/>
      <c r="B133" s="77" t="s">
        <v>543</v>
      </c>
      <c r="C133" s="78"/>
      <c r="D133" s="79"/>
      <c r="E133" s="78"/>
      <c r="F133" s="23">
        <f>SUM(F87:F132)/3</f>
        <v>0</v>
      </c>
    </row>
    <row r="134" spans="1:6" ht="17.25" x14ac:dyDescent="0.3">
      <c r="A134" s="10">
        <v>4</v>
      </c>
      <c r="B134" s="80" t="s">
        <v>544</v>
      </c>
      <c r="C134" s="81"/>
      <c r="D134" s="82"/>
      <c r="E134" s="81"/>
      <c r="F134" s="81"/>
    </row>
    <row r="135" spans="1:6" ht="15.75" x14ac:dyDescent="0.25">
      <c r="A135" s="11" t="s">
        <v>545</v>
      </c>
      <c r="B135" s="83" t="s">
        <v>521</v>
      </c>
      <c r="C135" s="84"/>
      <c r="D135" s="85"/>
      <c r="E135" s="84"/>
      <c r="F135" s="84"/>
    </row>
    <row r="136" spans="1:6" ht="18.75" x14ac:dyDescent="0.3">
      <c r="A136" s="7">
        <v>1</v>
      </c>
      <c r="B136" s="71" t="s">
        <v>4</v>
      </c>
      <c r="C136" s="72"/>
      <c r="D136" s="73"/>
      <c r="E136" s="72"/>
      <c r="F136" s="72"/>
    </row>
    <row r="137" spans="1:6" x14ac:dyDescent="0.25">
      <c r="A137" s="12">
        <v>1101</v>
      </c>
      <c r="B137" s="13" t="s">
        <v>10</v>
      </c>
      <c r="C137" s="14" t="s">
        <v>33</v>
      </c>
      <c r="D137" s="15">
        <v>1</v>
      </c>
      <c r="E137" s="16">
        <f>'BPU b'!D38</f>
        <v>0</v>
      </c>
      <c r="F137" s="17">
        <f t="shared" ref="F137:F143" si="7">D137*E137</f>
        <v>0</v>
      </c>
    </row>
    <row r="138" spans="1:6" x14ac:dyDescent="0.25">
      <c r="A138" s="12">
        <v>1102</v>
      </c>
      <c r="B138" s="13" t="s">
        <v>522</v>
      </c>
      <c r="C138" s="14" t="s">
        <v>33</v>
      </c>
      <c r="D138" s="15">
        <v>1</v>
      </c>
      <c r="E138" s="16">
        <f>'BPU b'!D50</f>
        <v>0</v>
      </c>
      <c r="F138" s="17">
        <f t="shared" si="7"/>
        <v>0</v>
      </c>
    </row>
    <row r="139" spans="1:6" x14ac:dyDescent="0.25">
      <c r="A139" s="12">
        <v>1103</v>
      </c>
      <c r="B139" s="13" t="s">
        <v>43</v>
      </c>
      <c r="C139" s="14" t="s">
        <v>33</v>
      </c>
      <c r="D139" s="15">
        <v>1</v>
      </c>
      <c r="E139" s="16">
        <f>'BPU b'!D64</f>
        <v>0</v>
      </c>
      <c r="F139" s="17">
        <f t="shared" si="7"/>
        <v>0</v>
      </c>
    </row>
    <row r="140" spans="1:6" ht="23.25" x14ac:dyDescent="0.25">
      <c r="A140" s="12">
        <v>1104</v>
      </c>
      <c r="B140" s="13" t="s">
        <v>523</v>
      </c>
      <c r="C140" s="14" t="s">
        <v>33</v>
      </c>
      <c r="D140" s="15">
        <v>1</v>
      </c>
      <c r="E140" s="16">
        <f>'BPU b'!D71</f>
        <v>0</v>
      </c>
      <c r="F140" s="17">
        <f t="shared" si="7"/>
        <v>0</v>
      </c>
    </row>
    <row r="141" spans="1:6" x14ac:dyDescent="0.25">
      <c r="A141" s="12">
        <v>1105</v>
      </c>
      <c r="B141" s="13" t="s">
        <v>524</v>
      </c>
      <c r="C141" s="14" t="s">
        <v>60</v>
      </c>
      <c r="D141" s="15">
        <v>1</v>
      </c>
      <c r="E141" s="16">
        <f>'BPU b'!D78</f>
        <v>0</v>
      </c>
      <c r="F141" s="17">
        <f t="shared" si="7"/>
        <v>0</v>
      </c>
    </row>
    <row r="142" spans="1:6" x14ac:dyDescent="0.25">
      <c r="A142" s="12">
        <v>1107</v>
      </c>
      <c r="B142" s="13" t="s">
        <v>67</v>
      </c>
      <c r="C142" s="14" t="s">
        <v>33</v>
      </c>
      <c r="D142" s="15">
        <v>1</v>
      </c>
      <c r="E142" s="16">
        <f>'BPU b'!D105</f>
        <v>0</v>
      </c>
      <c r="F142" s="17">
        <f t="shared" si="7"/>
        <v>0</v>
      </c>
    </row>
    <row r="143" spans="1:6" x14ac:dyDescent="0.25">
      <c r="A143" s="12">
        <v>1108</v>
      </c>
      <c r="B143" s="13" t="s">
        <v>75</v>
      </c>
      <c r="C143" s="14" t="s">
        <v>33</v>
      </c>
      <c r="D143" s="15">
        <v>1</v>
      </c>
      <c r="E143" s="16">
        <f>'BPU b'!D115</f>
        <v>0</v>
      </c>
      <c r="F143" s="17">
        <f t="shared" si="7"/>
        <v>0</v>
      </c>
    </row>
    <row r="144" spans="1:6" ht="18.75" x14ac:dyDescent="0.3">
      <c r="A144" s="18"/>
      <c r="B144" s="68" t="s">
        <v>525</v>
      </c>
      <c r="C144" s="69"/>
      <c r="D144" s="70"/>
      <c r="E144" s="69"/>
      <c r="F144" s="19">
        <f>SUM(F137:F143)/1</f>
        <v>0</v>
      </c>
    </row>
    <row r="145" spans="1:6" ht="18.75" x14ac:dyDescent="0.3">
      <c r="A145" s="7">
        <v>2</v>
      </c>
      <c r="B145" s="71" t="s">
        <v>80</v>
      </c>
      <c r="C145" s="72"/>
      <c r="D145" s="73"/>
      <c r="E145" s="72"/>
      <c r="F145" s="72"/>
    </row>
    <row r="146" spans="1:6" ht="23.25" x14ac:dyDescent="0.25">
      <c r="A146" s="12">
        <v>2101</v>
      </c>
      <c r="B146" s="13" t="s">
        <v>526</v>
      </c>
      <c r="C146" s="14" t="s">
        <v>33</v>
      </c>
      <c r="D146" s="15">
        <v>1</v>
      </c>
      <c r="E146" s="16">
        <f>'BPU b'!D177</f>
        <v>0</v>
      </c>
      <c r="F146" s="17">
        <f t="shared" ref="F146:F165" si="8">D146*E146</f>
        <v>0</v>
      </c>
    </row>
    <row r="147" spans="1:6" x14ac:dyDescent="0.25">
      <c r="A147" s="12">
        <v>2103</v>
      </c>
      <c r="B147" s="13" t="s">
        <v>141</v>
      </c>
      <c r="C147" s="14" t="s">
        <v>140</v>
      </c>
      <c r="D147" s="15">
        <v>2</v>
      </c>
      <c r="E147" s="16">
        <f>'BPU b'!D194</f>
        <v>0</v>
      </c>
      <c r="F147" s="17">
        <f t="shared" si="8"/>
        <v>0</v>
      </c>
    </row>
    <row r="148" spans="1:6" x14ac:dyDescent="0.25">
      <c r="A148" s="12">
        <v>2105</v>
      </c>
      <c r="B148" s="13" t="s">
        <v>156</v>
      </c>
      <c r="C148" s="14" t="s">
        <v>140</v>
      </c>
      <c r="D148" s="15">
        <v>1</v>
      </c>
      <c r="E148" s="16">
        <f>'BPU b'!D222</f>
        <v>0</v>
      </c>
      <c r="F148" s="17">
        <f t="shared" si="8"/>
        <v>0</v>
      </c>
    </row>
    <row r="149" spans="1:6" x14ac:dyDescent="0.25">
      <c r="A149" s="12">
        <v>2106</v>
      </c>
      <c r="B149" s="13" t="s">
        <v>158</v>
      </c>
      <c r="C149" s="14" t="s">
        <v>166</v>
      </c>
      <c r="D149" s="15">
        <v>3000</v>
      </c>
      <c r="E149" s="16">
        <f>'BPU b'!D233</f>
        <v>0</v>
      </c>
      <c r="F149" s="17">
        <f t="shared" si="8"/>
        <v>0</v>
      </c>
    </row>
    <row r="150" spans="1:6" x14ac:dyDescent="0.25">
      <c r="A150" s="12">
        <v>2108</v>
      </c>
      <c r="B150" s="13" t="s">
        <v>175</v>
      </c>
      <c r="C150" s="14" t="s">
        <v>140</v>
      </c>
      <c r="D150" s="15">
        <v>5</v>
      </c>
      <c r="E150" s="16">
        <f>'BPU b'!D253</f>
        <v>0</v>
      </c>
      <c r="F150" s="17">
        <f t="shared" si="8"/>
        <v>0</v>
      </c>
    </row>
    <row r="151" spans="1:6" x14ac:dyDescent="0.25">
      <c r="A151" s="12">
        <v>2109</v>
      </c>
      <c r="B151" s="13" t="s">
        <v>528</v>
      </c>
      <c r="C151" s="14" t="s">
        <v>33</v>
      </c>
      <c r="D151" s="15">
        <v>1</v>
      </c>
      <c r="E151" s="16">
        <f>'BPU b'!D272</f>
        <v>0</v>
      </c>
      <c r="F151" s="17">
        <f t="shared" si="8"/>
        <v>0</v>
      </c>
    </row>
    <row r="152" spans="1:6" x14ac:dyDescent="0.25">
      <c r="A152" s="12">
        <v>2110</v>
      </c>
      <c r="B152" s="13" t="s">
        <v>194</v>
      </c>
      <c r="C152" s="14" t="s">
        <v>201</v>
      </c>
      <c r="D152" s="15">
        <v>3</v>
      </c>
      <c r="E152" s="16">
        <f>'BPU b'!D281</f>
        <v>0</v>
      </c>
      <c r="F152" s="17">
        <f t="shared" si="8"/>
        <v>0</v>
      </c>
    </row>
    <row r="153" spans="1:6" x14ac:dyDescent="0.25">
      <c r="A153" s="12">
        <v>2201</v>
      </c>
      <c r="B153" s="13" t="s">
        <v>529</v>
      </c>
      <c r="C153" s="14" t="s">
        <v>166</v>
      </c>
      <c r="D153" s="15">
        <v>1000</v>
      </c>
      <c r="E153" s="16">
        <f>'BPU b'!D318</f>
        <v>0</v>
      </c>
      <c r="F153" s="17">
        <f t="shared" si="8"/>
        <v>0</v>
      </c>
    </row>
    <row r="154" spans="1:6" x14ac:dyDescent="0.25">
      <c r="A154" s="12">
        <v>2202</v>
      </c>
      <c r="B154" s="13" t="s">
        <v>227</v>
      </c>
      <c r="C154" s="14" t="s">
        <v>201</v>
      </c>
      <c r="D154" s="15">
        <v>1000</v>
      </c>
      <c r="E154" s="16">
        <f>'BPU b'!D333</f>
        <v>0</v>
      </c>
      <c r="F154" s="17">
        <f t="shared" si="8"/>
        <v>0</v>
      </c>
    </row>
    <row r="155" spans="1:6" x14ac:dyDescent="0.25">
      <c r="A155" s="12">
        <v>2203</v>
      </c>
      <c r="B155" s="13" t="s">
        <v>236</v>
      </c>
      <c r="C155" s="14" t="s">
        <v>201</v>
      </c>
      <c r="D155" s="15">
        <v>30</v>
      </c>
      <c r="E155" s="16">
        <f>'BPU b'!D340</f>
        <v>0</v>
      </c>
      <c r="F155" s="17">
        <f t="shared" si="8"/>
        <v>0</v>
      </c>
    </row>
    <row r="156" spans="1:6" x14ac:dyDescent="0.25">
      <c r="A156" s="12">
        <v>2204</v>
      </c>
      <c r="B156" s="13" t="s">
        <v>239</v>
      </c>
      <c r="C156" s="14" t="s">
        <v>201</v>
      </c>
      <c r="D156" s="15">
        <v>30</v>
      </c>
      <c r="E156" s="16">
        <f>'BPU b'!D346</f>
        <v>0</v>
      </c>
      <c r="F156" s="17">
        <f t="shared" si="8"/>
        <v>0</v>
      </c>
    </row>
    <row r="157" spans="1:6" x14ac:dyDescent="0.25">
      <c r="A157" s="12">
        <v>2205</v>
      </c>
      <c r="B157" s="13" t="s">
        <v>242</v>
      </c>
      <c r="C157" s="14" t="s">
        <v>201</v>
      </c>
      <c r="D157" s="15">
        <v>1000</v>
      </c>
      <c r="E157" s="16">
        <f>'BPU b'!D371</f>
        <v>0</v>
      </c>
      <c r="F157" s="17">
        <f t="shared" si="8"/>
        <v>0</v>
      </c>
    </row>
    <row r="158" spans="1:6" x14ac:dyDescent="0.25">
      <c r="A158" s="12">
        <v>2206</v>
      </c>
      <c r="B158" s="13" t="s">
        <v>260</v>
      </c>
      <c r="C158" s="14" t="s">
        <v>201</v>
      </c>
      <c r="D158" s="15">
        <v>500</v>
      </c>
      <c r="E158" s="16">
        <f>'BPU b'!D389</f>
        <v>0</v>
      </c>
      <c r="F158" s="17">
        <f t="shared" si="8"/>
        <v>0</v>
      </c>
    </row>
    <row r="159" spans="1:6" x14ac:dyDescent="0.25">
      <c r="A159" s="12">
        <v>2208</v>
      </c>
      <c r="B159" s="13" t="s">
        <v>271</v>
      </c>
      <c r="C159" s="14" t="s">
        <v>166</v>
      </c>
      <c r="D159" s="15">
        <v>500</v>
      </c>
      <c r="E159" s="16">
        <f>'BPU b'!D414</f>
        <v>0</v>
      </c>
      <c r="F159" s="17">
        <f t="shared" si="8"/>
        <v>0</v>
      </c>
    </row>
    <row r="160" spans="1:6" x14ac:dyDescent="0.25">
      <c r="A160" s="12">
        <v>2209</v>
      </c>
      <c r="B160" s="13" t="s">
        <v>278</v>
      </c>
      <c r="C160" s="14" t="s">
        <v>166</v>
      </c>
      <c r="D160" s="15">
        <v>500</v>
      </c>
      <c r="E160" s="16">
        <f>'BPU b'!D420</f>
        <v>0</v>
      </c>
      <c r="F160" s="17">
        <f t="shared" si="8"/>
        <v>0</v>
      </c>
    </row>
    <row r="161" spans="1:6" x14ac:dyDescent="0.25">
      <c r="A161" s="12">
        <v>2210</v>
      </c>
      <c r="B161" s="13" t="s">
        <v>280</v>
      </c>
      <c r="C161" s="14" t="s">
        <v>201</v>
      </c>
      <c r="D161" s="15">
        <v>400</v>
      </c>
      <c r="E161" s="16">
        <f>'BPU b'!D435</f>
        <v>0</v>
      </c>
      <c r="F161" s="17">
        <f t="shared" si="8"/>
        <v>0</v>
      </c>
    </row>
    <row r="162" spans="1:6" x14ac:dyDescent="0.25">
      <c r="A162" s="12">
        <v>2306</v>
      </c>
      <c r="B162" s="13" t="s">
        <v>318</v>
      </c>
      <c r="C162" s="14" t="s">
        <v>208</v>
      </c>
      <c r="D162" s="15">
        <v>500</v>
      </c>
      <c r="E162" s="16">
        <f>'BPU b'!D498</f>
        <v>0</v>
      </c>
      <c r="F162" s="17">
        <f t="shared" si="8"/>
        <v>0</v>
      </c>
    </row>
    <row r="163" spans="1:6" x14ac:dyDescent="0.25">
      <c r="A163" s="12">
        <v>2308</v>
      </c>
      <c r="B163" s="13" t="s">
        <v>546</v>
      </c>
      <c r="C163" s="14" t="s">
        <v>208</v>
      </c>
      <c r="D163" s="15">
        <v>500</v>
      </c>
      <c r="E163" s="16">
        <f>'BPU b'!D510</f>
        <v>0</v>
      </c>
      <c r="F163" s="17">
        <f t="shared" si="8"/>
        <v>0</v>
      </c>
    </row>
    <row r="164" spans="1:6" x14ac:dyDescent="0.25">
      <c r="A164" s="12">
        <v>2314</v>
      </c>
      <c r="B164" s="13" t="s">
        <v>348</v>
      </c>
      <c r="C164" s="14" t="s">
        <v>166</v>
      </c>
      <c r="D164" s="15">
        <v>2000</v>
      </c>
      <c r="E164" s="16">
        <f>'BPU b'!D585</f>
        <v>0</v>
      </c>
      <c r="F164" s="17">
        <f t="shared" si="8"/>
        <v>0</v>
      </c>
    </row>
    <row r="165" spans="1:6" x14ac:dyDescent="0.25">
      <c r="A165" s="12">
        <v>2322</v>
      </c>
      <c r="B165" s="13" t="s">
        <v>397</v>
      </c>
      <c r="C165" s="14" t="s">
        <v>140</v>
      </c>
      <c r="D165" s="15">
        <v>20</v>
      </c>
      <c r="E165" s="16">
        <f>'BPU b'!D670</f>
        <v>0</v>
      </c>
      <c r="F165" s="17">
        <f t="shared" si="8"/>
        <v>0</v>
      </c>
    </row>
    <row r="166" spans="1:6" ht="18.75" x14ac:dyDescent="0.3">
      <c r="A166" s="18"/>
      <c r="B166" s="68" t="s">
        <v>530</v>
      </c>
      <c r="C166" s="69"/>
      <c r="D166" s="70"/>
      <c r="E166" s="69"/>
      <c r="F166" s="19">
        <f>SUM(F146:F165)/1</f>
        <v>0</v>
      </c>
    </row>
    <row r="167" spans="1:6" ht="18.75" x14ac:dyDescent="0.3">
      <c r="A167" s="7">
        <v>3</v>
      </c>
      <c r="B167" s="71" t="s">
        <v>421</v>
      </c>
      <c r="C167" s="72"/>
      <c r="D167" s="73"/>
      <c r="E167" s="72"/>
      <c r="F167" s="72"/>
    </row>
    <row r="168" spans="1:6" x14ac:dyDescent="0.25">
      <c r="A168" s="12">
        <v>3102</v>
      </c>
      <c r="B168" s="13" t="s">
        <v>436</v>
      </c>
      <c r="C168" s="14" t="s">
        <v>166</v>
      </c>
      <c r="D168" s="15">
        <v>1000</v>
      </c>
      <c r="E168" s="16">
        <f>'BPU b'!D735</f>
        <v>0</v>
      </c>
      <c r="F168" s="17">
        <f>D168*E168</f>
        <v>0</v>
      </c>
    </row>
    <row r="169" spans="1:6" x14ac:dyDescent="0.25">
      <c r="A169" s="12">
        <v>3201</v>
      </c>
      <c r="B169" s="13" t="s">
        <v>455</v>
      </c>
      <c r="C169" s="14" t="s">
        <v>166</v>
      </c>
      <c r="D169" s="15">
        <v>1000</v>
      </c>
      <c r="E169" s="16">
        <f>'BPU b'!D768</f>
        <v>0</v>
      </c>
      <c r="F169" s="17">
        <f>D169*E169</f>
        <v>0</v>
      </c>
    </row>
    <row r="170" spans="1:6" ht="18.75" x14ac:dyDescent="0.3">
      <c r="A170" s="18"/>
      <c r="B170" s="68" t="s">
        <v>531</v>
      </c>
      <c r="C170" s="69"/>
      <c r="D170" s="70"/>
      <c r="E170" s="69"/>
      <c r="F170" s="19">
        <f>SUM(F168:F169)/1</f>
        <v>0</v>
      </c>
    </row>
    <row r="171" spans="1:6" ht="18.75" x14ac:dyDescent="0.3">
      <c r="A171" s="7">
        <v>4</v>
      </c>
      <c r="B171" s="71" t="s">
        <v>470</v>
      </c>
      <c r="C171" s="72"/>
      <c r="D171" s="73"/>
      <c r="E171" s="72"/>
      <c r="F171" s="72"/>
    </row>
    <row r="172" spans="1:6" x14ac:dyDescent="0.25">
      <c r="A172" s="12">
        <v>4101</v>
      </c>
      <c r="B172" s="13" t="s">
        <v>474</v>
      </c>
      <c r="C172" s="14" t="s">
        <v>166</v>
      </c>
      <c r="D172" s="15">
        <v>1500</v>
      </c>
      <c r="E172" s="16">
        <f>'BPU b'!D804</f>
        <v>0</v>
      </c>
      <c r="F172" s="17">
        <f t="shared" ref="F172:F178" si="9">D172*E172</f>
        <v>0</v>
      </c>
    </row>
    <row r="173" spans="1:6" x14ac:dyDescent="0.25">
      <c r="A173" s="12">
        <v>4102</v>
      </c>
      <c r="B173" s="13" t="s">
        <v>540</v>
      </c>
      <c r="C173" s="14" t="s">
        <v>166</v>
      </c>
      <c r="D173" s="15">
        <v>1750</v>
      </c>
      <c r="E173" s="16">
        <f>'BPU b'!D814</f>
        <v>0</v>
      </c>
      <c r="F173" s="17">
        <f t="shared" si="9"/>
        <v>0</v>
      </c>
    </row>
    <row r="174" spans="1:6" x14ac:dyDescent="0.25">
      <c r="A174" s="12">
        <v>4103</v>
      </c>
      <c r="B174" s="13" t="s">
        <v>480</v>
      </c>
      <c r="C174" s="14" t="s">
        <v>201</v>
      </c>
      <c r="D174" s="15">
        <v>525</v>
      </c>
      <c r="E174" s="16">
        <f>'BPU b'!D829</f>
        <v>0</v>
      </c>
      <c r="F174" s="17">
        <f t="shared" si="9"/>
        <v>0</v>
      </c>
    </row>
    <row r="175" spans="1:6" x14ac:dyDescent="0.25">
      <c r="A175" s="12">
        <v>4104</v>
      </c>
      <c r="B175" s="13" t="s">
        <v>482</v>
      </c>
      <c r="C175" s="14" t="s">
        <v>166</v>
      </c>
      <c r="D175" s="15">
        <v>1500</v>
      </c>
      <c r="E175" s="16">
        <f>'BPU b'!D837</f>
        <v>0</v>
      </c>
      <c r="F175" s="17">
        <f t="shared" si="9"/>
        <v>0</v>
      </c>
    </row>
    <row r="176" spans="1:6" x14ac:dyDescent="0.25">
      <c r="A176" s="12">
        <v>4105</v>
      </c>
      <c r="B176" s="13" t="s">
        <v>487</v>
      </c>
      <c r="C176" s="14" t="s">
        <v>201</v>
      </c>
      <c r="D176" s="15">
        <v>150</v>
      </c>
      <c r="E176" s="16">
        <f>'BPU b'!D854</f>
        <v>0</v>
      </c>
      <c r="F176" s="17">
        <f t="shared" si="9"/>
        <v>0</v>
      </c>
    </row>
    <row r="177" spans="1:6" x14ac:dyDescent="0.25">
      <c r="A177" s="12">
        <v>4106</v>
      </c>
      <c r="B177" s="13" t="s">
        <v>499</v>
      </c>
      <c r="C177" s="14" t="s">
        <v>166</v>
      </c>
      <c r="D177" s="15">
        <v>1500</v>
      </c>
      <c r="E177" s="16">
        <f>'BPU b'!D867</f>
        <v>0</v>
      </c>
      <c r="F177" s="17">
        <f t="shared" si="9"/>
        <v>0</v>
      </c>
    </row>
    <row r="178" spans="1:6" x14ac:dyDescent="0.25">
      <c r="A178" s="12">
        <v>4107</v>
      </c>
      <c r="B178" s="13" t="s">
        <v>509</v>
      </c>
      <c r="C178" s="14" t="s">
        <v>140</v>
      </c>
      <c r="D178" s="15">
        <v>1</v>
      </c>
      <c r="E178" s="16">
        <f>'BPU b'!D879</f>
        <v>0</v>
      </c>
      <c r="F178" s="17">
        <f t="shared" si="9"/>
        <v>0</v>
      </c>
    </row>
    <row r="179" spans="1:6" ht="18.75" x14ac:dyDescent="0.3">
      <c r="A179" s="18"/>
      <c r="B179" s="68" t="s">
        <v>541</v>
      </c>
      <c r="C179" s="69"/>
      <c r="D179" s="70"/>
      <c r="E179" s="69"/>
      <c r="F179" s="19">
        <f>SUM(F172:F178)/1</f>
        <v>0</v>
      </c>
    </row>
    <row r="180" spans="1:6" ht="15.75" x14ac:dyDescent="0.25">
      <c r="A180" s="20"/>
      <c r="B180" s="74" t="s">
        <v>547</v>
      </c>
      <c r="C180" s="75"/>
      <c r="D180" s="76"/>
      <c r="E180" s="75"/>
      <c r="F180" s="21">
        <f>SUM(F136:F179)/2</f>
        <v>0</v>
      </c>
    </row>
    <row r="181" spans="1:6" ht="17.25" x14ac:dyDescent="0.3">
      <c r="A181" s="22"/>
      <c r="B181" s="77" t="s">
        <v>548</v>
      </c>
      <c r="C181" s="78"/>
      <c r="D181" s="79"/>
      <c r="E181" s="78"/>
      <c r="F181" s="23">
        <f>SUM(F135:F180)/3</f>
        <v>0</v>
      </c>
    </row>
    <row r="182" spans="1:6" ht="17.25" x14ac:dyDescent="0.3">
      <c r="A182" s="10">
        <v>5</v>
      </c>
      <c r="B182" s="80" t="s">
        <v>549</v>
      </c>
      <c r="C182" s="81"/>
      <c r="D182" s="82"/>
      <c r="E182" s="81"/>
      <c r="F182" s="81"/>
    </row>
    <row r="183" spans="1:6" ht="15.75" x14ac:dyDescent="0.25">
      <c r="A183" s="11" t="s">
        <v>550</v>
      </c>
      <c r="B183" s="83" t="s">
        <v>521</v>
      </c>
      <c r="C183" s="84"/>
      <c r="D183" s="85"/>
      <c r="E183" s="84"/>
      <c r="F183" s="84"/>
    </row>
    <row r="184" spans="1:6" ht="18.75" x14ac:dyDescent="0.3">
      <c r="A184" s="7">
        <v>1</v>
      </c>
      <c r="B184" s="71" t="s">
        <v>4</v>
      </c>
      <c r="C184" s="72"/>
      <c r="D184" s="73"/>
      <c r="E184" s="72"/>
      <c r="F184" s="72"/>
    </row>
    <row r="185" spans="1:6" x14ac:dyDescent="0.25">
      <c r="A185" s="12">
        <v>1101</v>
      </c>
      <c r="B185" s="13" t="s">
        <v>10</v>
      </c>
      <c r="C185" s="14" t="s">
        <v>33</v>
      </c>
      <c r="D185" s="15">
        <v>1</v>
      </c>
      <c r="E185" s="16">
        <f>'BPU b'!D38</f>
        <v>0</v>
      </c>
      <c r="F185" s="17">
        <f t="shared" ref="F185:F192" si="10">D185*E185</f>
        <v>0</v>
      </c>
    </row>
    <row r="186" spans="1:6" x14ac:dyDescent="0.25">
      <c r="A186" s="12">
        <v>1102</v>
      </c>
      <c r="B186" s="13" t="s">
        <v>522</v>
      </c>
      <c r="C186" s="14" t="s">
        <v>33</v>
      </c>
      <c r="D186" s="15">
        <v>1</v>
      </c>
      <c r="E186" s="16">
        <f>'BPU b'!D50</f>
        <v>0</v>
      </c>
      <c r="F186" s="17">
        <f t="shared" si="10"/>
        <v>0</v>
      </c>
    </row>
    <row r="187" spans="1:6" x14ac:dyDescent="0.25">
      <c r="A187" s="12">
        <v>1103</v>
      </c>
      <c r="B187" s="13" t="s">
        <v>43</v>
      </c>
      <c r="C187" s="14" t="s">
        <v>33</v>
      </c>
      <c r="D187" s="15">
        <v>1</v>
      </c>
      <c r="E187" s="16">
        <f>'BPU b'!D64</f>
        <v>0</v>
      </c>
      <c r="F187" s="17">
        <f t="shared" si="10"/>
        <v>0</v>
      </c>
    </row>
    <row r="188" spans="1:6" ht="23.25" x14ac:dyDescent="0.25">
      <c r="A188" s="12">
        <v>1104</v>
      </c>
      <c r="B188" s="13" t="s">
        <v>523</v>
      </c>
      <c r="C188" s="14" t="s">
        <v>33</v>
      </c>
      <c r="D188" s="15">
        <v>1</v>
      </c>
      <c r="E188" s="16">
        <f>'BPU b'!D71</f>
        <v>0</v>
      </c>
      <c r="F188" s="17">
        <f t="shared" si="10"/>
        <v>0</v>
      </c>
    </row>
    <row r="189" spans="1:6" x14ac:dyDescent="0.25">
      <c r="A189" s="12">
        <v>1105</v>
      </c>
      <c r="B189" s="13" t="s">
        <v>524</v>
      </c>
      <c r="C189" s="14" t="s">
        <v>60</v>
      </c>
      <c r="D189" s="15">
        <v>0.4</v>
      </c>
      <c r="E189" s="16">
        <f>'BPU b'!D78</f>
        <v>0</v>
      </c>
      <c r="F189" s="17">
        <f t="shared" si="10"/>
        <v>0</v>
      </c>
    </row>
    <row r="190" spans="1:6" x14ac:dyDescent="0.25">
      <c r="A190" s="12">
        <v>1106</v>
      </c>
      <c r="B190" s="13" t="s">
        <v>61</v>
      </c>
      <c r="C190" s="14" t="s">
        <v>33</v>
      </c>
      <c r="D190" s="15">
        <v>1</v>
      </c>
      <c r="E190" s="16">
        <f>'BPU b'!D89</f>
        <v>0</v>
      </c>
      <c r="F190" s="17">
        <f t="shared" si="10"/>
        <v>0</v>
      </c>
    </row>
    <row r="191" spans="1:6" x14ac:dyDescent="0.25">
      <c r="A191" s="12">
        <v>1107</v>
      </c>
      <c r="B191" s="13" t="s">
        <v>67</v>
      </c>
      <c r="C191" s="14" t="s">
        <v>33</v>
      </c>
      <c r="D191" s="15">
        <v>1</v>
      </c>
      <c r="E191" s="16">
        <f>'BPU b'!D105</f>
        <v>0</v>
      </c>
      <c r="F191" s="17">
        <f t="shared" si="10"/>
        <v>0</v>
      </c>
    </row>
    <row r="192" spans="1:6" x14ac:dyDescent="0.25">
      <c r="A192" s="12">
        <v>1108</v>
      </c>
      <c r="B192" s="13" t="s">
        <v>75</v>
      </c>
      <c r="C192" s="14" t="s">
        <v>33</v>
      </c>
      <c r="D192" s="15">
        <v>1</v>
      </c>
      <c r="E192" s="16">
        <f>'BPU b'!D115</f>
        <v>0</v>
      </c>
      <c r="F192" s="17">
        <f t="shared" si="10"/>
        <v>0</v>
      </c>
    </row>
    <row r="193" spans="1:6" ht="18.75" x14ac:dyDescent="0.3">
      <c r="A193" s="18"/>
      <c r="B193" s="68" t="s">
        <v>525</v>
      </c>
      <c r="C193" s="69"/>
      <c r="D193" s="70"/>
      <c r="E193" s="69"/>
      <c r="F193" s="19">
        <f>SUM(F185:F192)/1</f>
        <v>0</v>
      </c>
    </row>
    <row r="194" spans="1:6" ht="18.75" x14ac:dyDescent="0.3">
      <c r="A194" s="7">
        <v>2</v>
      </c>
      <c r="B194" s="71" t="s">
        <v>80</v>
      </c>
      <c r="C194" s="72"/>
      <c r="D194" s="73"/>
      <c r="E194" s="72"/>
      <c r="F194" s="72"/>
    </row>
    <row r="195" spans="1:6" ht="23.25" x14ac:dyDescent="0.25">
      <c r="A195" s="12">
        <v>2101</v>
      </c>
      <c r="B195" s="13" t="s">
        <v>526</v>
      </c>
      <c r="C195" s="14" t="s">
        <v>33</v>
      </c>
      <c r="D195" s="15">
        <v>1</v>
      </c>
      <c r="E195" s="16">
        <f>'BPU b'!D177</f>
        <v>0</v>
      </c>
      <c r="F195" s="17">
        <f t="shared" ref="F195:F215" si="11">D195*E195</f>
        <v>0</v>
      </c>
    </row>
    <row r="196" spans="1:6" x14ac:dyDescent="0.25">
      <c r="A196" s="12">
        <v>2104</v>
      </c>
      <c r="B196" s="13" t="s">
        <v>147</v>
      </c>
      <c r="C196" s="14" t="s">
        <v>140</v>
      </c>
      <c r="D196" s="15">
        <v>1</v>
      </c>
      <c r="E196" s="16">
        <f>'BPU b'!D208</f>
        <v>0</v>
      </c>
      <c r="F196" s="17">
        <f t="shared" si="11"/>
        <v>0</v>
      </c>
    </row>
    <row r="197" spans="1:6" x14ac:dyDescent="0.25">
      <c r="A197" s="12">
        <v>2106</v>
      </c>
      <c r="B197" s="13" t="s">
        <v>158</v>
      </c>
      <c r="C197" s="14" t="s">
        <v>166</v>
      </c>
      <c r="D197" s="15">
        <v>600</v>
      </c>
      <c r="E197" s="16">
        <f>'BPU b'!D233</f>
        <v>0</v>
      </c>
      <c r="F197" s="17">
        <f t="shared" si="11"/>
        <v>0</v>
      </c>
    </row>
    <row r="198" spans="1:6" x14ac:dyDescent="0.25">
      <c r="A198" s="12">
        <v>2107</v>
      </c>
      <c r="B198" s="13" t="s">
        <v>527</v>
      </c>
      <c r="C198" s="14" t="s">
        <v>166</v>
      </c>
      <c r="D198" s="15">
        <v>40</v>
      </c>
      <c r="E198" s="16">
        <f>'BPU b'!D244</f>
        <v>0</v>
      </c>
      <c r="F198" s="17">
        <f t="shared" si="11"/>
        <v>0</v>
      </c>
    </row>
    <row r="199" spans="1:6" x14ac:dyDescent="0.25">
      <c r="A199" s="12">
        <v>2108</v>
      </c>
      <c r="B199" s="13" t="s">
        <v>175</v>
      </c>
      <c r="C199" s="14" t="s">
        <v>140</v>
      </c>
      <c r="D199" s="15">
        <v>6</v>
      </c>
      <c r="E199" s="16">
        <f>'BPU b'!D253</f>
        <v>0</v>
      </c>
      <c r="F199" s="17">
        <f t="shared" si="11"/>
        <v>0</v>
      </c>
    </row>
    <row r="200" spans="1:6" x14ac:dyDescent="0.25">
      <c r="A200" s="12">
        <v>2109</v>
      </c>
      <c r="B200" s="13" t="s">
        <v>528</v>
      </c>
      <c r="C200" s="14" t="s">
        <v>33</v>
      </c>
      <c r="D200" s="15">
        <v>1</v>
      </c>
      <c r="E200" s="16">
        <f>'BPU b'!D272</f>
        <v>0</v>
      </c>
      <c r="F200" s="17">
        <f t="shared" si="11"/>
        <v>0</v>
      </c>
    </row>
    <row r="201" spans="1:6" x14ac:dyDescent="0.25">
      <c r="A201" s="12">
        <v>2110</v>
      </c>
      <c r="B201" s="13" t="s">
        <v>194</v>
      </c>
      <c r="C201" s="14" t="s">
        <v>201</v>
      </c>
      <c r="D201" s="15">
        <v>1</v>
      </c>
      <c r="E201" s="16">
        <f>'BPU b'!D281</f>
        <v>0</v>
      </c>
      <c r="F201" s="17">
        <f t="shared" si="11"/>
        <v>0</v>
      </c>
    </row>
    <row r="202" spans="1:6" x14ac:dyDescent="0.25">
      <c r="A202" s="12">
        <v>2201</v>
      </c>
      <c r="B202" s="13" t="s">
        <v>529</v>
      </c>
      <c r="C202" s="14" t="s">
        <v>166</v>
      </c>
      <c r="D202" s="15">
        <v>560</v>
      </c>
      <c r="E202" s="16">
        <f>'BPU b'!D318</f>
        <v>0</v>
      </c>
      <c r="F202" s="17">
        <f t="shared" si="11"/>
        <v>0</v>
      </c>
    </row>
    <row r="203" spans="1:6" x14ac:dyDescent="0.25">
      <c r="A203" s="12">
        <v>2202</v>
      </c>
      <c r="B203" s="13" t="s">
        <v>227</v>
      </c>
      <c r="C203" s="14" t="s">
        <v>201</v>
      </c>
      <c r="D203" s="15">
        <v>1220</v>
      </c>
      <c r="E203" s="16">
        <f>'BPU b'!D333</f>
        <v>0</v>
      </c>
      <c r="F203" s="17">
        <f t="shared" si="11"/>
        <v>0</v>
      </c>
    </row>
    <row r="204" spans="1:6" x14ac:dyDescent="0.25">
      <c r="A204" s="12">
        <v>2203</v>
      </c>
      <c r="B204" s="13" t="s">
        <v>236</v>
      </c>
      <c r="C204" s="14" t="s">
        <v>201</v>
      </c>
      <c r="D204" s="15">
        <v>30</v>
      </c>
      <c r="E204" s="16">
        <f>'BPU b'!D340</f>
        <v>0</v>
      </c>
      <c r="F204" s="17">
        <f t="shared" si="11"/>
        <v>0</v>
      </c>
    </row>
    <row r="205" spans="1:6" x14ac:dyDescent="0.25">
      <c r="A205" s="12">
        <v>2204</v>
      </c>
      <c r="B205" s="13" t="s">
        <v>239</v>
      </c>
      <c r="C205" s="14" t="s">
        <v>201</v>
      </c>
      <c r="D205" s="15">
        <v>30</v>
      </c>
      <c r="E205" s="16">
        <f>'BPU b'!D346</f>
        <v>0</v>
      </c>
      <c r="F205" s="17">
        <f t="shared" si="11"/>
        <v>0</v>
      </c>
    </row>
    <row r="206" spans="1:6" x14ac:dyDescent="0.25">
      <c r="A206" s="12">
        <v>2205</v>
      </c>
      <c r="B206" s="13" t="s">
        <v>242</v>
      </c>
      <c r="C206" s="14" t="s">
        <v>201</v>
      </c>
      <c r="D206" s="15">
        <v>500</v>
      </c>
      <c r="E206" s="16">
        <f>'BPU b'!D371</f>
        <v>0</v>
      </c>
      <c r="F206" s="17">
        <f t="shared" si="11"/>
        <v>0</v>
      </c>
    </row>
    <row r="207" spans="1:6" x14ac:dyDescent="0.25">
      <c r="A207" s="12">
        <v>2206</v>
      </c>
      <c r="B207" s="13" t="s">
        <v>260</v>
      </c>
      <c r="C207" s="14" t="s">
        <v>201</v>
      </c>
      <c r="D207" s="15">
        <v>160</v>
      </c>
      <c r="E207" s="16">
        <f>'BPU b'!D389</f>
        <v>0</v>
      </c>
      <c r="F207" s="17">
        <f t="shared" si="11"/>
        <v>0</v>
      </c>
    </row>
    <row r="208" spans="1:6" x14ac:dyDescent="0.25">
      <c r="A208" s="12">
        <v>2208</v>
      </c>
      <c r="B208" s="13" t="s">
        <v>271</v>
      </c>
      <c r="C208" s="14" t="s">
        <v>166</v>
      </c>
      <c r="D208" s="15">
        <v>220</v>
      </c>
      <c r="E208" s="16">
        <f>'BPU b'!D414</f>
        <v>0</v>
      </c>
      <c r="F208" s="17">
        <f t="shared" si="11"/>
        <v>0</v>
      </c>
    </row>
    <row r="209" spans="1:6" x14ac:dyDescent="0.25">
      <c r="A209" s="12">
        <v>2209</v>
      </c>
      <c r="B209" s="13" t="s">
        <v>278</v>
      </c>
      <c r="C209" s="14" t="s">
        <v>166</v>
      </c>
      <c r="D209" s="15">
        <v>220</v>
      </c>
      <c r="E209" s="16">
        <f>'BPU b'!D420</f>
        <v>0</v>
      </c>
      <c r="F209" s="17">
        <f t="shared" si="11"/>
        <v>0</v>
      </c>
    </row>
    <row r="210" spans="1:6" x14ac:dyDescent="0.25">
      <c r="A210" s="12">
        <v>2301</v>
      </c>
      <c r="B210" s="13" t="s">
        <v>292</v>
      </c>
      <c r="C210" s="14" t="s">
        <v>208</v>
      </c>
      <c r="D210" s="15">
        <v>100</v>
      </c>
      <c r="E210" s="16">
        <f>'BPU b'!D455</f>
        <v>0</v>
      </c>
      <c r="F210" s="17">
        <f t="shared" si="11"/>
        <v>0</v>
      </c>
    </row>
    <row r="211" spans="1:6" x14ac:dyDescent="0.25">
      <c r="A211" s="12">
        <v>2303</v>
      </c>
      <c r="B211" s="13" t="s">
        <v>309</v>
      </c>
      <c r="C211" s="14" t="s">
        <v>208</v>
      </c>
      <c r="D211" s="15">
        <v>100</v>
      </c>
      <c r="E211" s="16">
        <f>'BPU b'!D465</f>
        <v>0</v>
      </c>
      <c r="F211" s="17">
        <f t="shared" si="11"/>
        <v>0</v>
      </c>
    </row>
    <row r="212" spans="1:6" x14ac:dyDescent="0.25">
      <c r="A212" s="12">
        <v>2314</v>
      </c>
      <c r="B212" s="13" t="s">
        <v>348</v>
      </c>
      <c r="C212" s="14" t="s">
        <v>166</v>
      </c>
      <c r="D212" s="15">
        <v>600</v>
      </c>
      <c r="E212" s="16">
        <f>'BPU b'!D585</f>
        <v>0</v>
      </c>
      <c r="F212" s="17">
        <f t="shared" si="11"/>
        <v>0</v>
      </c>
    </row>
    <row r="213" spans="1:6" x14ac:dyDescent="0.25">
      <c r="A213" s="12">
        <v>2318</v>
      </c>
      <c r="B213" s="13" t="s">
        <v>551</v>
      </c>
      <c r="C213" s="14" t="s">
        <v>201</v>
      </c>
      <c r="D213" s="15">
        <v>400</v>
      </c>
      <c r="E213" s="16">
        <f>'BPU b'!D626</f>
        <v>0</v>
      </c>
      <c r="F213" s="17">
        <f t="shared" si="11"/>
        <v>0</v>
      </c>
    </row>
    <row r="214" spans="1:6" x14ac:dyDescent="0.25">
      <c r="A214" s="12">
        <v>2319</v>
      </c>
      <c r="B214" s="13" t="s">
        <v>377</v>
      </c>
      <c r="C214" s="14" t="s">
        <v>201</v>
      </c>
      <c r="D214" s="15">
        <v>100</v>
      </c>
      <c r="E214" s="16">
        <f>'BPU b'!D631</f>
        <v>0</v>
      </c>
      <c r="F214" s="17">
        <f t="shared" si="11"/>
        <v>0</v>
      </c>
    </row>
    <row r="215" spans="1:6" x14ac:dyDescent="0.25">
      <c r="A215" s="12">
        <v>2322</v>
      </c>
      <c r="B215" s="13" t="s">
        <v>397</v>
      </c>
      <c r="C215" s="14" t="s">
        <v>140</v>
      </c>
      <c r="D215" s="15">
        <v>10</v>
      </c>
      <c r="E215" s="16">
        <f>'BPU b'!D670</f>
        <v>0</v>
      </c>
      <c r="F215" s="17">
        <f t="shared" si="11"/>
        <v>0</v>
      </c>
    </row>
    <row r="216" spans="1:6" ht="18.75" x14ac:dyDescent="0.3">
      <c r="A216" s="18"/>
      <c r="B216" s="68" t="s">
        <v>530</v>
      </c>
      <c r="C216" s="69"/>
      <c r="D216" s="70"/>
      <c r="E216" s="69"/>
      <c r="F216" s="19">
        <f>SUM(F195:F215)/1</f>
        <v>0</v>
      </c>
    </row>
    <row r="217" spans="1:6" ht="18.75" x14ac:dyDescent="0.3">
      <c r="A217" s="7">
        <v>3</v>
      </c>
      <c r="B217" s="71" t="s">
        <v>421</v>
      </c>
      <c r="C217" s="72"/>
      <c r="D217" s="73"/>
      <c r="E217" s="72"/>
      <c r="F217" s="72"/>
    </row>
    <row r="218" spans="1:6" x14ac:dyDescent="0.25">
      <c r="A218" s="12">
        <v>3102</v>
      </c>
      <c r="B218" s="13" t="s">
        <v>436</v>
      </c>
      <c r="C218" s="14" t="s">
        <v>166</v>
      </c>
      <c r="D218" s="15">
        <v>200</v>
      </c>
      <c r="E218" s="16">
        <f>'BPU b'!D735</f>
        <v>0</v>
      </c>
      <c r="F218" s="17">
        <f>D218*E218</f>
        <v>0</v>
      </c>
    </row>
    <row r="219" spans="1:6" x14ac:dyDescent="0.25">
      <c r="A219" s="12">
        <v>3201</v>
      </c>
      <c r="B219" s="13" t="s">
        <v>455</v>
      </c>
      <c r="C219" s="14" t="s">
        <v>166</v>
      </c>
      <c r="D219" s="15">
        <v>420</v>
      </c>
      <c r="E219" s="16">
        <f>'BPU b'!D768</f>
        <v>0</v>
      </c>
      <c r="F219" s="17">
        <f>D219*E219</f>
        <v>0</v>
      </c>
    </row>
    <row r="220" spans="1:6" ht="18.75" x14ac:dyDescent="0.3">
      <c r="A220" s="18"/>
      <c r="B220" s="68" t="s">
        <v>531</v>
      </c>
      <c r="C220" s="69"/>
      <c r="D220" s="70"/>
      <c r="E220" s="69"/>
      <c r="F220" s="19">
        <f>SUM(F218:F219)/1</f>
        <v>0</v>
      </c>
    </row>
    <row r="221" spans="1:6" ht="15.75" x14ac:dyDescent="0.25">
      <c r="A221" s="20"/>
      <c r="B221" s="74" t="s">
        <v>552</v>
      </c>
      <c r="C221" s="75"/>
      <c r="D221" s="76"/>
      <c r="E221" s="75"/>
      <c r="F221" s="21">
        <f>SUM(F184:F220)/2</f>
        <v>0</v>
      </c>
    </row>
    <row r="222" spans="1:6" ht="17.25" x14ac:dyDescent="0.3">
      <c r="A222" s="22"/>
      <c r="B222" s="77" t="s">
        <v>553</v>
      </c>
      <c r="C222" s="78"/>
      <c r="D222" s="79"/>
      <c r="E222" s="78"/>
      <c r="F222" s="23">
        <f>SUM(F183:F221)/3</f>
        <v>0</v>
      </c>
    </row>
    <row r="223" spans="1:6" ht="17.25" x14ac:dyDescent="0.3">
      <c r="A223" s="10">
        <v>6</v>
      </c>
      <c r="B223" s="80" t="s">
        <v>554</v>
      </c>
      <c r="C223" s="81"/>
      <c r="D223" s="82"/>
      <c r="E223" s="81"/>
      <c r="F223" s="81"/>
    </row>
    <row r="224" spans="1:6" ht="15.75" x14ac:dyDescent="0.25">
      <c r="A224" s="11" t="s">
        <v>555</v>
      </c>
      <c r="B224" s="83" t="s">
        <v>521</v>
      </c>
      <c r="C224" s="84"/>
      <c r="D224" s="85"/>
      <c r="E224" s="84"/>
      <c r="F224" s="84"/>
    </row>
    <row r="225" spans="1:6" ht="18.75" x14ac:dyDescent="0.3">
      <c r="A225" s="7">
        <v>1</v>
      </c>
      <c r="B225" s="71" t="s">
        <v>4</v>
      </c>
      <c r="C225" s="72"/>
      <c r="D225" s="73"/>
      <c r="E225" s="72"/>
      <c r="F225" s="72"/>
    </row>
    <row r="226" spans="1:6" x14ac:dyDescent="0.25">
      <c r="A226" s="12">
        <v>1101</v>
      </c>
      <c r="B226" s="13" t="s">
        <v>10</v>
      </c>
      <c r="C226" s="14" t="s">
        <v>33</v>
      </c>
      <c r="D226" s="15">
        <v>1</v>
      </c>
      <c r="E226" s="16">
        <f>'BPU b'!D38</f>
        <v>0</v>
      </c>
      <c r="F226" s="17">
        <f t="shared" ref="F226:F232" si="12">D226*E226</f>
        <v>0</v>
      </c>
    </row>
    <row r="227" spans="1:6" x14ac:dyDescent="0.25">
      <c r="A227" s="12">
        <v>1102</v>
      </c>
      <c r="B227" s="13" t="s">
        <v>522</v>
      </c>
      <c r="C227" s="14" t="s">
        <v>33</v>
      </c>
      <c r="D227" s="15">
        <v>1</v>
      </c>
      <c r="E227" s="16">
        <f>'BPU b'!D50</f>
        <v>0</v>
      </c>
      <c r="F227" s="17">
        <f t="shared" si="12"/>
        <v>0</v>
      </c>
    </row>
    <row r="228" spans="1:6" x14ac:dyDescent="0.25">
      <c r="A228" s="12">
        <v>1103</v>
      </c>
      <c r="B228" s="13" t="s">
        <v>43</v>
      </c>
      <c r="C228" s="14" t="s">
        <v>33</v>
      </c>
      <c r="D228" s="15">
        <v>1</v>
      </c>
      <c r="E228" s="16">
        <f>'BPU b'!D64</f>
        <v>0</v>
      </c>
      <c r="F228" s="17">
        <f t="shared" si="12"/>
        <v>0</v>
      </c>
    </row>
    <row r="229" spans="1:6" ht="23.25" x14ac:dyDescent="0.25">
      <c r="A229" s="12">
        <v>1104</v>
      </c>
      <c r="B229" s="13" t="s">
        <v>523</v>
      </c>
      <c r="C229" s="14" t="s">
        <v>33</v>
      </c>
      <c r="D229" s="15">
        <v>1</v>
      </c>
      <c r="E229" s="16">
        <f>'BPU b'!D71</f>
        <v>0</v>
      </c>
      <c r="F229" s="17">
        <f t="shared" si="12"/>
        <v>0</v>
      </c>
    </row>
    <row r="230" spans="1:6" x14ac:dyDescent="0.25">
      <c r="A230" s="12">
        <v>1105</v>
      </c>
      <c r="B230" s="13" t="s">
        <v>524</v>
      </c>
      <c r="C230" s="14" t="s">
        <v>60</v>
      </c>
      <c r="D230" s="15">
        <v>0.15</v>
      </c>
      <c r="E230" s="16">
        <f>'BPU b'!D78</f>
        <v>0</v>
      </c>
      <c r="F230" s="17">
        <f t="shared" si="12"/>
        <v>0</v>
      </c>
    </row>
    <row r="231" spans="1:6" x14ac:dyDescent="0.25">
      <c r="A231" s="12">
        <v>1107</v>
      </c>
      <c r="B231" s="13" t="s">
        <v>67</v>
      </c>
      <c r="C231" s="14" t="s">
        <v>33</v>
      </c>
      <c r="D231" s="15">
        <v>1</v>
      </c>
      <c r="E231" s="16">
        <f>'BPU b'!D105</f>
        <v>0</v>
      </c>
      <c r="F231" s="17">
        <f t="shared" si="12"/>
        <v>0</v>
      </c>
    </row>
    <row r="232" spans="1:6" x14ac:dyDescent="0.25">
      <c r="A232" s="12">
        <v>1108</v>
      </c>
      <c r="B232" s="13" t="s">
        <v>75</v>
      </c>
      <c r="C232" s="14" t="s">
        <v>33</v>
      </c>
      <c r="D232" s="15">
        <v>1</v>
      </c>
      <c r="E232" s="16">
        <f>'BPU b'!D115</f>
        <v>0</v>
      </c>
      <c r="F232" s="17">
        <f t="shared" si="12"/>
        <v>0</v>
      </c>
    </row>
    <row r="233" spans="1:6" ht="18.75" x14ac:dyDescent="0.3">
      <c r="A233" s="18"/>
      <c r="B233" s="68" t="s">
        <v>525</v>
      </c>
      <c r="C233" s="69"/>
      <c r="D233" s="70"/>
      <c r="E233" s="69"/>
      <c r="F233" s="19">
        <f>SUM(F226:F232)/1</f>
        <v>0</v>
      </c>
    </row>
    <row r="234" spans="1:6" ht="18.75" x14ac:dyDescent="0.3">
      <c r="A234" s="7">
        <v>2</v>
      </c>
      <c r="B234" s="71" t="s">
        <v>80</v>
      </c>
      <c r="C234" s="72"/>
      <c r="D234" s="73"/>
      <c r="E234" s="72"/>
      <c r="F234" s="72"/>
    </row>
    <row r="235" spans="1:6" ht="23.25" x14ac:dyDescent="0.25">
      <c r="A235" s="12">
        <v>2101</v>
      </c>
      <c r="B235" s="13" t="s">
        <v>526</v>
      </c>
      <c r="C235" s="14" t="s">
        <v>33</v>
      </c>
      <c r="D235" s="15">
        <v>1</v>
      </c>
      <c r="E235" s="16">
        <f>'BPU b'!D177</f>
        <v>0</v>
      </c>
      <c r="F235" s="17">
        <f t="shared" ref="F235:F254" si="13">D235*E235</f>
        <v>0</v>
      </c>
    </row>
    <row r="236" spans="1:6" x14ac:dyDescent="0.25">
      <c r="A236" s="12">
        <v>2106</v>
      </c>
      <c r="B236" s="13" t="s">
        <v>158</v>
      </c>
      <c r="C236" s="14" t="s">
        <v>166</v>
      </c>
      <c r="D236" s="15">
        <v>600</v>
      </c>
      <c r="E236" s="16">
        <f>'BPU b'!D233</f>
        <v>0</v>
      </c>
      <c r="F236" s="17">
        <f t="shared" si="13"/>
        <v>0</v>
      </c>
    </row>
    <row r="237" spans="1:6" x14ac:dyDescent="0.25">
      <c r="A237" s="12">
        <v>2109</v>
      </c>
      <c r="B237" s="13" t="s">
        <v>528</v>
      </c>
      <c r="C237" s="14" t="s">
        <v>33</v>
      </c>
      <c r="D237" s="15">
        <v>1</v>
      </c>
      <c r="E237" s="16">
        <f>'BPU b'!D272</f>
        <v>0</v>
      </c>
      <c r="F237" s="17">
        <f t="shared" si="13"/>
        <v>0</v>
      </c>
    </row>
    <row r="238" spans="1:6" x14ac:dyDescent="0.25">
      <c r="A238" s="12">
        <v>2110</v>
      </c>
      <c r="B238" s="13" t="s">
        <v>194</v>
      </c>
      <c r="C238" s="14" t="s">
        <v>201</v>
      </c>
      <c r="D238" s="15">
        <v>10</v>
      </c>
      <c r="E238" s="16">
        <f>'BPU b'!D281</f>
        <v>0</v>
      </c>
      <c r="F238" s="17">
        <f t="shared" si="13"/>
        <v>0</v>
      </c>
    </row>
    <row r="239" spans="1:6" x14ac:dyDescent="0.25">
      <c r="A239" s="12">
        <v>2201</v>
      </c>
      <c r="B239" s="13" t="s">
        <v>529</v>
      </c>
      <c r="C239" s="14" t="s">
        <v>166</v>
      </c>
      <c r="D239" s="15">
        <v>380</v>
      </c>
      <c r="E239" s="16">
        <f>'BPU b'!D318</f>
        <v>0</v>
      </c>
      <c r="F239" s="17">
        <f t="shared" si="13"/>
        <v>0</v>
      </c>
    </row>
    <row r="240" spans="1:6" x14ac:dyDescent="0.25">
      <c r="A240" s="12">
        <v>2202</v>
      </c>
      <c r="B240" s="13" t="s">
        <v>227</v>
      </c>
      <c r="C240" s="14" t="s">
        <v>201</v>
      </c>
      <c r="D240" s="15">
        <v>740</v>
      </c>
      <c r="E240" s="16">
        <f>'BPU b'!D333</f>
        <v>0</v>
      </c>
      <c r="F240" s="17">
        <f t="shared" si="13"/>
        <v>0</v>
      </c>
    </row>
    <row r="241" spans="1:6" x14ac:dyDescent="0.25">
      <c r="A241" s="12">
        <v>2203</v>
      </c>
      <c r="B241" s="13" t="s">
        <v>236</v>
      </c>
      <c r="C241" s="14" t="s">
        <v>201</v>
      </c>
      <c r="D241" s="15">
        <v>20</v>
      </c>
      <c r="E241" s="16">
        <f>'BPU b'!D340</f>
        <v>0</v>
      </c>
      <c r="F241" s="17">
        <f t="shared" si="13"/>
        <v>0</v>
      </c>
    </row>
    <row r="242" spans="1:6" x14ac:dyDescent="0.25">
      <c r="A242" s="12">
        <v>2204</v>
      </c>
      <c r="B242" s="13" t="s">
        <v>239</v>
      </c>
      <c r="C242" s="14" t="s">
        <v>201</v>
      </c>
      <c r="D242" s="15">
        <v>20</v>
      </c>
      <c r="E242" s="16">
        <f>'BPU b'!D346</f>
        <v>0</v>
      </c>
      <c r="F242" s="17">
        <f t="shared" si="13"/>
        <v>0</v>
      </c>
    </row>
    <row r="243" spans="1:6" x14ac:dyDescent="0.25">
      <c r="A243" s="12">
        <v>2205</v>
      </c>
      <c r="B243" s="13" t="s">
        <v>242</v>
      </c>
      <c r="C243" s="14" t="s">
        <v>201</v>
      </c>
      <c r="D243" s="15">
        <v>140</v>
      </c>
      <c r="E243" s="16">
        <f>'BPU b'!D371</f>
        <v>0</v>
      </c>
      <c r="F243" s="17">
        <f t="shared" si="13"/>
        <v>0</v>
      </c>
    </row>
    <row r="244" spans="1:6" x14ac:dyDescent="0.25">
      <c r="A244" s="12">
        <v>2206</v>
      </c>
      <c r="B244" s="13" t="s">
        <v>260</v>
      </c>
      <c r="C244" s="14" t="s">
        <v>201</v>
      </c>
      <c r="D244" s="15">
        <v>140</v>
      </c>
      <c r="E244" s="16">
        <f>'BPU b'!D389</f>
        <v>0</v>
      </c>
      <c r="F244" s="17">
        <f t="shared" si="13"/>
        <v>0</v>
      </c>
    </row>
    <row r="245" spans="1:6" x14ac:dyDescent="0.25">
      <c r="A245" s="12">
        <v>2208</v>
      </c>
      <c r="B245" s="13" t="s">
        <v>271</v>
      </c>
      <c r="C245" s="14" t="s">
        <v>166</v>
      </c>
      <c r="D245" s="15">
        <v>340</v>
      </c>
      <c r="E245" s="16">
        <f>'BPU b'!D414</f>
        <v>0</v>
      </c>
      <c r="F245" s="17">
        <f t="shared" si="13"/>
        <v>0</v>
      </c>
    </row>
    <row r="246" spans="1:6" x14ac:dyDescent="0.25">
      <c r="A246" s="12">
        <v>2209</v>
      </c>
      <c r="B246" s="13" t="s">
        <v>278</v>
      </c>
      <c r="C246" s="14" t="s">
        <v>166</v>
      </c>
      <c r="D246" s="15">
        <v>340</v>
      </c>
      <c r="E246" s="16">
        <f>'BPU b'!D420</f>
        <v>0</v>
      </c>
      <c r="F246" s="17">
        <f t="shared" si="13"/>
        <v>0</v>
      </c>
    </row>
    <row r="247" spans="1:6" x14ac:dyDescent="0.25">
      <c r="A247" s="12">
        <v>2210</v>
      </c>
      <c r="B247" s="13" t="s">
        <v>280</v>
      </c>
      <c r="C247" s="14" t="s">
        <v>201</v>
      </c>
      <c r="D247" s="15">
        <v>180</v>
      </c>
      <c r="E247" s="16">
        <f>'BPU b'!D435</f>
        <v>0</v>
      </c>
      <c r="F247" s="17">
        <f t="shared" si="13"/>
        <v>0</v>
      </c>
    </row>
    <row r="248" spans="1:6" x14ac:dyDescent="0.25">
      <c r="A248" s="12">
        <v>2310</v>
      </c>
      <c r="B248" s="13" t="s">
        <v>326</v>
      </c>
      <c r="C248" s="14" t="s">
        <v>208</v>
      </c>
      <c r="D248" s="15">
        <v>200</v>
      </c>
      <c r="E248" s="16">
        <f>'BPU b'!D524</f>
        <v>0</v>
      </c>
      <c r="F248" s="17">
        <f t="shared" si="13"/>
        <v>0</v>
      </c>
    </row>
    <row r="249" spans="1:6" x14ac:dyDescent="0.25">
      <c r="A249" s="12">
        <v>2314</v>
      </c>
      <c r="B249" s="13" t="s">
        <v>348</v>
      </c>
      <c r="C249" s="14" t="s">
        <v>166</v>
      </c>
      <c r="D249" s="15">
        <v>600</v>
      </c>
      <c r="E249" s="16">
        <f>'BPU b'!D585</f>
        <v>0</v>
      </c>
      <c r="F249" s="17">
        <f t="shared" si="13"/>
        <v>0</v>
      </c>
    </row>
    <row r="250" spans="1:6" x14ac:dyDescent="0.25">
      <c r="A250" s="12">
        <v>2318</v>
      </c>
      <c r="B250" s="13" t="s">
        <v>551</v>
      </c>
      <c r="C250" s="14" t="s">
        <v>201</v>
      </c>
      <c r="D250" s="15">
        <v>200</v>
      </c>
      <c r="E250" s="16">
        <f>'BPU b'!D626</f>
        <v>0</v>
      </c>
      <c r="F250" s="17">
        <f t="shared" si="13"/>
        <v>0</v>
      </c>
    </row>
    <row r="251" spans="1:6" x14ac:dyDescent="0.25">
      <c r="A251" s="12">
        <v>2319</v>
      </c>
      <c r="B251" s="13" t="s">
        <v>377</v>
      </c>
      <c r="C251" s="14" t="s">
        <v>201</v>
      </c>
      <c r="D251" s="15">
        <v>50</v>
      </c>
      <c r="E251" s="16">
        <f>'BPU b'!D631</f>
        <v>0</v>
      </c>
      <c r="F251" s="17">
        <f t="shared" si="13"/>
        <v>0</v>
      </c>
    </row>
    <row r="252" spans="1:6" x14ac:dyDescent="0.25">
      <c r="A252" s="12">
        <v>2322</v>
      </c>
      <c r="B252" s="13" t="s">
        <v>397</v>
      </c>
      <c r="C252" s="14" t="s">
        <v>140</v>
      </c>
      <c r="D252" s="15">
        <v>10</v>
      </c>
      <c r="E252" s="16">
        <f>'BPU b'!D670</f>
        <v>0</v>
      </c>
      <c r="F252" s="17">
        <f t="shared" si="13"/>
        <v>0</v>
      </c>
    </row>
    <row r="253" spans="1:6" x14ac:dyDescent="0.25">
      <c r="A253" s="12">
        <v>2323</v>
      </c>
      <c r="B253" s="13" t="s">
        <v>405</v>
      </c>
      <c r="C253" s="14" t="s">
        <v>140</v>
      </c>
      <c r="D253" s="15">
        <v>4</v>
      </c>
      <c r="E253" s="16">
        <f>'BPU b'!D679</f>
        <v>0</v>
      </c>
      <c r="F253" s="17">
        <f t="shared" si="13"/>
        <v>0</v>
      </c>
    </row>
    <row r="254" spans="1:6" x14ac:dyDescent="0.25">
      <c r="A254" s="12">
        <v>2324</v>
      </c>
      <c r="B254" s="13" t="s">
        <v>556</v>
      </c>
      <c r="C254" s="14" t="s">
        <v>140</v>
      </c>
      <c r="D254" s="15">
        <v>4</v>
      </c>
      <c r="E254" s="16">
        <f>'BPU b'!D689</f>
        <v>0</v>
      </c>
      <c r="F254" s="17">
        <f t="shared" si="13"/>
        <v>0</v>
      </c>
    </row>
    <row r="255" spans="1:6" ht="18.75" x14ac:dyDescent="0.3">
      <c r="A255" s="18"/>
      <c r="B255" s="68" t="s">
        <v>530</v>
      </c>
      <c r="C255" s="69"/>
      <c r="D255" s="70"/>
      <c r="E255" s="69"/>
      <c r="F255" s="19">
        <f>SUM(F235:F254)/1</f>
        <v>0</v>
      </c>
    </row>
    <row r="256" spans="1:6" ht="18.75" x14ac:dyDescent="0.3">
      <c r="A256" s="7">
        <v>3</v>
      </c>
      <c r="B256" s="71" t="s">
        <v>421</v>
      </c>
      <c r="C256" s="72"/>
      <c r="D256" s="73"/>
      <c r="E256" s="72"/>
      <c r="F256" s="72"/>
    </row>
    <row r="257" spans="1:6" x14ac:dyDescent="0.25">
      <c r="A257" s="12">
        <v>3201</v>
      </c>
      <c r="B257" s="13" t="s">
        <v>455</v>
      </c>
      <c r="C257" s="14" t="s">
        <v>166</v>
      </c>
      <c r="D257" s="15">
        <v>660</v>
      </c>
      <c r="E257" s="16">
        <f>'BPU b'!D768</f>
        <v>0</v>
      </c>
      <c r="F257" s="17">
        <f>D257*E257</f>
        <v>0</v>
      </c>
    </row>
    <row r="258" spans="1:6" ht="18.75" x14ac:dyDescent="0.3">
      <c r="A258" s="18"/>
      <c r="B258" s="68" t="s">
        <v>531</v>
      </c>
      <c r="C258" s="69"/>
      <c r="D258" s="70"/>
      <c r="E258" s="69"/>
      <c r="F258" s="19">
        <f>SUM(F257:F257)/1</f>
        <v>0</v>
      </c>
    </row>
    <row r="259" spans="1:6" ht="15.75" x14ac:dyDescent="0.25">
      <c r="A259" s="20"/>
      <c r="B259" s="74" t="s">
        <v>557</v>
      </c>
      <c r="C259" s="75"/>
      <c r="D259" s="76"/>
      <c r="E259" s="75"/>
      <c r="F259" s="21">
        <f>SUM(F225:F258)/2</f>
        <v>0</v>
      </c>
    </row>
    <row r="260" spans="1:6" ht="17.25" x14ac:dyDescent="0.3">
      <c r="A260" s="22"/>
      <c r="B260" s="77" t="s">
        <v>558</v>
      </c>
      <c r="C260" s="78"/>
      <c r="D260" s="79"/>
      <c r="E260" s="78"/>
      <c r="F260" s="23">
        <f>SUM(F224:F259)/3</f>
        <v>0</v>
      </c>
    </row>
    <row r="261" spans="1:6" ht="17.25" x14ac:dyDescent="0.3">
      <c r="A261" s="10">
        <v>7</v>
      </c>
      <c r="B261" s="80" t="s">
        <v>559</v>
      </c>
      <c r="C261" s="81"/>
      <c r="D261" s="82"/>
      <c r="E261" s="81"/>
      <c r="F261" s="81"/>
    </row>
    <row r="262" spans="1:6" ht="15.75" x14ac:dyDescent="0.25">
      <c r="A262" s="11" t="s">
        <v>560</v>
      </c>
      <c r="B262" s="83" t="s">
        <v>521</v>
      </c>
      <c r="C262" s="84"/>
      <c r="D262" s="85"/>
      <c r="E262" s="84"/>
      <c r="F262" s="84"/>
    </row>
    <row r="263" spans="1:6" ht="18.75" x14ac:dyDescent="0.3">
      <c r="A263" s="7">
        <v>1</v>
      </c>
      <c r="B263" s="71" t="s">
        <v>4</v>
      </c>
      <c r="C263" s="72"/>
      <c r="D263" s="73"/>
      <c r="E263" s="72"/>
      <c r="F263" s="72"/>
    </row>
    <row r="264" spans="1:6" x14ac:dyDescent="0.25">
      <c r="A264" s="12">
        <v>1101</v>
      </c>
      <c r="B264" s="13" t="s">
        <v>10</v>
      </c>
      <c r="C264" s="14" t="s">
        <v>33</v>
      </c>
      <c r="D264" s="15">
        <v>1</v>
      </c>
      <c r="E264" s="16">
        <f>'BPU b'!D38</f>
        <v>0</v>
      </c>
      <c r="F264" s="17">
        <f t="shared" ref="F264:F271" si="14">D264*E264</f>
        <v>0</v>
      </c>
    </row>
    <row r="265" spans="1:6" x14ac:dyDescent="0.25">
      <c r="A265" s="12">
        <v>1102</v>
      </c>
      <c r="B265" s="13" t="s">
        <v>522</v>
      </c>
      <c r="C265" s="14" t="s">
        <v>33</v>
      </c>
      <c r="D265" s="15">
        <v>1</v>
      </c>
      <c r="E265" s="16">
        <f>'BPU b'!D50</f>
        <v>0</v>
      </c>
      <c r="F265" s="17">
        <f t="shared" si="14"/>
        <v>0</v>
      </c>
    </row>
    <row r="266" spans="1:6" x14ac:dyDescent="0.25">
      <c r="A266" s="12">
        <v>1103</v>
      </c>
      <c r="B266" s="13" t="s">
        <v>43</v>
      </c>
      <c r="C266" s="14" t="s">
        <v>33</v>
      </c>
      <c r="D266" s="15">
        <v>1</v>
      </c>
      <c r="E266" s="16">
        <f>'BPU b'!D64</f>
        <v>0</v>
      </c>
      <c r="F266" s="17">
        <f t="shared" si="14"/>
        <v>0</v>
      </c>
    </row>
    <row r="267" spans="1:6" ht="23.25" x14ac:dyDescent="0.25">
      <c r="A267" s="12">
        <v>1104</v>
      </c>
      <c r="B267" s="13" t="s">
        <v>523</v>
      </c>
      <c r="C267" s="14" t="s">
        <v>33</v>
      </c>
      <c r="D267" s="15">
        <v>1</v>
      </c>
      <c r="E267" s="16">
        <f>'BPU b'!D71</f>
        <v>0</v>
      </c>
      <c r="F267" s="17">
        <f t="shared" si="14"/>
        <v>0</v>
      </c>
    </row>
    <row r="268" spans="1:6" x14ac:dyDescent="0.25">
      <c r="A268" s="12">
        <v>1105</v>
      </c>
      <c r="B268" s="13" t="s">
        <v>524</v>
      </c>
      <c r="C268" s="14" t="s">
        <v>60</v>
      </c>
      <c r="D268" s="15">
        <v>0.15</v>
      </c>
      <c r="E268" s="16">
        <f>'BPU b'!D78</f>
        <v>0</v>
      </c>
      <c r="F268" s="17">
        <f t="shared" si="14"/>
        <v>0</v>
      </c>
    </row>
    <row r="269" spans="1:6" x14ac:dyDescent="0.25">
      <c r="A269" s="12">
        <v>1106</v>
      </c>
      <c r="B269" s="13" t="s">
        <v>61</v>
      </c>
      <c r="C269" s="14" t="s">
        <v>33</v>
      </c>
      <c r="D269" s="15">
        <v>1</v>
      </c>
      <c r="E269" s="16">
        <f>'BPU b'!D89</f>
        <v>0</v>
      </c>
      <c r="F269" s="17">
        <f t="shared" si="14"/>
        <v>0</v>
      </c>
    </row>
    <row r="270" spans="1:6" x14ac:dyDescent="0.25">
      <c r="A270" s="12">
        <v>1107</v>
      </c>
      <c r="B270" s="13" t="s">
        <v>67</v>
      </c>
      <c r="C270" s="14" t="s">
        <v>33</v>
      </c>
      <c r="D270" s="15">
        <v>1</v>
      </c>
      <c r="E270" s="16">
        <f>'BPU b'!D105</f>
        <v>0</v>
      </c>
      <c r="F270" s="17">
        <f t="shared" si="14"/>
        <v>0</v>
      </c>
    </row>
    <row r="271" spans="1:6" x14ac:dyDescent="0.25">
      <c r="A271" s="12">
        <v>1108</v>
      </c>
      <c r="B271" s="13" t="s">
        <v>75</v>
      </c>
      <c r="C271" s="14" t="s">
        <v>33</v>
      </c>
      <c r="D271" s="15">
        <v>1</v>
      </c>
      <c r="E271" s="16">
        <f>'BPU b'!D115</f>
        <v>0</v>
      </c>
      <c r="F271" s="17">
        <f t="shared" si="14"/>
        <v>0</v>
      </c>
    </row>
    <row r="272" spans="1:6" ht="18.75" x14ac:dyDescent="0.3">
      <c r="A272" s="18"/>
      <c r="B272" s="68" t="s">
        <v>525</v>
      </c>
      <c r="C272" s="69"/>
      <c r="D272" s="70"/>
      <c r="E272" s="69"/>
      <c r="F272" s="19">
        <f>SUM(F264:F271)/1</f>
        <v>0</v>
      </c>
    </row>
    <row r="273" spans="1:6" ht="18.75" x14ac:dyDescent="0.3">
      <c r="A273" s="7">
        <v>2</v>
      </c>
      <c r="B273" s="71" t="s">
        <v>80</v>
      </c>
      <c r="C273" s="72"/>
      <c r="D273" s="73"/>
      <c r="E273" s="72"/>
      <c r="F273" s="72"/>
    </row>
    <row r="274" spans="1:6" ht="23.25" x14ac:dyDescent="0.25">
      <c r="A274" s="12">
        <v>2101</v>
      </c>
      <c r="B274" s="13" t="s">
        <v>526</v>
      </c>
      <c r="C274" s="14" t="s">
        <v>33</v>
      </c>
      <c r="D274" s="15">
        <v>1</v>
      </c>
      <c r="E274" s="16">
        <f>'BPU b'!D177</f>
        <v>0</v>
      </c>
      <c r="F274" s="17">
        <f t="shared" ref="F274:F288" si="15">D274*E274</f>
        <v>0</v>
      </c>
    </row>
    <row r="275" spans="1:6" x14ac:dyDescent="0.25">
      <c r="A275" s="12">
        <v>2104</v>
      </c>
      <c r="B275" s="13" t="s">
        <v>147</v>
      </c>
      <c r="C275" s="14" t="s">
        <v>140</v>
      </c>
      <c r="D275" s="15">
        <v>5</v>
      </c>
      <c r="E275" s="16">
        <f>'BPU b'!D208</f>
        <v>0</v>
      </c>
      <c r="F275" s="17">
        <f t="shared" si="15"/>
        <v>0</v>
      </c>
    </row>
    <row r="276" spans="1:6" x14ac:dyDescent="0.25">
      <c r="A276" s="12">
        <v>2106</v>
      </c>
      <c r="B276" s="13" t="s">
        <v>158</v>
      </c>
      <c r="C276" s="14" t="s">
        <v>166</v>
      </c>
      <c r="D276" s="15">
        <v>600</v>
      </c>
      <c r="E276" s="16">
        <f>'BPU b'!D233</f>
        <v>0</v>
      </c>
      <c r="F276" s="17">
        <f t="shared" si="15"/>
        <v>0</v>
      </c>
    </row>
    <row r="277" spans="1:6" x14ac:dyDescent="0.25">
      <c r="A277" s="12">
        <v>2108</v>
      </c>
      <c r="B277" s="13" t="s">
        <v>175</v>
      </c>
      <c r="C277" s="14" t="s">
        <v>140</v>
      </c>
      <c r="D277" s="15">
        <v>10</v>
      </c>
      <c r="E277" s="16">
        <f>'BPU b'!D253</f>
        <v>0</v>
      </c>
      <c r="F277" s="17">
        <f t="shared" si="15"/>
        <v>0</v>
      </c>
    </row>
    <row r="278" spans="1:6" x14ac:dyDescent="0.25">
      <c r="A278" s="12">
        <v>2109</v>
      </c>
      <c r="B278" s="13" t="s">
        <v>528</v>
      </c>
      <c r="C278" s="14" t="s">
        <v>33</v>
      </c>
      <c r="D278" s="15">
        <v>1</v>
      </c>
      <c r="E278" s="16">
        <f>'BPU b'!D272</f>
        <v>0</v>
      </c>
      <c r="F278" s="17">
        <f t="shared" si="15"/>
        <v>0</v>
      </c>
    </row>
    <row r="279" spans="1:6" x14ac:dyDescent="0.25">
      <c r="A279" s="12">
        <v>2110</v>
      </c>
      <c r="B279" s="13" t="s">
        <v>194</v>
      </c>
      <c r="C279" s="14" t="s">
        <v>201</v>
      </c>
      <c r="D279" s="15">
        <v>20</v>
      </c>
      <c r="E279" s="16">
        <f>'BPU b'!D281</f>
        <v>0</v>
      </c>
      <c r="F279" s="17">
        <f t="shared" si="15"/>
        <v>0</v>
      </c>
    </row>
    <row r="280" spans="1:6" x14ac:dyDescent="0.25">
      <c r="A280" s="12">
        <v>2201</v>
      </c>
      <c r="B280" s="13" t="s">
        <v>529</v>
      </c>
      <c r="C280" s="14" t="s">
        <v>166</v>
      </c>
      <c r="D280" s="15">
        <v>560</v>
      </c>
      <c r="E280" s="16">
        <f>'BPU b'!D318</f>
        <v>0</v>
      </c>
      <c r="F280" s="17">
        <f t="shared" si="15"/>
        <v>0</v>
      </c>
    </row>
    <row r="281" spans="1:6" x14ac:dyDescent="0.25">
      <c r="A281" s="12">
        <v>2202</v>
      </c>
      <c r="B281" s="13" t="s">
        <v>227</v>
      </c>
      <c r="C281" s="14" t="s">
        <v>201</v>
      </c>
      <c r="D281" s="15">
        <v>1020</v>
      </c>
      <c r="E281" s="16">
        <f>'BPU b'!D333</f>
        <v>0</v>
      </c>
      <c r="F281" s="17">
        <f t="shared" si="15"/>
        <v>0</v>
      </c>
    </row>
    <row r="282" spans="1:6" x14ac:dyDescent="0.25">
      <c r="A282" s="12">
        <v>2205</v>
      </c>
      <c r="B282" s="13" t="s">
        <v>242</v>
      </c>
      <c r="C282" s="14" t="s">
        <v>201</v>
      </c>
      <c r="D282" s="15">
        <v>500</v>
      </c>
      <c r="E282" s="16">
        <f>'BPU b'!D371</f>
        <v>0</v>
      </c>
      <c r="F282" s="17">
        <f t="shared" si="15"/>
        <v>0</v>
      </c>
    </row>
    <row r="283" spans="1:6" x14ac:dyDescent="0.25">
      <c r="A283" s="12">
        <v>2206</v>
      </c>
      <c r="B283" s="13" t="s">
        <v>260</v>
      </c>
      <c r="C283" s="14" t="s">
        <v>201</v>
      </c>
      <c r="D283" s="15">
        <v>160</v>
      </c>
      <c r="E283" s="16">
        <f>'BPU b'!D389</f>
        <v>0</v>
      </c>
      <c r="F283" s="17">
        <f t="shared" si="15"/>
        <v>0</v>
      </c>
    </row>
    <row r="284" spans="1:6" x14ac:dyDescent="0.25">
      <c r="A284" s="12">
        <v>2208</v>
      </c>
      <c r="B284" s="13" t="s">
        <v>271</v>
      </c>
      <c r="C284" s="14" t="s">
        <v>166</v>
      </c>
      <c r="D284" s="15">
        <v>440</v>
      </c>
      <c r="E284" s="16">
        <f>'BPU b'!D414</f>
        <v>0</v>
      </c>
      <c r="F284" s="17">
        <f t="shared" si="15"/>
        <v>0</v>
      </c>
    </row>
    <row r="285" spans="1:6" x14ac:dyDescent="0.25">
      <c r="A285" s="12">
        <v>2309</v>
      </c>
      <c r="B285" s="13" t="s">
        <v>324</v>
      </c>
      <c r="C285" s="14" t="s">
        <v>208</v>
      </c>
      <c r="D285" s="15">
        <v>200</v>
      </c>
      <c r="E285" s="16">
        <f>'BPU b'!D517</f>
        <v>0</v>
      </c>
      <c r="F285" s="17">
        <f t="shared" si="15"/>
        <v>0</v>
      </c>
    </row>
    <row r="286" spans="1:6" x14ac:dyDescent="0.25">
      <c r="A286" s="12">
        <v>2314</v>
      </c>
      <c r="B286" s="13" t="s">
        <v>348</v>
      </c>
      <c r="C286" s="14" t="s">
        <v>166</v>
      </c>
      <c r="D286" s="15">
        <v>600</v>
      </c>
      <c r="E286" s="16">
        <f>'BPU b'!D585</f>
        <v>0</v>
      </c>
      <c r="F286" s="17">
        <f t="shared" si="15"/>
        <v>0</v>
      </c>
    </row>
    <row r="287" spans="1:6" x14ac:dyDescent="0.25">
      <c r="A287" s="12">
        <v>2319</v>
      </c>
      <c r="B287" s="13" t="s">
        <v>377</v>
      </c>
      <c r="C287" s="14" t="s">
        <v>201</v>
      </c>
      <c r="D287" s="15">
        <v>500</v>
      </c>
      <c r="E287" s="16">
        <f>'BPU b'!D631</f>
        <v>0</v>
      </c>
      <c r="F287" s="17">
        <f t="shared" si="15"/>
        <v>0</v>
      </c>
    </row>
    <row r="288" spans="1:6" x14ac:dyDescent="0.25">
      <c r="A288" s="12">
        <v>2322</v>
      </c>
      <c r="B288" s="13" t="s">
        <v>397</v>
      </c>
      <c r="C288" s="14" t="s">
        <v>140</v>
      </c>
      <c r="D288" s="15">
        <v>10</v>
      </c>
      <c r="E288" s="16">
        <f>'BPU b'!D670</f>
        <v>0</v>
      </c>
      <c r="F288" s="17">
        <f t="shared" si="15"/>
        <v>0</v>
      </c>
    </row>
    <row r="289" spans="1:6" ht="18.75" x14ac:dyDescent="0.3">
      <c r="A289" s="18"/>
      <c r="B289" s="68" t="s">
        <v>530</v>
      </c>
      <c r="C289" s="69"/>
      <c r="D289" s="70"/>
      <c r="E289" s="69"/>
      <c r="F289" s="19">
        <f>SUM(F274:F288)/1</f>
        <v>0</v>
      </c>
    </row>
    <row r="290" spans="1:6" ht="18.75" x14ac:dyDescent="0.3">
      <c r="A290" s="7">
        <v>3</v>
      </c>
      <c r="B290" s="71" t="s">
        <v>421</v>
      </c>
      <c r="C290" s="72"/>
      <c r="D290" s="73"/>
      <c r="E290" s="72"/>
      <c r="F290" s="72"/>
    </row>
    <row r="291" spans="1:6" x14ac:dyDescent="0.25">
      <c r="A291" s="12">
        <v>3201</v>
      </c>
      <c r="B291" s="13" t="s">
        <v>455</v>
      </c>
      <c r="C291" s="14" t="s">
        <v>166</v>
      </c>
      <c r="D291" s="15">
        <v>600</v>
      </c>
      <c r="E291" s="16">
        <f>'BPU b'!D768</f>
        <v>0</v>
      </c>
      <c r="F291" s="17">
        <f>D291*E291</f>
        <v>0</v>
      </c>
    </row>
    <row r="292" spans="1:6" ht="18.75" x14ac:dyDescent="0.3">
      <c r="A292" s="18"/>
      <c r="B292" s="68" t="s">
        <v>531</v>
      </c>
      <c r="C292" s="69"/>
      <c r="D292" s="70"/>
      <c r="E292" s="69"/>
      <c r="F292" s="19">
        <f>SUM(F291:F291)/1</f>
        <v>0</v>
      </c>
    </row>
    <row r="293" spans="1:6" ht="15.75" x14ac:dyDescent="0.25">
      <c r="A293" s="20"/>
      <c r="B293" s="74" t="s">
        <v>561</v>
      </c>
      <c r="C293" s="75"/>
      <c r="D293" s="76"/>
      <c r="E293" s="75"/>
      <c r="F293" s="21">
        <f>SUM(F263:F292)/2</f>
        <v>0</v>
      </c>
    </row>
    <row r="294" spans="1:6" ht="17.25" x14ac:dyDescent="0.3">
      <c r="A294" s="22"/>
      <c r="B294" s="77" t="s">
        <v>562</v>
      </c>
      <c r="C294" s="78"/>
      <c r="D294" s="79"/>
      <c r="E294" s="78"/>
      <c r="F294" s="23">
        <f>SUM(F262:F293)/3</f>
        <v>0</v>
      </c>
    </row>
    <row r="295" spans="1:6" ht="17.25" x14ac:dyDescent="0.3">
      <c r="A295" s="10">
        <v>8</v>
      </c>
      <c r="B295" s="80" t="s">
        <v>563</v>
      </c>
      <c r="C295" s="81"/>
      <c r="D295" s="82"/>
      <c r="E295" s="81"/>
      <c r="F295" s="81"/>
    </row>
    <row r="296" spans="1:6" ht="15.75" x14ac:dyDescent="0.25">
      <c r="A296" s="11" t="s">
        <v>564</v>
      </c>
      <c r="B296" s="83" t="s">
        <v>521</v>
      </c>
      <c r="C296" s="84"/>
      <c r="D296" s="85"/>
      <c r="E296" s="84"/>
      <c r="F296" s="84"/>
    </row>
    <row r="297" spans="1:6" ht="18.75" x14ac:dyDescent="0.3">
      <c r="A297" s="7">
        <v>1</v>
      </c>
      <c r="B297" s="71" t="s">
        <v>4</v>
      </c>
      <c r="C297" s="72"/>
      <c r="D297" s="73"/>
      <c r="E297" s="72"/>
      <c r="F297" s="72"/>
    </row>
    <row r="298" spans="1:6" x14ac:dyDescent="0.25">
      <c r="A298" s="12">
        <v>1101</v>
      </c>
      <c r="B298" s="13" t="s">
        <v>10</v>
      </c>
      <c r="C298" s="14" t="s">
        <v>33</v>
      </c>
      <c r="D298" s="15">
        <v>1</v>
      </c>
      <c r="E298" s="16">
        <f>'BPU b'!D38</f>
        <v>0</v>
      </c>
      <c r="F298" s="17">
        <f t="shared" ref="F298:F304" si="16">D298*E298</f>
        <v>0</v>
      </c>
    </row>
    <row r="299" spans="1:6" x14ac:dyDescent="0.25">
      <c r="A299" s="12">
        <v>1102</v>
      </c>
      <c r="B299" s="13" t="s">
        <v>522</v>
      </c>
      <c r="C299" s="14" t="s">
        <v>33</v>
      </c>
      <c r="D299" s="15">
        <v>1</v>
      </c>
      <c r="E299" s="16">
        <f>'BPU b'!D50</f>
        <v>0</v>
      </c>
      <c r="F299" s="17">
        <f t="shared" si="16"/>
        <v>0</v>
      </c>
    </row>
    <row r="300" spans="1:6" x14ac:dyDescent="0.25">
      <c r="A300" s="12">
        <v>1103</v>
      </c>
      <c r="B300" s="13" t="s">
        <v>43</v>
      </c>
      <c r="C300" s="14" t="s">
        <v>33</v>
      </c>
      <c r="D300" s="15">
        <v>1</v>
      </c>
      <c r="E300" s="16">
        <f>'BPU b'!D64</f>
        <v>0</v>
      </c>
      <c r="F300" s="17">
        <f t="shared" si="16"/>
        <v>0</v>
      </c>
    </row>
    <row r="301" spans="1:6" ht="23.25" x14ac:dyDescent="0.25">
      <c r="A301" s="12">
        <v>1104</v>
      </c>
      <c r="B301" s="13" t="s">
        <v>523</v>
      </c>
      <c r="C301" s="14" t="s">
        <v>33</v>
      </c>
      <c r="D301" s="15">
        <v>1</v>
      </c>
      <c r="E301" s="16">
        <f>'BPU b'!D71</f>
        <v>0</v>
      </c>
      <c r="F301" s="17">
        <f t="shared" si="16"/>
        <v>0</v>
      </c>
    </row>
    <row r="302" spans="1:6" x14ac:dyDescent="0.25">
      <c r="A302" s="12">
        <v>1105</v>
      </c>
      <c r="B302" s="13" t="s">
        <v>524</v>
      </c>
      <c r="C302" s="14" t="s">
        <v>60</v>
      </c>
      <c r="D302" s="15">
        <v>0.2</v>
      </c>
      <c r="E302" s="16">
        <f>'BPU b'!D78</f>
        <v>0</v>
      </c>
      <c r="F302" s="17">
        <f t="shared" si="16"/>
        <v>0</v>
      </c>
    </row>
    <row r="303" spans="1:6" x14ac:dyDescent="0.25">
      <c r="A303" s="12">
        <v>1107</v>
      </c>
      <c r="B303" s="13" t="s">
        <v>67</v>
      </c>
      <c r="C303" s="14" t="s">
        <v>33</v>
      </c>
      <c r="D303" s="15">
        <v>1</v>
      </c>
      <c r="E303" s="16">
        <f>'BPU b'!D105</f>
        <v>0</v>
      </c>
      <c r="F303" s="17">
        <f t="shared" si="16"/>
        <v>0</v>
      </c>
    </row>
    <row r="304" spans="1:6" x14ac:dyDescent="0.25">
      <c r="A304" s="12">
        <v>1108</v>
      </c>
      <c r="B304" s="13" t="s">
        <v>75</v>
      </c>
      <c r="C304" s="14" t="s">
        <v>33</v>
      </c>
      <c r="D304" s="15">
        <v>1</v>
      </c>
      <c r="E304" s="16">
        <f>'BPU b'!D115</f>
        <v>0</v>
      </c>
      <c r="F304" s="17">
        <f t="shared" si="16"/>
        <v>0</v>
      </c>
    </row>
    <row r="305" spans="1:6" ht="18.75" x14ac:dyDescent="0.3">
      <c r="A305" s="18"/>
      <c r="B305" s="68" t="s">
        <v>525</v>
      </c>
      <c r="C305" s="69"/>
      <c r="D305" s="70"/>
      <c r="E305" s="69"/>
      <c r="F305" s="19">
        <f>SUM(F298:F304)/1</f>
        <v>0</v>
      </c>
    </row>
    <row r="306" spans="1:6" ht="18.75" x14ac:dyDescent="0.3">
      <c r="A306" s="7">
        <v>2</v>
      </c>
      <c r="B306" s="71" t="s">
        <v>80</v>
      </c>
      <c r="C306" s="72"/>
      <c r="D306" s="73"/>
      <c r="E306" s="72"/>
      <c r="F306" s="72"/>
    </row>
    <row r="307" spans="1:6" ht="23.25" x14ac:dyDescent="0.25">
      <c r="A307" s="12">
        <v>2101</v>
      </c>
      <c r="B307" s="13" t="s">
        <v>526</v>
      </c>
      <c r="C307" s="14" t="s">
        <v>33</v>
      </c>
      <c r="D307" s="15">
        <v>1</v>
      </c>
      <c r="E307" s="16">
        <f>'BPU b'!D177</f>
        <v>0</v>
      </c>
      <c r="F307" s="17">
        <f t="shared" ref="F307:F330" si="17">D307*E307</f>
        <v>0</v>
      </c>
    </row>
    <row r="308" spans="1:6" x14ac:dyDescent="0.25">
      <c r="A308" s="12">
        <v>2102</v>
      </c>
      <c r="B308" s="13" t="s">
        <v>134</v>
      </c>
      <c r="C308" s="14" t="s">
        <v>140</v>
      </c>
      <c r="D308" s="15">
        <v>1</v>
      </c>
      <c r="E308" s="16">
        <f>'BPU b'!D185</f>
        <v>0</v>
      </c>
      <c r="F308" s="17">
        <f t="shared" si="17"/>
        <v>0</v>
      </c>
    </row>
    <row r="309" spans="1:6" x14ac:dyDescent="0.25">
      <c r="A309" s="12">
        <v>2103</v>
      </c>
      <c r="B309" s="13" t="s">
        <v>141</v>
      </c>
      <c r="C309" s="14" t="s">
        <v>140</v>
      </c>
      <c r="D309" s="15">
        <v>2</v>
      </c>
      <c r="E309" s="16">
        <f>'BPU b'!D194</f>
        <v>0</v>
      </c>
      <c r="F309" s="17">
        <f t="shared" si="17"/>
        <v>0</v>
      </c>
    </row>
    <row r="310" spans="1:6" x14ac:dyDescent="0.25">
      <c r="A310" s="12">
        <v>2105</v>
      </c>
      <c r="B310" s="13" t="s">
        <v>156</v>
      </c>
      <c r="C310" s="14" t="s">
        <v>140</v>
      </c>
      <c r="D310" s="15">
        <v>1</v>
      </c>
      <c r="E310" s="16">
        <f>'BPU b'!D222</f>
        <v>0</v>
      </c>
      <c r="F310" s="17">
        <f t="shared" si="17"/>
        <v>0</v>
      </c>
    </row>
    <row r="311" spans="1:6" x14ac:dyDescent="0.25">
      <c r="A311" s="12">
        <v>2106</v>
      </c>
      <c r="B311" s="13" t="s">
        <v>158</v>
      </c>
      <c r="C311" s="14" t="s">
        <v>166</v>
      </c>
      <c r="D311" s="15">
        <v>3000</v>
      </c>
      <c r="E311" s="16">
        <f>'BPU b'!D233</f>
        <v>0</v>
      </c>
      <c r="F311" s="17">
        <f t="shared" si="17"/>
        <v>0</v>
      </c>
    </row>
    <row r="312" spans="1:6" x14ac:dyDescent="0.25">
      <c r="A312" s="12">
        <v>2108</v>
      </c>
      <c r="B312" s="13" t="s">
        <v>175</v>
      </c>
      <c r="C312" s="14" t="s">
        <v>140</v>
      </c>
      <c r="D312" s="15">
        <v>3</v>
      </c>
      <c r="E312" s="16">
        <f>'BPU b'!D253</f>
        <v>0</v>
      </c>
      <c r="F312" s="17">
        <f t="shared" si="17"/>
        <v>0</v>
      </c>
    </row>
    <row r="313" spans="1:6" x14ac:dyDescent="0.25">
      <c r="A313" s="12">
        <v>2109</v>
      </c>
      <c r="B313" s="13" t="s">
        <v>528</v>
      </c>
      <c r="C313" s="14" t="s">
        <v>33</v>
      </c>
      <c r="D313" s="15">
        <v>1</v>
      </c>
      <c r="E313" s="16">
        <f>'BPU b'!D272</f>
        <v>0</v>
      </c>
      <c r="F313" s="17">
        <f t="shared" si="17"/>
        <v>0</v>
      </c>
    </row>
    <row r="314" spans="1:6" x14ac:dyDescent="0.25">
      <c r="A314" s="12">
        <v>2110</v>
      </c>
      <c r="B314" s="13" t="s">
        <v>194</v>
      </c>
      <c r="C314" s="14" t="s">
        <v>201</v>
      </c>
      <c r="D314" s="15">
        <v>5</v>
      </c>
      <c r="E314" s="16">
        <f>'BPU b'!D281</f>
        <v>0</v>
      </c>
      <c r="F314" s="17">
        <f t="shared" si="17"/>
        <v>0</v>
      </c>
    </row>
    <row r="315" spans="1:6" x14ac:dyDescent="0.25">
      <c r="A315" s="12">
        <v>2111</v>
      </c>
      <c r="B315" s="13" t="s">
        <v>202</v>
      </c>
      <c r="C315" s="14" t="s">
        <v>166</v>
      </c>
      <c r="D315" s="15">
        <v>20</v>
      </c>
      <c r="E315" s="16">
        <f>'BPU b'!D286</f>
        <v>0</v>
      </c>
      <c r="F315" s="17">
        <f t="shared" si="17"/>
        <v>0</v>
      </c>
    </row>
    <row r="316" spans="1:6" x14ac:dyDescent="0.25">
      <c r="A316" s="12">
        <v>2112</v>
      </c>
      <c r="B316" s="13" t="s">
        <v>204</v>
      </c>
      <c r="C316" s="14" t="s">
        <v>208</v>
      </c>
      <c r="D316" s="15">
        <v>5</v>
      </c>
      <c r="E316" s="16">
        <f>'BPU b'!D293</f>
        <v>0</v>
      </c>
      <c r="F316" s="17">
        <f t="shared" si="17"/>
        <v>0</v>
      </c>
    </row>
    <row r="317" spans="1:6" x14ac:dyDescent="0.25">
      <c r="A317" s="12">
        <v>2113</v>
      </c>
      <c r="B317" s="13" t="s">
        <v>209</v>
      </c>
      <c r="C317" s="14" t="s">
        <v>208</v>
      </c>
      <c r="D317" s="15">
        <v>5</v>
      </c>
      <c r="E317" s="16">
        <f>'BPU b'!D302</f>
        <v>0</v>
      </c>
      <c r="F317" s="17">
        <f t="shared" si="17"/>
        <v>0</v>
      </c>
    </row>
    <row r="318" spans="1:6" x14ac:dyDescent="0.25">
      <c r="A318" s="12">
        <v>2201</v>
      </c>
      <c r="B318" s="13" t="s">
        <v>529</v>
      </c>
      <c r="C318" s="14" t="s">
        <v>166</v>
      </c>
      <c r="D318" s="15">
        <v>1100</v>
      </c>
      <c r="E318" s="16">
        <f>'BPU b'!D318</f>
        <v>0</v>
      </c>
      <c r="F318" s="17">
        <f t="shared" si="17"/>
        <v>0</v>
      </c>
    </row>
    <row r="319" spans="1:6" x14ac:dyDescent="0.25">
      <c r="A319" s="12">
        <v>2202</v>
      </c>
      <c r="B319" s="13" t="s">
        <v>227</v>
      </c>
      <c r="C319" s="14" t="s">
        <v>201</v>
      </c>
      <c r="D319" s="15">
        <v>1100</v>
      </c>
      <c r="E319" s="16">
        <f>'BPU b'!D333</f>
        <v>0</v>
      </c>
      <c r="F319" s="17">
        <f t="shared" si="17"/>
        <v>0</v>
      </c>
    </row>
    <row r="320" spans="1:6" x14ac:dyDescent="0.25">
      <c r="A320" s="12">
        <v>2203</v>
      </c>
      <c r="B320" s="13" t="s">
        <v>236</v>
      </c>
      <c r="C320" s="14" t="s">
        <v>201</v>
      </c>
      <c r="D320" s="15">
        <v>6</v>
      </c>
      <c r="E320" s="16">
        <f>'BPU b'!D340</f>
        <v>0</v>
      </c>
      <c r="F320" s="17">
        <f t="shared" si="17"/>
        <v>0</v>
      </c>
    </row>
    <row r="321" spans="1:6" x14ac:dyDescent="0.25">
      <c r="A321" s="12">
        <v>2204</v>
      </c>
      <c r="B321" s="13" t="s">
        <v>239</v>
      </c>
      <c r="C321" s="14" t="s">
        <v>201</v>
      </c>
      <c r="D321" s="15">
        <v>6</v>
      </c>
      <c r="E321" s="16">
        <f>'BPU b'!D346</f>
        <v>0</v>
      </c>
      <c r="F321" s="17">
        <f t="shared" si="17"/>
        <v>0</v>
      </c>
    </row>
    <row r="322" spans="1:6" x14ac:dyDescent="0.25">
      <c r="A322" s="12">
        <v>2205</v>
      </c>
      <c r="B322" s="13" t="s">
        <v>242</v>
      </c>
      <c r="C322" s="14" t="s">
        <v>201</v>
      </c>
      <c r="D322" s="15">
        <v>400</v>
      </c>
      <c r="E322" s="16">
        <f>'BPU b'!D371</f>
        <v>0</v>
      </c>
      <c r="F322" s="17">
        <f t="shared" si="17"/>
        <v>0</v>
      </c>
    </row>
    <row r="323" spans="1:6" x14ac:dyDescent="0.25">
      <c r="A323" s="12">
        <v>2206</v>
      </c>
      <c r="B323" s="13" t="s">
        <v>260</v>
      </c>
      <c r="C323" s="14" t="s">
        <v>201</v>
      </c>
      <c r="D323" s="15">
        <v>400</v>
      </c>
      <c r="E323" s="16">
        <f>'BPU b'!D389</f>
        <v>0</v>
      </c>
      <c r="F323" s="17">
        <f t="shared" si="17"/>
        <v>0</v>
      </c>
    </row>
    <row r="324" spans="1:6" x14ac:dyDescent="0.25">
      <c r="A324" s="12">
        <v>2208</v>
      </c>
      <c r="B324" s="13" t="s">
        <v>271</v>
      </c>
      <c r="C324" s="14" t="s">
        <v>166</v>
      </c>
      <c r="D324" s="15">
        <v>1300</v>
      </c>
      <c r="E324" s="16">
        <f>'BPU b'!D414</f>
        <v>0</v>
      </c>
      <c r="F324" s="17">
        <f t="shared" si="17"/>
        <v>0</v>
      </c>
    </row>
    <row r="325" spans="1:6" x14ac:dyDescent="0.25">
      <c r="A325" s="12">
        <v>2209</v>
      </c>
      <c r="B325" s="13" t="s">
        <v>278</v>
      </c>
      <c r="C325" s="14" t="s">
        <v>166</v>
      </c>
      <c r="D325" s="15">
        <v>1300</v>
      </c>
      <c r="E325" s="16">
        <f>'BPU b'!D420</f>
        <v>0</v>
      </c>
      <c r="F325" s="17">
        <f t="shared" si="17"/>
        <v>0</v>
      </c>
    </row>
    <row r="326" spans="1:6" x14ac:dyDescent="0.25">
      <c r="A326" s="12">
        <v>2210</v>
      </c>
      <c r="B326" s="13" t="s">
        <v>280</v>
      </c>
      <c r="C326" s="14" t="s">
        <v>201</v>
      </c>
      <c r="D326" s="15">
        <v>1800</v>
      </c>
      <c r="E326" s="16">
        <f>'BPU b'!D435</f>
        <v>0</v>
      </c>
      <c r="F326" s="17">
        <f t="shared" si="17"/>
        <v>0</v>
      </c>
    </row>
    <row r="327" spans="1:6" x14ac:dyDescent="0.25">
      <c r="A327" s="12">
        <v>2311</v>
      </c>
      <c r="B327" s="13" t="s">
        <v>328</v>
      </c>
      <c r="C327" s="14" t="s">
        <v>208</v>
      </c>
      <c r="D327" s="15">
        <v>1000</v>
      </c>
      <c r="E327" s="16">
        <f>'BPU b'!D539</f>
        <v>0</v>
      </c>
      <c r="F327" s="17">
        <f t="shared" si="17"/>
        <v>0</v>
      </c>
    </row>
    <row r="328" spans="1:6" x14ac:dyDescent="0.25">
      <c r="A328" s="12">
        <v>2315</v>
      </c>
      <c r="B328" s="13" t="s">
        <v>354</v>
      </c>
      <c r="C328" s="14" t="s">
        <v>166</v>
      </c>
      <c r="D328" s="15">
        <v>6600</v>
      </c>
      <c r="E328" s="16">
        <f>'BPU b'!D595</f>
        <v>0</v>
      </c>
      <c r="F328" s="17">
        <f t="shared" si="17"/>
        <v>0</v>
      </c>
    </row>
    <row r="329" spans="1:6" x14ac:dyDescent="0.25">
      <c r="A329" s="12">
        <v>2316</v>
      </c>
      <c r="B329" s="13" t="s">
        <v>356</v>
      </c>
      <c r="C329" s="14" t="s">
        <v>201</v>
      </c>
      <c r="D329" s="15">
        <v>350</v>
      </c>
      <c r="E329" s="16">
        <f>'BPU b'!D606</f>
        <v>0</v>
      </c>
      <c r="F329" s="17">
        <f t="shared" si="17"/>
        <v>0</v>
      </c>
    </row>
    <row r="330" spans="1:6" x14ac:dyDescent="0.25">
      <c r="A330" s="12">
        <v>2325</v>
      </c>
      <c r="B330" s="13" t="s">
        <v>414</v>
      </c>
      <c r="C330" s="14" t="s">
        <v>33</v>
      </c>
      <c r="D330" s="15">
        <v>2</v>
      </c>
      <c r="E330" s="16">
        <f>'BPU b'!D699</f>
        <v>0</v>
      </c>
      <c r="F330" s="17">
        <f t="shared" si="17"/>
        <v>0</v>
      </c>
    </row>
    <row r="331" spans="1:6" ht="18.75" x14ac:dyDescent="0.3">
      <c r="A331" s="18"/>
      <c r="B331" s="68" t="s">
        <v>530</v>
      </c>
      <c r="C331" s="69"/>
      <c r="D331" s="70"/>
      <c r="E331" s="69"/>
      <c r="F331" s="19">
        <f>SUM(F307:F330)/1</f>
        <v>0</v>
      </c>
    </row>
    <row r="332" spans="1:6" ht="18.75" x14ac:dyDescent="0.3">
      <c r="A332" s="7">
        <v>3</v>
      </c>
      <c r="B332" s="71" t="s">
        <v>421</v>
      </c>
      <c r="C332" s="72"/>
      <c r="D332" s="73"/>
      <c r="E332" s="72"/>
      <c r="F332" s="72"/>
    </row>
    <row r="333" spans="1:6" x14ac:dyDescent="0.25">
      <c r="A333" s="12">
        <v>3102</v>
      </c>
      <c r="B333" s="13" t="s">
        <v>436</v>
      </c>
      <c r="C333" s="14" t="s">
        <v>166</v>
      </c>
      <c r="D333" s="15">
        <v>1000</v>
      </c>
      <c r="E333" s="16">
        <f>'BPU b'!D735</f>
        <v>0</v>
      </c>
      <c r="F333" s="17">
        <f>D333*E333</f>
        <v>0</v>
      </c>
    </row>
    <row r="334" spans="1:6" x14ac:dyDescent="0.25">
      <c r="A334" s="12">
        <v>3201</v>
      </c>
      <c r="B334" s="13" t="s">
        <v>455</v>
      </c>
      <c r="C334" s="14" t="s">
        <v>166</v>
      </c>
      <c r="D334" s="15">
        <v>1400</v>
      </c>
      <c r="E334" s="16">
        <f>'BPU b'!D768</f>
        <v>0</v>
      </c>
      <c r="F334" s="17">
        <f>D334*E334</f>
        <v>0</v>
      </c>
    </row>
    <row r="335" spans="1:6" x14ac:dyDescent="0.25">
      <c r="A335" s="12">
        <v>3203</v>
      </c>
      <c r="B335" s="13" t="s">
        <v>465</v>
      </c>
      <c r="C335" s="14" t="s">
        <v>208</v>
      </c>
      <c r="D335" s="15">
        <v>1000</v>
      </c>
      <c r="E335" s="16">
        <f>'BPU b'!D782</f>
        <v>0</v>
      </c>
      <c r="F335" s="17">
        <f>D335*E335</f>
        <v>0</v>
      </c>
    </row>
    <row r="336" spans="1:6" ht="18.75" x14ac:dyDescent="0.3">
      <c r="A336" s="18"/>
      <c r="B336" s="68" t="s">
        <v>531</v>
      </c>
      <c r="C336" s="69"/>
      <c r="D336" s="70"/>
      <c r="E336" s="69"/>
      <c r="F336" s="19">
        <f>SUM(F333:F335)/1</f>
        <v>0</v>
      </c>
    </row>
    <row r="337" spans="1:6" ht="15.75" x14ac:dyDescent="0.25">
      <c r="A337" s="20"/>
      <c r="B337" s="74" t="s">
        <v>565</v>
      </c>
      <c r="C337" s="75"/>
      <c r="D337" s="76"/>
      <c r="E337" s="75"/>
      <c r="F337" s="21">
        <f>SUM(F297:F336)/2</f>
        <v>0</v>
      </c>
    </row>
    <row r="338" spans="1:6" ht="17.25" x14ac:dyDescent="0.3">
      <c r="A338" s="22"/>
      <c r="B338" s="77" t="s">
        <v>566</v>
      </c>
      <c r="C338" s="78"/>
      <c r="D338" s="79"/>
      <c r="E338" s="78"/>
      <c r="F338" s="23">
        <f>SUM(F296:F337)/3</f>
        <v>0</v>
      </c>
    </row>
    <row r="339" spans="1:6" ht="17.25" x14ac:dyDescent="0.3">
      <c r="A339" s="10">
        <v>9</v>
      </c>
      <c r="B339" s="80" t="s">
        <v>567</v>
      </c>
      <c r="C339" s="81"/>
      <c r="D339" s="82"/>
      <c r="E339" s="81"/>
      <c r="F339" s="81"/>
    </row>
    <row r="340" spans="1:6" ht="15.75" x14ac:dyDescent="0.25">
      <c r="A340" s="11" t="s">
        <v>568</v>
      </c>
      <c r="B340" s="83" t="s">
        <v>521</v>
      </c>
      <c r="C340" s="84"/>
      <c r="D340" s="85"/>
      <c r="E340" s="84"/>
      <c r="F340" s="84"/>
    </row>
    <row r="341" spans="1:6" ht="18.75" x14ac:dyDescent="0.3">
      <c r="A341" s="7">
        <v>1</v>
      </c>
      <c r="B341" s="71" t="s">
        <v>4</v>
      </c>
      <c r="C341" s="72"/>
      <c r="D341" s="73"/>
      <c r="E341" s="72"/>
      <c r="F341" s="72"/>
    </row>
    <row r="342" spans="1:6" x14ac:dyDescent="0.25">
      <c r="A342" s="12">
        <v>1101</v>
      </c>
      <c r="B342" s="13" t="s">
        <v>10</v>
      </c>
      <c r="C342" s="14" t="s">
        <v>33</v>
      </c>
      <c r="D342" s="15">
        <v>1</v>
      </c>
      <c r="E342" s="16">
        <f>'BPU b'!D38</f>
        <v>0</v>
      </c>
      <c r="F342" s="17">
        <f t="shared" ref="F342:F349" si="18">D342*E342</f>
        <v>0</v>
      </c>
    </row>
    <row r="343" spans="1:6" x14ac:dyDescent="0.25">
      <c r="A343" s="12">
        <v>1102</v>
      </c>
      <c r="B343" s="13" t="s">
        <v>522</v>
      </c>
      <c r="C343" s="14" t="s">
        <v>33</v>
      </c>
      <c r="D343" s="15">
        <v>1</v>
      </c>
      <c r="E343" s="16">
        <f>'BPU b'!D50</f>
        <v>0</v>
      </c>
      <c r="F343" s="17">
        <f t="shared" si="18"/>
        <v>0</v>
      </c>
    </row>
    <row r="344" spans="1:6" x14ac:dyDescent="0.25">
      <c r="A344" s="12">
        <v>1103</v>
      </c>
      <c r="B344" s="13" t="s">
        <v>43</v>
      </c>
      <c r="C344" s="14" t="s">
        <v>33</v>
      </c>
      <c r="D344" s="15">
        <v>1</v>
      </c>
      <c r="E344" s="16">
        <f>'BPU b'!D64</f>
        <v>0</v>
      </c>
      <c r="F344" s="17">
        <f t="shared" si="18"/>
        <v>0</v>
      </c>
    </row>
    <row r="345" spans="1:6" ht="23.25" x14ac:dyDescent="0.25">
      <c r="A345" s="12">
        <v>1104</v>
      </c>
      <c r="B345" s="13" t="s">
        <v>523</v>
      </c>
      <c r="C345" s="14" t="s">
        <v>33</v>
      </c>
      <c r="D345" s="15">
        <v>1</v>
      </c>
      <c r="E345" s="16">
        <f>'BPU b'!D71</f>
        <v>0</v>
      </c>
      <c r="F345" s="17">
        <f t="shared" si="18"/>
        <v>0</v>
      </c>
    </row>
    <row r="346" spans="1:6" x14ac:dyDescent="0.25">
      <c r="A346" s="12">
        <v>1105</v>
      </c>
      <c r="B346" s="13" t="s">
        <v>524</v>
      </c>
      <c r="C346" s="14" t="s">
        <v>60</v>
      </c>
      <c r="D346" s="15">
        <v>0.15</v>
      </c>
      <c r="E346" s="16">
        <f>'BPU b'!D78</f>
        <v>0</v>
      </c>
      <c r="F346" s="17">
        <f t="shared" si="18"/>
        <v>0</v>
      </c>
    </row>
    <row r="347" spans="1:6" x14ac:dyDescent="0.25">
      <c r="A347" s="12">
        <v>1106</v>
      </c>
      <c r="B347" s="13" t="s">
        <v>61</v>
      </c>
      <c r="C347" s="14" t="s">
        <v>33</v>
      </c>
      <c r="D347" s="15">
        <v>1</v>
      </c>
      <c r="E347" s="16">
        <f>'BPU b'!D89</f>
        <v>0</v>
      </c>
      <c r="F347" s="17">
        <f t="shared" si="18"/>
        <v>0</v>
      </c>
    </row>
    <row r="348" spans="1:6" x14ac:dyDescent="0.25">
      <c r="A348" s="12">
        <v>1107</v>
      </c>
      <c r="B348" s="13" t="s">
        <v>67</v>
      </c>
      <c r="C348" s="14" t="s">
        <v>33</v>
      </c>
      <c r="D348" s="15">
        <v>1</v>
      </c>
      <c r="E348" s="16">
        <f>'BPU b'!D105</f>
        <v>0</v>
      </c>
      <c r="F348" s="17">
        <f t="shared" si="18"/>
        <v>0</v>
      </c>
    </row>
    <row r="349" spans="1:6" x14ac:dyDescent="0.25">
      <c r="A349" s="12">
        <v>1108</v>
      </c>
      <c r="B349" s="13" t="s">
        <v>75</v>
      </c>
      <c r="C349" s="14" t="s">
        <v>33</v>
      </c>
      <c r="D349" s="15">
        <v>1</v>
      </c>
      <c r="E349" s="16">
        <f>'BPU b'!D115</f>
        <v>0</v>
      </c>
      <c r="F349" s="17">
        <f t="shared" si="18"/>
        <v>0</v>
      </c>
    </row>
    <row r="350" spans="1:6" ht="18.75" x14ac:dyDescent="0.3">
      <c r="A350" s="18"/>
      <c r="B350" s="68" t="s">
        <v>525</v>
      </c>
      <c r="C350" s="69"/>
      <c r="D350" s="70"/>
      <c r="E350" s="69"/>
      <c r="F350" s="19">
        <f>SUM(F342:F349)/1</f>
        <v>0</v>
      </c>
    </row>
    <row r="351" spans="1:6" ht="18.75" x14ac:dyDescent="0.3">
      <c r="A351" s="7">
        <v>2</v>
      </c>
      <c r="B351" s="71" t="s">
        <v>80</v>
      </c>
      <c r="C351" s="72"/>
      <c r="D351" s="73"/>
      <c r="E351" s="72"/>
      <c r="F351" s="72"/>
    </row>
    <row r="352" spans="1:6" ht="23.25" x14ac:dyDescent="0.25">
      <c r="A352" s="12">
        <v>2101</v>
      </c>
      <c r="B352" s="13" t="s">
        <v>526</v>
      </c>
      <c r="C352" s="14" t="s">
        <v>33</v>
      </c>
      <c r="D352" s="15">
        <v>1</v>
      </c>
      <c r="E352" s="16">
        <f>'BPU b'!D177</f>
        <v>0</v>
      </c>
      <c r="F352" s="17">
        <f t="shared" ref="F352:F374" si="19">D352*E352</f>
        <v>0</v>
      </c>
    </row>
    <row r="353" spans="1:6" x14ac:dyDescent="0.25">
      <c r="A353" s="12">
        <v>2102</v>
      </c>
      <c r="B353" s="13" t="s">
        <v>134</v>
      </c>
      <c r="C353" s="14" t="s">
        <v>140</v>
      </c>
      <c r="D353" s="15">
        <v>6</v>
      </c>
      <c r="E353" s="16">
        <f>'BPU b'!D185</f>
        <v>0</v>
      </c>
      <c r="F353" s="17">
        <f t="shared" si="19"/>
        <v>0</v>
      </c>
    </row>
    <row r="354" spans="1:6" x14ac:dyDescent="0.25">
      <c r="A354" s="12">
        <v>2103</v>
      </c>
      <c r="B354" s="13" t="s">
        <v>141</v>
      </c>
      <c r="C354" s="14" t="s">
        <v>140</v>
      </c>
      <c r="D354" s="15">
        <v>10</v>
      </c>
      <c r="E354" s="16">
        <f>'BPU b'!D194</f>
        <v>0</v>
      </c>
      <c r="F354" s="17">
        <f t="shared" si="19"/>
        <v>0</v>
      </c>
    </row>
    <row r="355" spans="1:6" x14ac:dyDescent="0.25">
      <c r="A355" s="12">
        <v>2104</v>
      </c>
      <c r="B355" s="13" t="s">
        <v>147</v>
      </c>
      <c r="C355" s="14" t="s">
        <v>140</v>
      </c>
      <c r="D355" s="15">
        <v>5</v>
      </c>
      <c r="E355" s="16">
        <f>'BPU b'!D208</f>
        <v>0</v>
      </c>
      <c r="F355" s="17">
        <f t="shared" si="19"/>
        <v>0</v>
      </c>
    </row>
    <row r="356" spans="1:6" x14ac:dyDescent="0.25">
      <c r="A356" s="12">
        <v>2106</v>
      </c>
      <c r="B356" s="13" t="s">
        <v>158</v>
      </c>
      <c r="C356" s="14" t="s">
        <v>166</v>
      </c>
      <c r="D356" s="15">
        <v>100</v>
      </c>
      <c r="E356" s="16">
        <f>'BPU b'!D233</f>
        <v>0</v>
      </c>
      <c r="F356" s="17">
        <f t="shared" si="19"/>
        <v>0</v>
      </c>
    </row>
    <row r="357" spans="1:6" x14ac:dyDescent="0.25">
      <c r="A357" s="12">
        <v>2108</v>
      </c>
      <c r="B357" s="13" t="s">
        <v>175</v>
      </c>
      <c r="C357" s="14" t="s">
        <v>140</v>
      </c>
      <c r="D357" s="15">
        <v>3</v>
      </c>
      <c r="E357" s="16">
        <f>'BPU b'!D253</f>
        <v>0</v>
      </c>
      <c r="F357" s="17">
        <f t="shared" si="19"/>
        <v>0</v>
      </c>
    </row>
    <row r="358" spans="1:6" x14ac:dyDescent="0.25">
      <c r="A358" s="12">
        <v>2109</v>
      </c>
      <c r="B358" s="13" t="s">
        <v>528</v>
      </c>
      <c r="C358" s="14" t="s">
        <v>33</v>
      </c>
      <c r="D358" s="15">
        <v>1</v>
      </c>
      <c r="E358" s="16">
        <f>'BPU b'!D272</f>
        <v>0</v>
      </c>
      <c r="F358" s="17">
        <f t="shared" si="19"/>
        <v>0</v>
      </c>
    </row>
    <row r="359" spans="1:6" x14ac:dyDescent="0.25">
      <c r="A359" s="12">
        <v>2110</v>
      </c>
      <c r="B359" s="13" t="s">
        <v>194</v>
      </c>
      <c r="C359" s="14" t="s">
        <v>201</v>
      </c>
      <c r="D359" s="15">
        <v>5</v>
      </c>
      <c r="E359" s="16">
        <f>'BPU b'!D281</f>
        <v>0</v>
      </c>
      <c r="F359" s="17">
        <f t="shared" si="19"/>
        <v>0</v>
      </c>
    </row>
    <row r="360" spans="1:6" x14ac:dyDescent="0.25">
      <c r="A360" s="12">
        <v>2111</v>
      </c>
      <c r="B360" s="13" t="s">
        <v>202</v>
      </c>
      <c r="C360" s="14" t="s">
        <v>166</v>
      </c>
      <c r="D360" s="15">
        <v>20</v>
      </c>
      <c r="E360" s="16">
        <f>'BPU b'!D286</f>
        <v>0</v>
      </c>
      <c r="F360" s="17">
        <f t="shared" si="19"/>
        <v>0</v>
      </c>
    </row>
    <row r="361" spans="1:6" x14ac:dyDescent="0.25">
      <c r="A361" s="12">
        <v>2112</v>
      </c>
      <c r="B361" s="13" t="s">
        <v>204</v>
      </c>
      <c r="C361" s="14" t="s">
        <v>208</v>
      </c>
      <c r="D361" s="15">
        <v>5</v>
      </c>
      <c r="E361" s="16">
        <f>'BPU b'!D293</f>
        <v>0</v>
      </c>
      <c r="F361" s="17">
        <f t="shared" si="19"/>
        <v>0</v>
      </c>
    </row>
    <row r="362" spans="1:6" x14ac:dyDescent="0.25">
      <c r="A362" s="12">
        <v>2113</v>
      </c>
      <c r="B362" s="13" t="s">
        <v>209</v>
      </c>
      <c r="C362" s="14" t="s">
        <v>208</v>
      </c>
      <c r="D362" s="15">
        <v>5</v>
      </c>
      <c r="E362" s="16">
        <f>'BPU b'!D302</f>
        <v>0</v>
      </c>
      <c r="F362" s="17">
        <f t="shared" si="19"/>
        <v>0</v>
      </c>
    </row>
    <row r="363" spans="1:6" x14ac:dyDescent="0.25">
      <c r="A363" s="12">
        <v>2201</v>
      </c>
      <c r="B363" s="13" t="s">
        <v>529</v>
      </c>
      <c r="C363" s="14" t="s">
        <v>166</v>
      </c>
      <c r="D363" s="15">
        <v>380</v>
      </c>
      <c r="E363" s="16">
        <f>'BPU b'!D318</f>
        <v>0</v>
      </c>
      <c r="F363" s="17">
        <f t="shared" si="19"/>
        <v>0</v>
      </c>
    </row>
    <row r="364" spans="1:6" x14ac:dyDescent="0.25">
      <c r="A364" s="12">
        <v>2202</v>
      </c>
      <c r="B364" s="13" t="s">
        <v>227</v>
      </c>
      <c r="C364" s="14" t="s">
        <v>201</v>
      </c>
      <c r="D364" s="15">
        <v>1000</v>
      </c>
      <c r="E364" s="16">
        <f>'BPU b'!D333</f>
        <v>0</v>
      </c>
      <c r="F364" s="17">
        <f t="shared" si="19"/>
        <v>0</v>
      </c>
    </row>
    <row r="365" spans="1:6" x14ac:dyDescent="0.25">
      <c r="A365" s="12">
        <v>2203</v>
      </c>
      <c r="B365" s="13" t="s">
        <v>236</v>
      </c>
      <c r="C365" s="14" t="s">
        <v>201</v>
      </c>
      <c r="D365" s="15">
        <v>40</v>
      </c>
      <c r="E365" s="16">
        <f>'BPU b'!D340</f>
        <v>0</v>
      </c>
      <c r="F365" s="17">
        <f t="shared" si="19"/>
        <v>0</v>
      </c>
    </row>
    <row r="366" spans="1:6" x14ac:dyDescent="0.25">
      <c r="A366" s="12">
        <v>2204</v>
      </c>
      <c r="B366" s="13" t="s">
        <v>239</v>
      </c>
      <c r="C366" s="14" t="s">
        <v>201</v>
      </c>
      <c r="D366" s="15">
        <v>40</v>
      </c>
      <c r="E366" s="16">
        <f>'BPU b'!D346</f>
        <v>0</v>
      </c>
      <c r="F366" s="17">
        <f t="shared" si="19"/>
        <v>0</v>
      </c>
    </row>
    <row r="367" spans="1:6" x14ac:dyDescent="0.25">
      <c r="A367" s="12">
        <v>2205</v>
      </c>
      <c r="B367" s="13" t="s">
        <v>242</v>
      </c>
      <c r="C367" s="14" t="s">
        <v>201</v>
      </c>
      <c r="D367" s="15">
        <v>190</v>
      </c>
      <c r="E367" s="16">
        <f>'BPU b'!D371</f>
        <v>0</v>
      </c>
      <c r="F367" s="17">
        <f t="shared" si="19"/>
        <v>0</v>
      </c>
    </row>
    <row r="368" spans="1:6" x14ac:dyDescent="0.25">
      <c r="A368" s="12">
        <v>2206</v>
      </c>
      <c r="B368" s="13" t="s">
        <v>260</v>
      </c>
      <c r="C368" s="14" t="s">
        <v>201</v>
      </c>
      <c r="D368" s="15">
        <v>130</v>
      </c>
      <c r="E368" s="16">
        <f>'BPU b'!D389</f>
        <v>0</v>
      </c>
      <c r="F368" s="17">
        <f t="shared" si="19"/>
        <v>0</v>
      </c>
    </row>
    <row r="369" spans="1:6" x14ac:dyDescent="0.25">
      <c r="A369" s="12">
        <v>2208</v>
      </c>
      <c r="B369" s="13" t="s">
        <v>271</v>
      </c>
      <c r="C369" s="14" t="s">
        <v>166</v>
      </c>
      <c r="D369" s="15">
        <v>190</v>
      </c>
      <c r="E369" s="16">
        <f>'BPU b'!D414</f>
        <v>0</v>
      </c>
      <c r="F369" s="17">
        <f t="shared" si="19"/>
        <v>0</v>
      </c>
    </row>
    <row r="370" spans="1:6" x14ac:dyDescent="0.25">
      <c r="A370" s="12">
        <v>2209</v>
      </c>
      <c r="B370" s="13" t="s">
        <v>278</v>
      </c>
      <c r="C370" s="14" t="s">
        <v>166</v>
      </c>
      <c r="D370" s="15">
        <v>190</v>
      </c>
      <c r="E370" s="16">
        <f>'BPU b'!D420</f>
        <v>0</v>
      </c>
      <c r="F370" s="17">
        <f t="shared" si="19"/>
        <v>0</v>
      </c>
    </row>
    <row r="371" spans="1:6" x14ac:dyDescent="0.25">
      <c r="A371" s="12">
        <v>2210</v>
      </c>
      <c r="B371" s="13" t="s">
        <v>280</v>
      </c>
      <c r="C371" s="14" t="s">
        <v>201</v>
      </c>
      <c r="D371" s="15">
        <v>20</v>
      </c>
      <c r="E371" s="16">
        <f>'BPU b'!D435</f>
        <v>0</v>
      </c>
      <c r="F371" s="17">
        <f t="shared" si="19"/>
        <v>0</v>
      </c>
    </row>
    <row r="372" spans="1:6" x14ac:dyDescent="0.25">
      <c r="A372" s="12">
        <v>2312</v>
      </c>
      <c r="B372" s="13" t="s">
        <v>332</v>
      </c>
      <c r="C372" s="14" t="s">
        <v>201</v>
      </c>
      <c r="D372" s="15">
        <v>640</v>
      </c>
      <c r="E372" s="16">
        <f>'BPU b'!D557</f>
        <v>0</v>
      </c>
      <c r="F372" s="17">
        <f t="shared" si="19"/>
        <v>0</v>
      </c>
    </row>
    <row r="373" spans="1:6" x14ac:dyDescent="0.25">
      <c r="A373" s="12">
        <v>2314</v>
      </c>
      <c r="B373" s="13" t="s">
        <v>348</v>
      </c>
      <c r="C373" s="14" t="s">
        <v>166</v>
      </c>
      <c r="D373" s="15">
        <v>200</v>
      </c>
      <c r="E373" s="16">
        <f>'BPU b'!D585</f>
        <v>0</v>
      </c>
      <c r="F373" s="17">
        <f t="shared" si="19"/>
        <v>0</v>
      </c>
    </row>
    <row r="374" spans="1:6" x14ac:dyDescent="0.25">
      <c r="A374" s="12">
        <v>2317</v>
      </c>
      <c r="B374" s="13" t="s">
        <v>363</v>
      </c>
      <c r="C374" s="14" t="s">
        <v>166</v>
      </c>
      <c r="D374" s="15">
        <v>200</v>
      </c>
      <c r="E374" s="16">
        <f>'BPU b'!D621</f>
        <v>0</v>
      </c>
      <c r="F374" s="17">
        <f t="shared" si="19"/>
        <v>0</v>
      </c>
    </row>
    <row r="375" spans="1:6" ht="18.75" x14ac:dyDescent="0.3">
      <c r="A375" s="18"/>
      <c r="B375" s="68" t="s">
        <v>530</v>
      </c>
      <c r="C375" s="69"/>
      <c r="D375" s="70"/>
      <c r="E375" s="69"/>
      <c r="F375" s="19">
        <f>SUM(F352:F374)/1</f>
        <v>0</v>
      </c>
    </row>
    <row r="376" spans="1:6" ht="18.75" x14ac:dyDescent="0.3">
      <c r="A376" s="7">
        <v>3</v>
      </c>
      <c r="B376" s="71" t="s">
        <v>421</v>
      </c>
      <c r="C376" s="72"/>
      <c r="D376" s="73"/>
      <c r="E376" s="72"/>
      <c r="F376" s="72"/>
    </row>
    <row r="377" spans="1:6" x14ac:dyDescent="0.25">
      <c r="A377" s="12">
        <v>3102</v>
      </c>
      <c r="B377" s="13" t="s">
        <v>436</v>
      </c>
      <c r="C377" s="14" t="s">
        <v>166</v>
      </c>
      <c r="D377" s="15">
        <v>100</v>
      </c>
      <c r="E377" s="16">
        <f>'BPU b'!D735</f>
        <v>0</v>
      </c>
      <c r="F377" s="17">
        <f>D377*E377</f>
        <v>0</v>
      </c>
    </row>
    <row r="378" spans="1:6" x14ac:dyDescent="0.25">
      <c r="A378" s="12">
        <v>3201</v>
      </c>
      <c r="B378" s="13" t="s">
        <v>455</v>
      </c>
      <c r="C378" s="14" t="s">
        <v>166</v>
      </c>
      <c r="D378" s="15">
        <v>300</v>
      </c>
      <c r="E378" s="16">
        <f>'BPU b'!D768</f>
        <v>0</v>
      </c>
      <c r="F378" s="17">
        <f>D378*E378</f>
        <v>0</v>
      </c>
    </row>
    <row r="379" spans="1:6" x14ac:dyDescent="0.25">
      <c r="A379" s="12">
        <v>3202</v>
      </c>
      <c r="B379" s="13" t="s">
        <v>461</v>
      </c>
      <c r="C379" s="14" t="s">
        <v>208</v>
      </c>
      <c r="D379" s="15">
        <v>100</v>
      </c>
      <c r="E379" s="16">
        <f>'BPU b'!D775</f>
        <v>0</v>
      </c>
      <c r="F379" s="17">
        <f>D379*E379</f>
        <v>0</v>
      </c>
    </row>
    <row r="380" spans="1:6" x14ac:dyDescent="0.25">
      <c r="A380" s="12">
        <v>3203</v>
      </c>
      <c r="B380" s="13" t="s">
        <v>465</v>
      </c>
      <c r="C380" s="14" t="s">
        <v>208</v>
      </c>
      <c r="D380" s="15">
        <v>100</v>
      </c>
      <c r="E380" s="16">
        <f>'BPU b'!D782</f>
        <v>0</v>
      </c>
      <c r="F380" s="17">
        <f>D380*E380</f>
        <v>0</v>
      </c>
    </row>
    <row r="381" spans="1:6" ht="18.75" x14ac:dyDescent="0.3">
      <c r="A381" s="18"/>
      <c r="B381" s="68" t="s">
        <v>531</v>
      </c>
      <c r="C381" s="69"/>
      <c r="D381" s="70"/>
      <c r="E381" s="69"/>
      <c r="F381" s="19">
        <f>SUM(F377:F380)/1</f>
        <v>0</v>
      </c>
    </row>
    <row r="382" spans="1:6" ht="15.75" x14ac:dyDescent="0.25">
      <c r="A382" s="20"/>
      <c r="B382" s="74" t="s">
        <v>569</v>
      </c>
      <c r="C382" s="75"/>
      <c r="D382" s="76"/>
      <c r="E382" s="75"/>
      <c r="F382" s="21">
        <f>SUM(F341:F381)/2</f>
        <v>0</v>
      </c>
    </row>
    <row r="383" spans="1:6" ht="17.25" x14ac:dyDescent="0.3">
      <c r="A383" s="22"/>
      <c r="B383" s="77" t="s">
        <v>570</v>
      </c>
      <c r="C383" s="78"/>
      <c r="D383" s="79"/>
      <c r="E383" s="78"/>
      <c r="F383" s="23">
        <f>SUM(F340:F382)/3</f>
        <v>0</v>
      </c>
    </row>
    <row r="384" spans="1:6" ht="17.25" x14ac:dyDescent="0.3">
      <c r="A384" s="10">
        <v>10</v>
      </c>
      <c r="B384" s="80" t="s">
        <v>571</v>
      </c>
      <c r="C384" s="81"/>
      <c r="D384" s="82"/>
      <c r="E384" s="81"/>
      <c r="F384" s="81"/>
    </row>
    <row r="385" spans="1:6" ht="15.75" x14ac:dyDescent="0.25">
      <c r="A385" s="11" t="s">
        <v>572</v>
      </c>
      <c r="B385" s="83" t="s">
        <v>521</v>
      </c>
      <c r="C385" s="84"/>
      <c r="D385" s="85"/>
      <c r="E385" s="84"/>
      <c r="F385" s="84"/>
    </row>
    <row r="386" spans="1:6" ht="18.75" x14ac:dyDescent="0.3">
      <c r="A386" s="7">
        <v>1</v>
      </c>
      <c r="B386" s="71" t="s">
        <v>4</v>
      </c>
      <c r="C386" s="72"/>
      <c r="D386" s="73"/>
      <c r="E386" s="72"/>
      <c r="F386" s="72"/>
    </row>
    <row r="387" spans="1:6" x14ac:dyDescent="0.25">
      <c r="A387" s="12">
        <v>1101</v>
      </c>
      <c r="B387" s="13" t="s">
        <v>10</v>
      </c>
      <c r="C387" s="14" t="s">
        <v>33</v>
      </c>
      <c r="D387" s="15">
        <v>1</v>
      </c>
      <c r="E387" s="16">
        <f>'BPU b'!D38</f>
        <v>0</v>
      </c>
      <c r="F387" s="17">
        <f t="shared" ref="F387:F393" si="20">D387*E387</f>
        <v>0</v>
      </c>
    </row>
    <row r="388" spans="1:6" x14ac:dyDescent="0.25">
      <c r="A388" s="12">
        <v>1102</v>
      </c>
      <c r="B388" s="13" t="s">
        <v>522</v>
      </c>
      <c r="C388" s="14" t="s">
        <v>33</v>
      </c>
      <c r="D388" s="15">
        <v>1</v>
      </c>
      <c r="E388" s="16">
        <f>'BPU b'!D50</f>
        <v>0</v>
      </c>
      <c r="F388" s="17">
        <f t="shared" si="20"/>
        <v>0</v>
      </c>
    </row>
    <row r="389" spans="1:6" x14ac:dyDescent="0.25">
      <c r="A389" s="12">
        <v>1103</v>
      </c>
      <c r="B389" s="13" t="s">
        <v>43</v>
      </c>
      <c r="C389" s="14" t="s">
        <v>33</v>
      </c>
      <c r="D389" s="15">
        <v>1</v>
      </c>
      <c r="E389" s="16">
        <f>'BPU b'!D64</f>
        <v>0</v>
      </c>
      <c r="F389" s="17">
        <f t="shared" si="20"/>
        <v>0</v>
      </c>
    </row>
    <row r="390" spans="1:6" ht="23.25" x14ac:dyDescent="0.25">
      <c r="A390" s="12">
        <v>1104</v>
      </c>
      <c r="B390" s="13" t="s">
        <v>523</v>
      </c>
      <c r="C390" s="14" t="s">
        <v>33</v>
      </c>
      <c r="D390" s="15">
        <v>1</v>
      </c>
      <c r="E390" s="16">
        <f>'BPU b'!D71</f>
        <v>0</v>
      </c>
      <c r="F390" s="17">
        <f t="shared" si="20"/>
        <v>0</v>
      </c>
    </row>
    <row r="391" spans="1:6" x14ac:dyDescent="0.25">
      <c r="A391" s="12">
        <v>1105</v>
      </c>
      <c r="B391" s="13" t="s">
        <v>524</v>
      </c>
      <c r="C391" s="14" t="s">
        <v>60</v>
      </c>
      <c r="D391" s="15">
        <v>0.15</v>
      </c>
      <c r="E391" s="16">
        <f>'BPU b'!D78</f>
        <v>0</v>
      </c>
      <c r="F391" s="17">
        <f t="shared" si="20"/>
        <v>0</v>
      </c>
    </row>
    <row r="392" spans="1:6" x14ac:dyDescent="0.25">
      <c r="A392" s="12">
        <v>1107</v>
      </c>
      <c r="B392" s="13" t="s">
        <v>67</v>
      </c>
      <c r="C392" s="14" t="s">
        <v>33</v>
      </c>
      <c r="D392" s="15">
        <v>1</v>
      </c>
      <c r="E392" s="16">
        <f>'BPU b'!D105</f>
        <v>0</v>
      </c>
      <c r="F392" s="17">
        <f t="shared" si="20"/>
        <v>0</v>
      </c>
    </row>
    <row r="393" spans="1:6" x14ac:dyDescent="0.25">
      <c r="A393" s="12">
        <v>1108</v>
      </c>
      <c r="B393" s="13" t="s">
        <v>75</v>
      </c>
      <c r="C393" s="14" t="s">
        <v>33</v>
      </c>
      <c r="D393" s="15">
        <v>1</v>
      </c>
      <c r="E393" s="16">
        <f>'BPU b'!D115</f>
        <v>0</v>
      </c>
      <c r="F393" s="17">
        <f t="shared" si="20"/>
        <v>0</v>
      </c>
    </row>
    <row r="394" spans="1:6" ht="18.75" x14ac:dyDescent="0.3">
      <c r="A394" s="18"/>
      <c r="B394" s="68" t="s">
        <v>525</v>
      </c>
      <c r="C394" s="69"/>
      <c r="D394" s="70"/>
      <c r="E394" s="69"/>
      <c r="F394" s="19">
        <f>SUM(F387:F393)/1</f>
        <v>0</v>
      </c>
    </row>
    <row r="395" spans="1:6" ht="18.75" x14ac:dyDescent="0.3">
      <c r="A395" s="7">
        <v>2</v>
      </c>
      <c r="B395" s="71" t="s">
        <v>80</v>
      </c>
      <c r="C395" s="72"/>
      <c r="D395" s="73"/>
      <c r="E395" s="72"/>
      <c r="F395" s="72"/>
    </row>
    <row r="396" spans="1:6" ht="23.25" x14ac:dyDescent="0.25">
      <c r="A396" s="12">
        <v>2101</v>
      </c>
      <c r="B396" s="13" t="s">
        <v>526</v>
      </c>
      <c r="C396" s="14" t="s">
        <v>33</v>
      </c>
      <c r="D396" s="15">
        <v>1</v>
      </c>
      <c r="E396" s="16">
        <f>'BPU b'!D177</f>
        <v>0</v>
      </c>
      <c r="F396" s="17">
        <f t="shared" ref="F396:F410" si="21">D396*E396</f>
        <v>0</v>
      </c>
    </row>
    <row r="397" spans="1:6" x14ac:dyDescent="0.25">
      <c r="A397" s="12">
        <v>2106</v>
      </c>
      <c r="B397" s="13" t="s">
        <v>158</v>
      </c>
      <c r="C397" s="14" t="s">
        <v>166</v>
      </c>
      <c r="D397" s="15">
        <v>900</v>
      </c>
      <c r="E397" s="16">
        <f>'BPU b'!D233</f>
        <v>0</v>
      </c>
      <c r="F397" s="17">
        <f t="shared" si="21"/>
        <v>0</v>
      </c>
    </row>
    <row r="398" spans="1:6" x14ac:dyDescent="0.25">
      <c r="A398" s="12">
        <v>2108</v>
      </c>
      <c r="B398" s="13" t="s">
        <v>175</v>
      </c>
      <c r="C398" s="14" t="s">
        <v>140</v>
      </c>
      <c r="D398" s="15">
        <v>10</v>
      </c>
      <c r="E398" s="16">
        <f>'BPU b'!D253</f>
        <v>0</v>
      </c>
      <c r="F398" s="17">
        <f t="shared" si="21"/>
        <v>0</v>
      </c>
    </row>
    <row r="399" spans="1:6" x14ac:dyDescent="0.25">
      <c r="A399" s="12">
        <v>2109</v>
      </c>
      <c r="B399" s="13" t="s">
        <v>528</v>
      </c>
      <c r="C399" s="14" t="s">
        <v>33</v>
      </c>
      <c r="D399" s="15">
        <v>1</v>
      </c>
      <c r="E399" s="16">
        <f>'BPU b'!D272</f>
        <v>0</v>
      </c>
      <c r="F399" s="17">
        <f t="shared" si="21"/>
        <v>0</v>
      </c>
    </row>
    <row r="400" spans="1:6" x14ac:dyDescent="0.25">
      <c r="A400" s="12">
        <v>2201</v>
      </c>
      <c r="B400" s="13" t="s">
        <v>529</v>
      </c>
      <c r="C400" s="14" t="s">
        <v>166</v>
      </c>
      <c r="D400" s="15">
        <v>360</v>
      </c>
      <c r="E400" s="16">
        <f>'BPU b'!D318</f>
        <v>0</v>
      </c>
      <c r="F400" s="17">
        <f t="shared" si="21"/>
        <v>0</v>
      </c>
    </row>
    <row r="401" spans="1:6" x14ac:dyDescent="0.25">
      <c r="A401" s="12">
        <v>2202</v>
      </c>
      <c r="B401" s="13" t="s">
        <v>227</v>
      </c>
      <c r="C401" s="14" t="s">
        <v>201</v>
      </c>
      <c r="D401" s="15">
        <v>300</v>
      </c>
      <c r="E401" s="16">
        <f>'BPU b'!D333</f>
        <v>0</v>
      </c>
      <c r="F401" s="17">
        <f t="shared" si="21"/>
        <v>0</v>
      </c>
    </row>
    <row r="402" spans="1:6" x14ac:dyDescent="0.25">
      <c r="A402" s="12">
        <v>2203</v>
      </c>
      <c r="B402" s="13" t="s">
        <v>236</v>
      </c>
      <c r="C402" s="14" t="s">
        <v>201</v>
      </c>
      <c r="D402" s="15">
        <v>15</v>
      </c>
      <c r="E402" s="16">
        <f>'BPU b'!D340</f>
        <v>0</v>
      </c>
      <c r="F402" s="17">
        <f t="shared" si="21"/>
        <v>0</v>
      </c>
    </row>
    <row r="403" spans="1:6" x14ac:dyDescent="0.25">
      <c r="A403" s="12">
        <v>2204</v>
      </c>
      <c r="B403" s="13" t="s">
        <v>239</v>
      </c>
      <c r="C403" s="14" t="s">
        <v>201</v>
      </c>
      <c r="D403" s="15">
        <v>15</v>
      </c>
      <c r="E403" s="16">
        <f>'BPU b'!D346</f>
        <v>0</v>
      </c>
      <c r="F403" s="17">
        <f t="shared" si="21"/>
        <v>0</v>
      </c>
    </row>
    <row r="404" spans="1:6" x14ac:dyDescent="0.25">
      <c r="A404" s="12">
        <v>2205</v>
      </c>
      <c r="B404" s="13" t="s">
        <v>242</v>
      </c>
      <c r="C404" s="14" t="s">
        <v>201</v>
      </c>
      <c r="D404" s="15">
        <v>90</v>
      </c>
      <c r="E404" s="16">
        <f>'BPU b'!D371</f>
        <v>0</v>
      </c>
      <c r="F404" s="17">
        <f t="shared" si="21"/>
        <v>0</v>
      </c>
    </row>
    <row r="405" spans="1:6" x14ac:dyDescent="0.25">
      <c r="A405" s="12">
        <v>2206</v>
      </c>
      <c r="B405" s="13" t="s">
        <v>260</v>
      </c>
      <c r="C405" s="14" t="s">
        <v>201</v>
      </c>
      <c r="D405" s="15">
        <v>90</v>
      </c>
      <c r="E405" s="16">
        <f>'BPU b'!D389</f>
        <v>0</v>
      </c>
      <c r="F405" s="17">
        <f t="shared" si="21"/>
        <v>0</v>
      </c>
    </row>
    <row r="406" spans="1:6" x14ac:dyDescent="0.25">
      <c r="A406" s="12">
        <v>2208</v>
      </c>
      <c r="B406" s="13" t="s">
        <v>271</v>
      </c>
      <c r="C406" s="14" t="s">
        <v>166</v>
      </c>
      <c r="D406" s="15">
        <v>150</v>
      </c>
      <c r="E406" s="16">
        <f>'BPU b'!D414</f>
        <v>0</v>
      </c>
      <c r="F406" s="17">
        <f t="shared" si="21"/>
        <v>0</v>
      </c>
    </row>
    <row r="407" spans="1:6" x14ac:dyDescent="0.25">
      <c r="A407" s="12">
        <v>2209</v>
      </c>
      <c r="B407" s="13" t="s">
        <v>278</v>
      </c>
      <c r="C407" s="14" t="s">
        <v>166</v>
      </c>
      <c r="D407" s="15">
        <v>150</v>
      </c>
      <c r="E407" s="16">
        <f>'BPU b'!D420</f>
        <v>0</v>
      </c>
      <c r="F407" s="17">
        <f t="shared" si="21"/>
        <v>0</v>
      </c>
    </row>
    <row r="408" spans="1:6" x14ac:dyDescent="0.25">
      <c r="A408" s="12">
        <v>2210</v>
      </c>
      <c r="B408" s="13" t="s">
        <v>280</v>
      </c>
      <c r="C408" s="14" t="s">
        <v>201</v>
      </c>
      <c r="D408" s="15">
        <v>270</v>
      </c>
      <c r="E408" s="16">
        <f>'BPU b'!D435</f>
        <v>0</v>
      </c>
      <c r="F408" s="17">
        <f t="shared" si="21"/>
        <v>0</v>
      </c>
    </row>
    <row r="409" spans="1:6" x14ac:dyDescent="0.25">
      <c r="A409" s="12">
        <v>2313</v>
      </c>
      <c r="B409" s="13" t="s">
        <v>573</v>
      </c>
      <c r="C409" s="14" t="s">
        <v>208</v>
      </c>
      <c r="D409" s="15">
        <v>300</v>
      </c>
      <c r="E409" s="16">
        <f>'BPU b'!D575</f>
        <v>0</v>
      </c>
      <c r="F409" s="17">
        <f t="shared" si="21"/>
        <v>0</v>
      </c>
    </row>
    <row r="410" spans="1:6" x14ac:dyDescent="0.25">
      <c r="A410" s="12">
        <v>2314</v>
      </c>
      <c r="B410" s="13" t="s">
        <v>348</v>
      </c>
      <c r="C410" s="14" t="s">
        <v>166</v>
      </c>
      <c r="D410" s="15">
        <v>570</v>
      </c>
      <c r="E410" s="16">
        <f>'BPU b'!D585</f>
        <v>0</v>
      </c>
      <c r="F410" s="17">
        <f t="shared" si="21"/>
        <v>0</v>
      </c>
    </row>
    <row r="411" spans="1:6" ht="18.75" x14ac:dyDescent="0.3">
      <c r="A411" s="18"/>
      <c r="B411" s="68" t="s">
        <v>530</v>
      </c>
      <c r="C411" s="69"/>
      <c r="D411" s="70"/>
      <c r="E411" s="69"/>
      <c r="F411" s="19">
        <f>SUM(F396:F410)/1</f>
        <v>0</v>
      </c>
    </row>
    <row r="412" spans="1:6" ht="18.75" x14ac:dyDescent="0.3">
      <c r="A412" s="7">
        <v>3</v>
      </c>
      <c r="B412" s="71" t="s">
        <v>421</v>
      </c>
      <c r="C412" s="72"/>
      <c r="D412" s="73"/>
      <c r="E412" s="72"/>
      <c r="F412" s="72"/>
    </row>
    <row r="413" spans="1:6" x14ac:dyDescent="0.25">
      <c r="A413" s="12">
        <v>3102</v>
      </c>
      <c r="B413" s="13" t="s">
        <v>436</v>
      </c>
      <c r="C413" s="14" t="s">
        <v>166</v>
      </c>
      <c r="D413" s="15">
        <v>300</v>
      </c>
      <c r="E413" s="16">
        <f>'BPU b'!D735</f>
        <v>0</v>
      </c>
      <c r="F413" s="17">
        <f>D413*E413</f>
        <v>0</v>
      </c>
    </row>
    <row r="414" spans="1:6" x14ac:dyDescent="0.25">
      <c r="A414" s="12">
        <v>3201</v>
      </c>
      <c r="B414" s="13" t="s">
        <v>455</v>
      </c>
      <c r="C414" s="14" t="s">
        <v>166</v>
      </c>
      <c r="D414" s="15">
        <v>300</v>
      </c>
      <c r="E414" s="16">
        <f>'BPU b'!D768</f>
        <v>0</v>
      </c>
      <c r="F414" s="17">
        <f>D414*E414</f>
        <v>0</v>
      </c>
    </row>
    <row r="415" spans="1:6" ht="18.75" x14ac:dyDescent="0.3">
      <c r="A415" s="18"/>
      <c r="B415" s="68" t="s">
        <v>531</v>
      </c>
      <c r="C415" s="69"/>
      <c r="D415" s="70"/>
      <c r="E415" s="69"/>
      <c r="F415" s="19">
        <f>SUM(F413:F414)/1</f>
        <v>0</v>
      </c>
    </row>
    <row r="416" spans="1:6" ht="15.75" x14ac:dyDescent="0.25">
      <c r="A416" s="20"/>
      <c r="B416" s="74" t="s">
        <v>574</v>
      </c>
      <c r="C416" s="75"/>
      <c r="D416" s="76"/>
      <c r="E416" s="75"/>
      <c r="F416" s="21">
        <f>SUM(F386:F415)/2</f>
        <v>0</v>
      </c>
    </row>
    <row r="417" spans="1:6" ht="17.25" x14ac:dyDescent="0.3">
      <c r="A417" s="22"/>
      <c r="B417" s="77" t="s">
        <v>575</v>
      </c>
      <c r="C417" s="78"/>
      <c r="D417" s="79"/>
      <c r="E417" s="78"/>
      <c r="F417" s="23">
        <f>SUM(F385:F416)/3</f>
        <v>0</v>
      </c>
    </row>
    <row r="418" spans="1:6" ht="17.25" x14ac:dyDescent="0.3">
      <c r="A418" s="10">
        <v>11</v>
      </c>
      <c r="B418" s="80" t="s">
        <v>576</v>
      </c>
      <c r="C418" s="81"/>
      <c r="D418" s="82"/>
      <c r="E418" s="81"/>
      <c r="F418" s="81"/>
    </row>
    <row r="419" spans="1:6" ht="15.75" x14ac:dyDescent="0.25">
      <c r="A419" s="11" t="s">
        <v>577</v>
      </c>
      <c r="B419" s="83" t="s">
        <v>521</v>
      </c>
      <c r="C419" s="84"/>
      <c r="D419" s="85"/>
      <c r="E419" s="84"/>
      <c r="F419" s="84"/>
    </row>
    <row r="420" spans="1:6" ht="18.75" x14ac:dyDescent="0.3">
      <c r="A420" s="7">
        <v>1</v>
      </c>
      <c r="B420" s="71" t="s">
        <v>4</v>
      </c>
      <c r="C420" s="72"/>
      <c r="D420" s="73"/>
      <c r="E420" s="72"/>
      <c r="F420" s="72"/>
    </row>
    <row r="421" spans="1:6" x14ac:dyDescent="0.25">
      <c r="A421" s="12">
        <v>1101</v>
      </c>
      <c r="B421" s="13" t="s">
        <v>10</v>
      </c>
      <c r="C421" s="14" t="s">
        <v>33</v>
      </c>
      <c r="D421" s="15">
        <v>1</v>
      </c>
      <c r="E421" s="16">
        <f>'BPU b'!D38</f>
        <v>0</v>
      </c>
      <c r="F421" s="17">
        <f t="shared" ref="F421:F428" si="22">D421*E421</f>
        <v>0</v>
      </c>
    </row>
    <row r="422" spans="1:6" x14ac:dyDescent="0.25">
      <c r="A422" s="12">
        <v>1102</v>
      </c>
      <c r="B422" s="13" t="s">
        <v>522</v>
      </c>
      <c r="C422" s="14" t="s">
        <v>33</v>
      </c>
      <c r="D422" s="15">
        <v>1</v>
      </c>
      <c r="E422" s="16">
        <f>'BPU b'!D50</f>
        <v>0</v>
      </c>
      <c r="F422" s="17">
        <f t="shared" si="22"/>
        <v>0</v>
      </c>
    </row>
    <row r="423" spans="1:6" x14ac:dyDescent="0.25">
      <c r="A423" s="12">
        <v>1103</v>
      </c>
      <c r="B423" s="13" t="s">
        <v>43</v>
      </c>
      <c r="C423" s="14" t="s">
        <v>33</v>
      </c>
      <c r="D423" s="15">
        <v>1</v>
      </c>
      <c r="E423" s="16">
        <f>'BPU b'!D64</f>
        <v>0</v>
      </c>
      <c r="F423" s="17">
        <f t="shared" si="22"/>
        <v>0</v>
      </c>
    </row>
    <row r="424" spans="1:6" ht="23.25" x14ac:dyDescent="0.25">
      <c r="A424" s="12">
        <v>1104</v>
      </c>
      <c r="B424" s="13" t="s">
        <v>523</v>
      </c>
      <c r="C424" s="14" t="s">
        <v>33</v>
      </c>
      <c r="D424" s="15">
        <v>1</v>
      </c>
      <c r="E424" s="16">
        <f>'BPU b'!D71</f>
        <v>0</v>
      </c>
      <c r="F424" s="17">
        <f t="shared" si="22"/>
        <v>0</v>
      </c>
    </row>
    <row r="425" spans="1:6" x14ac:dyDescent="0.25">
      <c r="A425" s="12">
        <v>1105</v>
      </c>
      <c r="B425" s="13" t="s">
        <v>524</v>
      </c>
      <c r="C425" s="14" t="s">
        <v>60</v>
      </c>
      <c r="D425" s="15">
        <v>0.15</v>
      </c>
      <c r="E425" s="16">
        <f>'BPU b'!D78</f>
        <v>0</v>
      </c>
      <c r="F425" s="17">
        <f t="shared" si="22"/>
        <v>0</v>
      </c>
    </row>
    <row r="426" spans="1:6" x14ac:dyDescent="0.25">
      <c r="A426" s="12">
        <v>1106</v>
      </c>
      <c r="B426" s="13" t="s">
        <v>61</v>
      </c>
      <c r="C426" s="14" t="s">
        <v>33</v>
      </c>
      <c r="D426" s="15">
        <v>1</v>
      </c>
      <c r="E426" s="16">
        <f>'BPU b'!D89</f>
        <v>0</v>
      </c>
      <c r="F426" s="17">
        <f t="shared" si="22"/>
        <v>0</v>
      </c>
    </row>
    <row r="427" spans="1:6" x14ac:dyDescent="0.25">
      <c r="A427" s="12">
        <v>1107</v>
      </c>
      <c r="B427" s="13" t="s">
        <v>67</v>
      </c>
      <c r="C427" s="14" t="s">
        <v>33</v>
      </c>
      <c r="D427" s="15">
        <v>1</v>
      </c>
      <c r="E427" s="16">
        <f>'BPU b'!D105</f>
        <v>0</v>
      </c>
      <c r="F427" s="17">
        <f t="shared" si="22"/>
        <v>0</v>
      </c>
    </row>
    <row r="428" spans="1:6" x14ac:dyDescent="0.25">
      <c r="A428" s="12">
        <v>1108</v>
      </c>
      <c r="B428" s="13" t="s">
        <v>75</v>
      </c>
      <c r="C428" s="14" t="s">
        <v>33</v>
      </c>
      <c r="D428" s="15">
        <v>1</v>
      </c>
      <c r="E428" s="16">
        <f>'BPU b'!D115</f>
        <v>0</v>
      </c>
      <c r="F428" s="17">
        <f t="shared" si="22"/>
        <v>0</v>
      </c>
    </row>
    <row r="429" spans="1:6" ht="18.75" x14ac:dyDescent="0.3">
      <c r="A429" s="18"/>
      <c r="B429" s="68" t="s">
        <v>525</v>
      </c>
      <c r="C429" s="69"/>
      <c r="D429" s="70"/>
      <c r="E429" s="69"/>
      <c r="F429" s="19">
        <f>SUM(F421:F428)/1</f>
        <v>0</v>
      </c>
    </row>
    <row r="430" spans="1:6" ht="18.75" x14ac:dyDescent="0.3">
      <c r="A430" s="7">
        <v>2</v>
      </c>
      <c r="B430" s="71" t="s">
        <v>80</v>
      </c>
      <c r="C430" s="72"/>
      <c r="D430" s="73"/>
      <c r="E430" s="72"/>
      <c r="F430" s="72"/>
    </row>
    <row r="431" spans="1:6" ht="23.25" x14ac:dyDescent="0.25">
      <c r="A431" s="12">
        <v>2101</v>
      </c>
      <c r="B431" s="13" t="s">
        <v>526</v>
      </c>
      <c r="C431" s="14" t="s">
        <v>33</v>
      </c>
      <c r="D431" s="15">
        <v>1</v>
      </c>
      <c r="E431" s="16">
        <f>'BPU b'!D177</f>
        <v>0</v>
      </c>
      <c r="F431" s="17">
        <f t="shared" ref="F431:F454" si="23">D431*E431</f>
        <v>0</v>
      </c>
    </row>
    <row r="432" spans="1:6" x14ac:dyDescent="0.25">
      <c r="A432" s="12">
        <v>2102</v>
      </c>
      <c r="B432" s="13" t="s">
        <v>134</v>
      </c>
      <c r="C432" s="14" t="s">
        <v>140</v>
      </c>
      <c r="D432" s="15">
        <v>5</v>
      </c>
      <c r="E432" s="16">
        <f>'BPU b'!D185</f>
        <v>0</v>
      </c>
      <c r="F432" s="17">
        <f t="shared" si="23"/>
        <v>0</v>
      </c>
    </row>
    <row r="433" spans="1:6" x14ac:dyDescent="0.25">
      <c r="A433" s="12">
        <v>2103</v>
      </c>
      <c r="B433" s="13" t="s">
        <v>141</v>
      </c>
      <c r="C433" s="14" t="s">
        <v>140</v>
      </c>
      <c r="D433" s="15">
        <v>15</v>
      </c>
      <c r="E433" s="16">
        <f>'BPU b'!D194</f>
        <v>0</v>
      </c>
      <c r="F433" s="17">
        <f t="shared" si="23"/>
        <v>0</v>
      </c>
    </row>
    <row r="434" spans="1:6" x14ac:dyDescent="0.25">
      <c r="A434" s="12">
        <v>2105</v>
      </c>
      <c r="B434" s="13" t="s">
        <v>156</v>
      </c>
      <c r="C434" s="14" t="s">
        <v>140</v>
      </c>
      <c r="D434" s="15">
        <v>5</v>
      </c>
      <c r="E434" s="16">
        <f>'BPU b'!D222</f>
        <v>0</v>
      </c>
      <c r="F434" s="17">
        <f t="shared" si="23"/>
        <v>0</v>
      </c>
    </row>
    <row r="435" spans="1:6" x14ac:dyDescent="0.25">
      <c r="A435" s="12">
        <v>2106</v>
      </c>
      <c r="B435" s="13" t="s">
        <v>158</v>
      </c>
      <c r="C435" s="14" t="s">
        <v>166</v>
      </c>
      <c r="D435" s="15">
        <v>875</v>
      </c>
      <c r="E435" s="16">
        <f>'BPU b'!D233</f>
        <v>0</v>
      </c>
      <c r="F435" s="17">
        <f t="shared" si="23"/>
        <v>0</v>
      </c>
    </row>
    <row r="436" spans="1:6" x14ac:dyDescent="0.25">
      <c r="A436" s="12">
        <v>2108</v>
      </c>
      <c r="B436" s="13" t="s">
        <v>175</v>
      </c>
      <c r="C436" s="14" t="s">
        <v>140</v>
      </c>
      <c r="D436" s="15">
        <v>2</v>
      </c>
      <c r="E436" s="16">
        <f>'BPU b'!D253</f>
        <v>0</v>
      </c>
      <c r="F436" s="17">
        <f t="shared" si="23"/>
        <v>0</v>
      </c>
    </row>
    <row r="437" spans="1:6" x14ac:dyDescent="0.25">
      <c r="A437" s="12">
        <v>2109</v>
      </c>
      <c r="B437" s="13" t="s">
        <v>528</v>
      </c>
      <c r="C437" s="14" t="s">
        <v>33</v>
      </c>
      <c r="D437" s="15">
        <v>1</v>
      </c>
      <c r="E437" s="16">
        <f>'BPU b'!D272</f>
        <v>0</v>
      </c>
      <c r="F437" s="17">
        <f t="shared" si="23"/>
        <v>0</v>
      </c>
    </row>
    <row r="438" spans="1:6" x14ac:dyDescent="0.25">
      <c r="A438" s="12">
        <v>2110</v>
      </c>
      <c r="B438" s="13" t="s">
        <v>194</v>
      </c>
      <c r="C438" s="14" t="s">
        <v>201</v>
      </c>
      <c r="D438" s="15">
        <v>12.5</v>
      </c>
      <c r="E438" s="16">
        <f>'BPU b'!D281</f>
        <v>0</v>
      </c>
      <c r="F438" s="17">
        <f t="shared" si="23"/>
        <v>0</v>
      </c>
    </row>
    <row r="439" spans="1:6" x14ac:dyDescent="0.25">
      <c r="A439" s="12">
        <v>2111</v>
      </c>
      <c r="B439" s="13" t="s">
        <v>202</v>
      </c>
      <c r="C439" s="14" t="s">
        <v>166</v>
      </c>
      <c r="D439" s="15">
        <v>50</v>
      </c>
      <c r="E439" s="16">
        <f>'BPU b'!D286</f>
        <v>0</v>
      </c>
      <c r="F439" s="17">
        <f t="shared" si="23"/>
        <v>0</v>
      </c>
    </row>
    <row r="440" spans="1:6" x14ac:dyDescent="0.25">
      <c r="A440" s="12">
        <v>2112</v>
      </c>
      <c r="B440" s="13" t="s">
        <v>204</v>
      </c>
      <c r="C440" s="14" t="s">
        <v>208</v>
      </c>
      <c r="D440" s="15">
        <v>12.5</v>
      </c>
      <c r="E440" s="16">
        <f>'BPU b'!D293</f>
        <v>0</v>
      </c>
      <c r="F440" s="17">
        <f t="shared" si="23"/>
        <v>0</v>
      </c>
    </row>
    <row r="441" spans="1:6" x14ac:dyDescent="0.25">
      <c r="A441" s="12">
        <v>2113</v>
      </c>
      <c r="B441" s="13" t="s">
        <v>209</v>
      </c>
      <c r="C441" s="14" t="s">
        <v>208</v>
      </c>
      <c r="D441" s="15">
        <v>12.7</v>
      </c>
      <c r="E441" s="16">
        <f>'BPU b'!D302</f>
        <v>0</v>
      </c>
      <c r="F441" s="17">
        <f t="shared" si="23"/>
        <v>0</v>
      </c>
    </row>
    <row r="442" spans="1:6" x14ac:dyDescent="0.25">
      <c r="A442" s="12">
        <v>2201</v>
      </c>
      <c r="B442" s="13" t="s">
        <v>529</v>
      </c>
      <c r="C442" s="14" t="s">
        <v>166</v>
      </c>
      <c r="D442" s="15">
        <v>875</v>
      </c>
      <c r="E442" s="16">
        <f>'BPU b'!D318</f>
        <v>0</v>
      </c>
      <c r="F442" s="17">
        <f t="shared" si="23"/>
        <v>0</v>
      </c>
    </row>
    <row r="443" spans="1:6" x14ac:dyDescent="0.25">
      <c r="A443" s="12">
        <v>2202</v>
      </c>
      <c r="B443" s="13" t="s">
        <v>227</v>
      </c>
      <c r="C443" s="14" t="s">
        <v>201</v>
      </c>
      <c r="D443" s="15">
        <v>1000</v>
      </c>
      <c r="E443" s="16">
        <f>'BPU b'!D333</f>
        <v>0</v>
      </c>
      <c r="F443" s="17">
        <f t="shared" si="23"/>
        <v>0</v>
      </c>
    </row>
    <row r="444" spans="1:6" x14ac:dyDescent="0.25">
      <c r="A444" s="12">
        <v>2203</v>
      </c>
      <c r="B444" s="13" t="s">
        <v>236</v>
      </c>
      <c r="C444" s="14" t="s">
        <v>201</v>
      </c>
      <c r="D444" s="15">
        <v>4</v>
      </c>
      <c r="E444" s="16">
        <f>'BPU b'!D340</f>
        <v>0</v>
      </c>
      <c r="F444" s="17">
        <f t="shared" si="23"/>
        <v>0</v>
      </c>
    </row>
    <row r="445" spans="1:6" x14ac:dyDescent="0.25">
      <c r="A445" s="12">
        <v>2204</v>
      </c>
      <c r="B445" s="13" t="s">
        <v>239</v>
      </c>
      <c r="C445" s="14" t="s">
        <v>201</v>
      </c>
      <c r="D445" s="15">
        <v>4</v>
      </c>
      <c r="E445" s="16">
        <f>'BPU b'!D346</f>
        <v>0</v>
      </c>
      <c r="F445" s="17">
        <f t="shared" si="23"/>
        <v>0</v>
      </c>
    </row>
    <row r="446" spans="1:6" x14ac:dyDescent="0.25">
      <c r="A446" s="12">
        <v>2205</v>
      </c>
      <c r="B446" s="13" t="s">
        <v>242</v>
      </c>
      <c r="C446" s="14" t="s">
        <v>201</v>
      </c>
      <c r="D446" s="15">
        <v>500</v>
      </c>
      <c r="E446" s="16">
        <f>'BPU b'!D371</f>
        <v>0</v>
      </c>
      <c r="F446" s="17">
        <f t="shared" si="23"/>
        <v>0</v>
      </c>
    </row>
    <row r="447" spans="1:6" x14ac:dyDescent="0.25">
      <c r="A447" s="12">
        <v>2208</v>
      </c>
      <c r="B447" s="13" t="s">
        <v>271</v>
      </c>
      <c r="C447" s="14" t="s">
        <v>166</v>
      </c>
      <c r="D447" s="15">
        <v>475</v>
      </c>
      <c r="E447" s="16">
        <f>'BPU b'!D414</f>
        <v>0</v>
      </c>
      <c r="F447" s="17">
        <f t="shared" si="23"/>
        <v>0</v>
      </c>
    </row>
    <row r="448" spans="1:6" x14ac:dyDescent="0.25">
      <c r="A448" s="12">
        <v>2209</v>
      </c>
      <c r="B448" s="13" t="s">
        <v>278</v>
      </c>
      <c r="C448" s="14" t="s">
        <v>166</v>
      </c>
      <c r="D448" s="15">
        <v>475</v>
      </c>
      <c r="E448" s="16">
        <f>'BPU b'!D420</f>
        <v>0</v>
      </c>
      <c r="F448" s="17">
        <f t="shared" si="23"/>
        <v>0</v>
      </c>
    </row>
    <row r="449" spans="1:6" x14ac:dyDescent="0.25">
      <c r="A449" s="12">
        <v>2210</v>
      </c>
      <c r="B449" s="13" t="s">
        <v>280</v>
      </c>
      <c r="C449" s="14" t="s">
        <v>201</v>
      </c>
      <c r="D449" s="15">
        <v>450</v>
      </c>
      <c r="E449" s="16">
        <f>'BPU b'!D435</f>
        <v>0</v>
      </c>
      <c r="F449" s="17">
        <f t="shared" si="23"/>
        <v>0</v>
      </c>
    </row>
    <row r="450" spans="1:6" x14ac:dyDescent="0.25">
      <c r="A450" s="12">
        <v>2305</v>
      </c>
      <c r="B450" s="13" t="s">
        <v>313</v>
      </c>
      <c r="C450" s="14" t="s">
        <v>208</v>
      </c>
      <c r="D450" s="15">
        <v>250</v>
      </c>
      <c r="E450" s="16">
        <f>'BPU b'!D492</f>
        <v>0</v>
      </c>
      <c r="F450" s="17">
        <f t="shared" si="23"/>
        <v>0</v>
      </c>
    </row>
    <row r="451" spans="1:6" x14ac:dyDescent="0.25">
      <c r="A451" s="12">
        <v>2318</v>
      </c>
      <c r="B451" s="13" t="s">
        <v>551</v>
      </c>
      <c r="C451" s="14" t="s">
        <v>201</v>
      </c>
      <c r="D451" s="15">
        <v>450</v>
      </c>
      <c r="E451" s="16">
        <f>'BPU b'!D626</f>
        <v>0</v>
      </c>
      <c r="F451" s="17">
        <f t="shared" si="23"/>
        <v>0</v>
      </c>
    </row>
    <row r="452" spans="1:6" x14ac:dyDescent="0.25">
      <c r="A452" s="12">
        <v>2319</v>
      </c>
      <c r="B452" s="13" t="s">
        <v>377</v>
      </c>
      <c r="C452" s="14" t="s">
        <v>201</v>
      </c>
      <c r="D452" s="15">
        <v>175</v>
      </c>
      <c r="E452" s="16">
        <f>'BPU b'!D631</f>
        <v>0</v>
      </c>
      <c r="F452" s="17">
        <f t="shared" si="23"/>
        <v>0</v>
      </c>
    </row>
    <row r="453" spans="1:6" x14ac:dyDescent="0.25">
      <c r="A453" s="12">
        <v>2321</v>
      </c>
      <c r="B453" s="13" t="s">
        <v>387</v>
      </c>
      <c r="C453" s="14" t="s">
        <v>201</v>
      </c>
      <c r="D453" s="15">
        <v>725</v>
      </c>
      <c r="E453" s="16">
        <f>'BPU b'!D658</f>
        <v>0</v>
      </c>
      <c r="F453" s="17">
        <f t="shared" si="23"/>
        <v>0</v>
      </c>
    </row>
    <row r="454" spans="1:6" x14ac:dyDescent="0.25">
      <c r="A454" s="12">
        <v>2322</v>
      </c>
      <c r="B454" s="13" t="s">
        <v>397</v>
      </c>
      <c r="C454" s="14" t="s">
        <v>140</v>
      </c>
      <c r="D454" s="15">
        <v>12</v>
      </c>
      <c r="E454" s="16">
        <f>'BPU b'!D670</f>
        <v>0</v>
      </c>
      <c r="F454" s="17">
        <f t="shared" si="23"/>
        <v>0</v>
      </c>
    </row>
    <row r="455" spans="1:6" ht="18.75" x14ac:dyDescent="0.3">
      <c r="A455" s="18"/>
      <c r="B455" s="68" t="s">
        <v>530</v>
      </c>
      <c r="C455" s="69"/>
      <c r="D455" s="70"/>
      <c r="E455" s="69"/>
      <c r="F455" s="19">
        <f>SUM(F431:F454)/1</f>
        <v>0</v>
      </c>
    </row>
    <row r="456" spans="1:6" ht="15.75" x14ac:dyDescent="0.25">
      <c r="A456" s="20"/>
      <c r="B456" s="74" t="s">
        <v>578</v>
      </c>
      <c r="C456" s="75"/>
      <c r="D456" s="76"/>
      <c r="E456" s="75"/>
      <c r="F456" s="21">
        <f>SUM(F420:F455)/2</f>
        <v>0</v>
      </c>
    </row>
    <row r="457" spans="1:6" ht="17.25" x14ac:dyDescent="0.3">
      <c r="A457" s="22"/>
      <c r="B457" s="77" t="s">
        <v>579</v>
      </c>
      <c r="C457" s="78"/>
      <c r="D457" s="79"/>
      <c r="E457" s="78"/>
      <c r="F457" s="23">
        <f>SUM(F419:F456)/3</f>
        <v>0</v>
      </c>
    </row>
    <row r="458" spans="1:6" ht="17.25" x14ac:dyDescent="0.3">
      <c r="A458" s="10">
        <v>12</v>
      </c>
      <c r="B458" s="80" t="s">
        <v>580</v>
      </c>
      <c r="C458" s="81"/>
      <c r="D458" s="82"/>
      <c r="E458" s="81"/>
      <c r="F458" s="81"/>
    </row>
    <row r="459" spans="1:6" ht="15.75" x14ac:dyDescent="0.25">
      <c r="A459" s="11" t="s">
        <v>581</v>
      </c>
      <c r="B459" s="83" t="s">
        <v>521</v>
      </c>
      <c r="C459" s="84"/>
      <c r="D459" s="85"/>
      <c r="E459" s="84"/>
      <c r="F459" s="84"/>
    </row>
    <row r="460" spans="1:6" ht="18.75" x14ac:dyDescent="0.3">
      <c r="A460" s="7">
        <v>1</v>
      </c>
      <c r="B460" s="71" t="s">
        <v>4</v>
      </c>
      <c r="C460" s="72"/>
      <c r="D460" s="73"/>
      <c r="E460" s="72"/>
      <c r="F460" s="72"/>
    </row>
    <row r="461" spans="1:6" x14ac:dyDescent="0.25">
      <c r="A461" s="12">
        <v>1101</v>
      </c>
      <c r="B461" s="13" t="s">
        <v>10</v>
      </c>
      <c r="C461" s="14" t="s">
        <v>33</v>
      </c>
      <c r="D461" s="15">
        <v>1</v>
      </c>
      <c r="E461" s="16">
        <f>'BPU b'!D38</f>
        <v>0</v>
      </c>
      <c r="F461" s="17">
        <f t="shared" ref="F461:F466" si="24">D461*E461</f>
        <v>0</v>
      </c>
    </row>
    <row r="462" spans="1:6" x14ac:dyDescent="0.25">
      <c r="A462" s="12">
        <v>1102</v>
      </c>
      <c r="B462" s="13" t="s">
        <v>522</v>
      </c>
      <c r="C462" s="14" t="s">
        <v>33</v>
      </c>
      <c r="D462" s="15">
        <v>1</v>
      </c>
      <c r="E462" s="16">
        <f>'BPU b'!D50</f>
        <v>0</v>
      </c>
      <c r="F462" s="17">
        <f t="shared" si="24"/>
        <v>0</v>
      </c>
    </row>
    <row r="463" spans="1:6" x14ac:dyDescent="0.25">
      <c r="A463" s="12">
        <v>1103</v>
      </c>
      <c r="B463" s="13" t="s">
        <v>43</v>
      </c>
      <c r="C463" s="14" t="s">
        <v>33</v>
      </c>
      <c r="D463" s="15">
        <v>1</v>
      </c>
      <c r="E463" s="16">
        <f>'BPU b'!D64</f>
        <v>0</v>
      </c>
      <c r="F463" s="17">
        <f t="shared" si="24"/>
        <v>0</v>
      </c>
    </row>
    <row r="464" spans="1:6" ht="23.25" x14ac:dyDescent="0.25">
      <c r="A464" s="12">
        <v>1104</v>
      </c>
      <c r="B464" s="13" t="s">
        <v>523</v>
      </c>
      <c r="C464" s="14" t="s">
        <v>33</v>
      </c>
      <c r="D464" s="15">
        <v>1</v>
      </c>
      <c r="E464" s="16">
        <f>'BPU b'!D71</f>
        <v>0</v>
      </c>
      <c r="F464" s="17">
        <f t="shared" si="24"/>
        <v>0</v>
      </c>
    </row>
    <row r="465" spans="1:6" x14ac:dyDescent="0.25">
      <c r="A465" s="12">
        <v>1105</v>
      </c>
      <c r="B465" s="13" t="s">
        <v>524</v>
      </c>
      <c r="C465" s="14" t="s">
        <v>60</v>
      </c>
      <c r="D465" s="15">
        <v>0.15</v>
      </c>
      <c r="E465" s="16">
        <f>'BPU b'!D78</f>
        <v>0</v>
      </c>
      <c r="F465" s="17">
        <f t="shared" si="24"/>
        <v>0</v>
      </c>
    </row>
    <row r="466" spans="1:6" x14ac:dyDescent="0.25">
      <c r="A466" s="12">
        <v>1107</v>
      </c>
      <c r="B466" s="13" t="s">
        <v>67</v>
      </c>
      <c r="C466" s="14" t="s">
        <v>33</v>
      </c>
      <c r="D466" s="15">
        <v>1</v>
      </c>
      <c r="E466" s="16">
        <f>'BPU b'!D105</f>
        <v>0</v>
      </c>
      <c r="F466" s="17">
        <f t="shared" si="24"/>
        <v>0</v>
      </c>
    </row>
    <row r="467" spans="1:6" ht="18.75" x14ac:dyDescent="0.3">
      <c r="A467" s="18"/>
      <c r="B467" s="68" t="s">
        <v>525</v>
      </c>
      <c r="C467" s="69"/>
      <c r="D467" s="70"/>
      <c r="E467" s="69"/>
      <c r="F467" s="19">
        <f>SUM(F461:F466)/1</f>
        <v>0</v>
      </c>
    </row>
    <row r="468" spans="1:6" ht="18.75" x14ac:dyDescent="0.3">
      <c r="A468" s="7">
        <v>2</v>
      </c>
      <c r="B468" s="71" t="s">
        <v>80</v>
      </c>
      <c r="C468" s="72"/>
      <c r="D468" s="73"/>
      <c r="E468" s="72"/>
      <c r="F468" s="72"/>
    </row>
    <row r="469" spans="1:6" ht="23.25" x14ac:dyDescent="0.25">
      <c r="A469" s="12">
        <v>2101</v>
      </c>
      <c r="B469" s="13" t="s">
        <v>526</v>
      </c>
      <c r="C469" s="14" t="s">
        <v>33</v>
      </c>
      <c r="D469" s="15">
        <v>1</v>
      </c>
      <c r="E469" s="16">
        <f>'BPU b'!D177</f>
        <v>0</v>
      </c>
      <c r="F469" s="17">
        <f t="shared" ref="F469:F491" si="25">D469*E469</f>
        <v>0</v>
      </c>
    </row>
    <row r="470" spans="1:6" x14ac:dyDescent="0.25">
      <c r="A470" s="12">
        <v>2102</v>
      </c>
      <c r="B470" s="13" t="s">
        <v>134</v>
      </c>
      <c r="C470" s="14" t="s">
        <v>140</v>
      </c>
      <c r="D470" s="15">
        <v>3</v>
      </c>
      <c r="E470" s="16">
        <f>'BPU b'!D185</f>
        <v>0</v>
      </c>
      <c r="F470" s="17">
        <f t="shared" si="25"/>
        <v>0</v>
      </c>
    </row>
    <row r="471" spans="1:6" x14ac:dyDescent="0.25">
      <c r="A471" s="12">
        <v>2103</v>
      </c>
      <c r="B471" s="13" t="s">
        <v>141</v>
      </c>
      <c r="C471" s="14" t="s">
        <v>140</v>
      </c>
      <c r="D471" s="15">
        <v>5</v>
      </c>
      <c r="E471" s="16">
        <f>'BPU b'!D194</f>
        <v>0</v>
      </c>
      <c r="F471" s="17">
        <f t="shared" si="25"/>
        <v>0</v>
      </c>
    </row>
    <row r="472" spans="1:6" x14ac:dyDescent="0.25">
      <c r="A472" s="12">
        <v>2105</v>
      </c>
      <c r="B472" s="13" t="s">
        <v>156</v>
      </c>
      <c r="C472" s="14" t="s">
        <v>140</v>
      </c>
      <c r="D472" s="15">
        <v>3</v>
      </c>
      <c r="E472" s="16">
        <f>'BPU b'!D222</f>
        <v>0</v>
      </c>
      <c r="F472" s="17">
        <f t="shared" si="25"/>
        <v>0</v>
      </c>
    </row>
    <row r="473" spans="1:6" x14ac:dyDescent="0.25">
      <c r="A473" s="12">
        <v>2106</v>
      </c>
      <c r="B473" s="13" t="s">
        <v>158</v>
      </c>
      <c r="C473" s="14" t="s">
        <v>166</v>
      </c>
      <c r="D473" s="15">
        <v>750</v>
      </c>
      <c r="E473" s="16">
        <f>'BPU b'!D233</f>
        <v>0</v>
      </c>
      <c r="F473" s="17">
        <f t="shared" si="25"/>
        <v>0</v>
      </c>
    </row>
    <row r="474" spans="1:6" x14ac:dyDescent="0.25">
      <c r="A474" s="12">
        <v>2108</v>
      </c>
      <c r="B474" s="13" t="s">
        <v>175</v>
      </c>
      <c r="C474" s="14" t="s">
        <v>140</v>
      </c>
      <c r="D474" s="15">
        <v>1</v>
      </c>
      <c r="E474" s="16">
        <f>'BPU b'!D253</f>
        <v>0</v>
      </c>
      <c r="F474" s="17">
        <f t="shared" si="25"/>
        <v>0</v>
      </c>
    </row>
    <row r="475" spans="1:6" x14ac:dyDescent="0.25">
      <c r="A475" s="12">
        <v>2109</v>
      </c>
      <c r="B475" s="13" t="s">
        <v>528</v>
      </c>
      <c r="C475" s="14" t="s">
        <v>33</v>
      </c>
      <c r="D475" s="15">
        <v>1</v>
      </c>
      <c r="E475" s="16">
        <f>'BPU b'!D272</f>
        <v>0</v>
      </c>
      <c r="F475" s="17">
        <f t="shared" si="25"/>
        <v>0</v>
      </c>
    </row>
    <row r="476" spans="1:6" x14ac:dyDescent="0.25">
      <c r="A476" s="12">
        <v>2110</v>
      </c>
      <c r="B476" s="13" t="s">
        <v>194</v>
      </c>
      <c r="C476" s="14" t="s">
        <v>201</v>
      </c>
      <c r="D476" s="15">
        <v>12.5</v>
      </c>
      <c r="E476" s="16">
        <f>'BPU b'!D281</f>
        <v>0</v>
      </c>
      <c r="F476" s="17">
        <f t="shared" si="25"/>
        <v>0</v>
      </c>
    </row>
    <row r="477" spans="1:6" x14ac:dyDescent="0.25">
      <c r="A477" s="12">
        <v>2111</v>
      </c>
      <c r="B477" s="13" t="s">
        <v>202</v>
      </c>
      <c r="C477" s="14" t="s">
        <v>166</v>
      </c>
      <c r="D477" s="15">
        <v>75</v>
      </c>
      <c r="E477" s="16">
        <f>'BPU b'!D286</f>
        <v>0</v>
      </c>
      <c r="F477" s="17">
        <f t="shared" si="25"/>
        <v>0</v>
      </c>
    </row>
    <row r="478" spans="1:6" x14ac:dyDescent="0.25">
      <c r="A478" s="12">
        <v>2112</v>
      </c>
      <c r="B478" s="13" t="s">
        <v>204</v>
      </c>
      <c r="C478" s="14" t="s">
        <v>208</v>
      </c>
      <c r="D478" s="15">
        <v>12</v>
      </c>
      <c r="E478" s="16">
        <f>'BPU b'!D293</f>
        <v>0</v>
      </c>
      <c r="F478" s="17">
        <f t="shared" si="25"/>
        <v>0</v>
      </c>
    </row>
    <row r="479" spans="1:6" x14ac:dyDescent="0.25">
      <c r="A479" s="12">
        <v>2113</v>
      </c>
      <c r="B479" s="13" t="s">
        <v>209</v>
      </c>
      <c r="C479" s="14" t="s">
        <v>208</v>
      </c>
      <c r="D479" s="15">
        <v>12</v>
      </c>
      <c r="E479" s="16">
        <f>'BPU b'!D302</f>
        <v>0</v>
      </c>
      <c r="F479" s="17">
        <f t="shared" si="25"/>
        <v>0</v>
      </c>
    </row>
    <row r="480" spans="1:6" x14ac:dyDescent="0.25">
      <c r="A480" s="12">
        <v>2201</v>
      </c>
      <c r="B480" s="13" t="s">
        <v>529</v>
      </c>
      <c r="C480" s="14" t="s">
        <v>166</v>
      </c>
      <c r="D480" s="15">
        <v>375</v>
      </c>
      <c r="E480" s="16">
        <f>'BPU b'!D318</f>
        <v>0</v>
      </c>
      <c r="F480" s="17">
        <f t="shared" si="25"/>
        <v>0</v>
      </c>
    </row>
    <row r="481" spans="1:6" x14ac:dyDescent="0.25">
      <c r="A481" s="12">
        <v>2202</v>
      </c>
      <c r="B481" s="13" t="s">
        <v>227</v>
      </c>
      <c r="C481" s="14" t="s">
        <v>201</v>
      </c>
      <c r="D481" s="15">
        <v>700</v>
      </c>
      <c r="E481" s="16">
        <f>'BPU b'!D333</f>
        <v>0</v>
      </c>
      <c r="F481" s="17">
        <f t="shared" si="25"/>
        <v>0</v>
      </c>
    </row>
    <row r="482" spans="1:6" x14ac:dyDescent="0.25">
      <c r="A482" s="12">
        <v>2203</v>
      </c>
      <c r="B482" s="13" t="s">
        <v>236</v>
      </c>
      <c r="C482" s="14" t="s">
        <v>201</v>
      </c>
      <c r="D482" s="15">
        <v>25</v>
      </c>
      <c r="E482" s="16">
        <f>'BPU b'!D340</f>
        <v>0</v>
      </c>
      <c r="F482" s="17">
        <f t="shared" si="25"/>
        <v>0</v>
      </c>
    </row>
    <row r="483" spans="1:6" x14ac:dyDescent="0.25">
      <c r="A483" s="12">
        <v>2204</v>
      </c>
      <c r="B483" s="13" t="s">
        <v>239</v>
      </c>
      <c r="C483" s="14" t="s">
        <v>201</v>
      </c>
      <c r="D483" s="15">
        <v>25</v>
      </c>
      <c r="E483" s="16">
        <f>'BPU b'!D346</f>
        <v>0</v>
      </c>
      <c r="F483" s="17">
        <f t="shared" si="25"/>
        <v>0</v>
      </c>
    </row>
    <row r="484" spans="1:6" x14ac:dyDescent="0.25">
      <c r="A484" s="12">
        <v>2205</v>
      </c>
      <c r="B484" s="13" t="s">
        <v>242</v>
      </c>
      <c r="C484" s="14" t="s">
        <v>201</v>
      </c>
      <c r="D484" s="15">
        <v>500</v>
      </c>
      <c r="E484" s="16">
        <f>'BPU b'!D371</f>
        <v>0</v>
      </c>
      <c r="F484" s="17">
        <f t="shared" si="25"/>
        <v>0</v>
      </c>
    </row>
    <row r="485" spans="1:6" x14ac:dyDescent="0.25">
      <c r="A485" s="12">
        <v>2206</v>
      </c>
      <c r="B485" s="13" t="s">
        <v>260</v>
      </c>
      <c r="C485" s="14" t="s">
        <v>201</v>
      </c>
      <c r="D485" s="15">
        <v>12.5</v>
      </c>
      <c r="E485" s="16">
        <f>'BPU b'!D389</f>
        <v>0</v>
      </c>
      <c r="F485" s="17">
        <f t="shared" si="25"/>
        <v>0</v>
      </c>
    </row>
    <row r="486" spans="1:6" x14ac:dyDescent="0.25">
      <c r="A486" s="12">
        <v>2208</v>
      </c>
      <c r="B486" s="13" t="s">
        <v>271</v>
      </c>
      <c r="C486" s="14" t="s">
        <v>166</v>
      </c>
      <c r="D486" s="15">
        <v>337.5</v>
      </c>
      <c r="E486" s="16">
        <f>'BPU b'!D414</f>
        <v>0</v>
      </c>
      <c r="F486" s="17">
        <f t="shared" si="25"/>
        <v>0</v>
      </c>
    </row>
    <row r="487" spans="1:6" x14ac:dyDescent="0.25">
      <c r="A487" s="12">
        <v>2209</v>
      </c>
      <c r="B487" s="13" t="s">
        <v>278</v>
      </c>
      <c r="C487" s="14" t="s">
        <v>166</v>
      </c>
      <c r="D487" s="15">
        <v>337.5</v>
      </c>
      <c r="E487" s="16">
        <f>'BPU b'!D420</f>
        <v>0</v>
      </c>
      <c r="F487" s="17">
        <f t="shared" si="25"/>
        <v>0</v>
      </c>
    </row>
    <row r="488" spans="1:6" x14ac:dyDescent="0.25">
      <c r="A488" s="12">
        <v>2210</v>
      </c>
      <c r="B488" s="13" t="s">
        <v>280</v>
      </c>
      <c r="C488" s="14" t="s">
        <v>201</v>
      </c>
      <c r="D488" s="15">
        <v>75</v>
      </c>
      <c r="E488" s="16">
        <f>'BPU b'!D435</f>
        <v>0</v>
      </c>
      <c r="F488" s="17">
        <f t="shared" si="25"/>
        <v>0</v>
      </c>
    </row>
    <row r="489" spans="1:6" x14ac:dyDescent="0.25">
      <c r="A489" s="12">
        <v>2315</v>
      </c>
      <c r="B489" s="13" t="s">
        <v>354</v>
      </c>
      <c r="C489" s="14" t="s">
        <v>166</v>
      </c>
      <c r="D489" s="15">
        <v>1125</v>
      </c>
      <c r="E489" s="16">
        <f>'BPU b'!D595</f>
        <v>0</v>
      </c>
      <c r="F489" s="17">
        <f t="shared" si="25"/>
        <v>0</v>
      </c>
    </row>
    <row r="490" spans="1:6" x14ac:dyDescent="0.25">
      <c r="A490" s="12">
        <v>2320</v>
      </c>
      <c r="B490" s="13" t="s">
        <v>379</v>
      </c>
      <c r="C490" s="14" t="s">
        <v>208</v>
      </c>
      <c r="D490" s="15">
        <v>250</v>
      </c>
      <c r="E490" s="16">
        <f>'BPU b'!D642</f>
        <v>0</v>
      </c>
      <c r="F490" s="17">
        <f t="shared" si="25"/>
        <v>0</v>
      </c>
    </row>
    <row r="491" spans="1:6" x14ac:dyDescent="0.25">
      <c r="A491" s="12">
        <v>2325</v>
      </c>
      <c r="B491" s="13" t="s">
        <v>414</v>
      </c>
      <c r="C491" s="14" t="s">
        <v>33</v>
      </c>
      <c r="D491" s="15">
        <v>1</v>
      </c>
      <c r="E491" s="16">
        <f>'BPU b'!D699</f>
        <v>0</v>
      </c>
      <c r="F491" s="17">
        <f t="shared" si="25"/>
        <v>0</v>
      </c>
    </row>
    <row r="492" spans="1:6" ht="18.75" x14ac:dyDescent="0.3">
      <c r="A492" s="18"/>
      <c r="B492" s="68" t="s">
        <v>530</v>
      </c>
      <c r="C492" s="69"/>
      <c r="D492" s="70"/>
      <c r="E492" s="69"/>
      <c r="F492" s="19">
        <f>SUM(F469:F491)/1</f>
        <v>0</v>
      </c>
    </row>
    <row r="493" spans="1:6" ht="18.75" x14ac:dyDescent="0.3">
      <c r="A493" s="7">
        <v>3</v>
      </c>
      <c r="B493" s="71" t="s">
        <v>421</v>
      </c>
      <c r="C493" s="72"/>
      <c r="D493" s="73"/>
      <c r="E493" s="72"/>
      <c r="F493" s="72"/>
    </row>
    <row r="494" spans="1:6" x14ac:dyDescent="0.25">
      <c r="A494" s="12">
        <v>3102</v>
      </c>
      <c r="B494" s="13" t="s">
        <v>436</v>
      </c>
      <c r="C494" s="14" t="s">
        <v>166</v>
      </c>
      <c r="D494" s="15">
        <v>250</v>
      </c>
      <c r="E494" s="16">
        <f>'BPU b'!D735</f>
        <v>0</v>
      </c>
      <c r="F494" s="17">
        <f>D494*E494</f>
        <v>0</v>
      </c>
    </row>
    <row r="495" spans="1:6" x14ac:dyDescent="0.25">
      <c r="A495" s="12">
        <v>3201</v>
      </c>
      <c r="B495" s="13" t="s">
        <v>455</v>
      </c>
      <c r="C495" s="14" t="s">
        <v>166</v>
      </c>
      <c r="D495" s="15">
        <v>725</v>
      </c>
      <c r="E495" s="16">
        <f>'BPU b'!D768</f>
        <v>0</v>
      </c>
      <c r="F495" s="17">
        <f>D495*E495</f>
        <v>0</v>
      </c>
    </row>
    <row r="496" spans="1:6" x14ac:dyDescent="0.25">
      <c r="A496" s="12">
        <v>3203</v>
      </c>
      <c r="B496" s="13" t="s">
        <v>465</v>
      </c>
      <c r="C496" s="14" t="s">
        <v>208</v>
      </c>
      <c r="D496" s="15">
        <v>250</v>
      </c>
      <c r="E496" s="16">
        <f>'BPU b'!D782</f>
        <v>0</v>
      </c>
      <c r="F496" s="17">
        <f>D496*E496</f>
        <v>0</v>
      </c>
    </row>
    <row r="497" spans="1:6" ht="18.75" x14ac:dyDescent="0.3">
      <c r="A497" s="18"/>
      <c r="B497" s="68" t="s">
        <v>531</v>
      </c>
      <c r="C497" s="69"/>
      <c r="D497" s="70"/>
      <c r="E497" s="69"/>
      <c r="F497" s="19">
        <f>SUM(F494:F496)/1</f>
        <v>0</v>
      </c>
    </row>
    <row r="498" spans="1:6" ht="15.75" x14ac:dyDescent="0.25">
      <c r="A498" s="20"/>
      <c r="B498" s="74" t="s">
        <v>582</v>
      </c>
      <c r="C498" s="75"/>
      <c r="D498" s="76"/>
      <c r="E498" s="75"/>
      <c r="F498" s="21">
        <f>SUM(F460:F497)/2</f>
        <v>0</v>
      </c>
    </row>
    <row r="499" spans="1:6" ht="17.25" x14ac:dyDescent="0.3">
      <c r="A499" s="22"/>
      <c r="B499" s="77" t="s">
        <v>583</v>
      </c>
      <c r="C499" s="78"/>
      <c r="D499" s="79"/>
      <c r="E499" s="78"/>
      <c r="F499" s="23">
        <f>SUM(F459:F498)/3</f>
        <v>0</v>
      </c>
    </row>
    <row r="500" spans="1:6" ht="17.25" x14ac:dyDescent="0.3">
      <c r="A500" s="10">
        <v>13</v>
      </c>
      <c r="B500" s="80" t="s">
        <v>584</v>
      </c>
      <c r="C500" s="81"/>
      <c r="D500" s="82"/>
      <c r="E500" s="81"/>
      <c r="F500" s="81"/>
    </row>
    <row r="501" spans="1:6" ht="15.75" x14ac:dyDescent="0.25">
      <c r="A501" s="11" t="s">
        <v>585</v>
      </c>
      <c r="B501" s="83" t="s">
        <v>521</v>
      </c>
      <c r="C501" s="84"/>
      <c r="D501" s="85"/>
      <c r="E501" s="84"/>
      <c r="F501" s="84"/>
    </row>
    <row r="502" spans="1:6" ht="18.75" x14ac:dyDescent="0.3">
      <c r="A502" s="7">
        <v>1</v>
      </c>
      <c r="B502" s="71" t="s">
        <v>4</v>
      </c>
      <c r="C502" s="72"/>
      <c r="D502" s="73"/>
      <c r="E502" s="72"/>
      <c r="F502" s="72"/>
    </row>
    <row r="503" spans="1:6" x14ac:dyDescent="0.25">
      <c r="A503" s="12">
        <v>1101</v>
      </c>
      <c r="B503" s="13" t="s">
        <v>10</v>
      </c>
      <c r="C503" s="14" t="s">
        <v>33</v>
      </c>
      <c r="D503" s="15">
        <v>1</v>
      </c>
      <c r="E503" s="16">
        <f>'BPU b'!D38</f>
        <v>0</v>
      </c>
      <c r="F503" s="17">
        <f t="shared" ref="F503:F508" si="26">D503*E503</f>
        <v>0</v>
      </c>
    </row>
    <row r="504" spans="1:6" x14ac:dyDescent="0.25">
      <c r="A504" s="12">
        <v>1102</v>
      </c>
      <c r="B504" s="13" t="s">
        <v>522</v>
      </c>
      <c r="C504" s="14" t="s">
        <v>33</v>
      </c>
      <c r="D504" s="15">
        <v>1</v>
      </c>
      <c r="E504" s="16">
        <f>'BPU b'!D50</f>
        <v>0</v>
      </c>
      <c r="F504" s="17">
        <f t="shared" si="26"/>
        <v>0</v>
      </c>
    </row>
    <row r="505" spans="1:6" x14ac:dyDescent="0.25">
      <c r="A505" s="12">
        <v>1103</v>
      </c>
      <c r="B505" s="13" t="s">
        <v>43</v>
      </c>
      <c r="C505" s="14" t="s">
        <v>33</v>
      </c>
      <c r="D505" s="15">
        <v>1</v>
      </c>
      <c r="E505" s="16">
        <f>'BPU b'!D64</f>
        <v>0</v>
      </c>
      <c r="F505" s="17">
        <f t="shared" si="26"/>
        <v>0</v>
      </c>
    </row>
    <row r="506" spans="1:6" ht="23.25" x14ac:dyDescent="0.25">
      <c r="A506" s="12">
        <v>1104</v>
      </c>
      <c r="B506" s="13" t="s">
        <v>523</v>
      </c>
      <c r="C506" s="14" t="s">
        <v>33</v>
      </c>
      <c r="D506" s="15">
        <v>1</v>
      </c>
      <c r="E506" s="16">
        <f>'BPU b'!D71</f>
        <v>0</v>
      </c>
      <c r="F506" s="17">
        <f t="shared" si="26"/>
        <v>0</v>
      </c>
    </row>
    <row r="507" spans="1:6" x14ac:dyDescent="0.25">
      <c r="A507" s="12">
        <v>1105</v>
      </c>
      <c r="B507" s="13" t="s">
        <v>524</v>
      </c>
      <c r="C507" s="14" t="s">
        <v>60</v>
      </c>
      <c r="D507" s="15">
        <v>0.1</v>
      </c>
      <c r="E507" s="16">
        <f>'BPU b'!D78</f>
        <v>0</v>
      </c>
      <c r="F507" s="17">
        <f t="shared" si="26"/>
        <v>0</v>
      </c>
    </row>
    <row r="508" spans="1:6" x14ac:dyDescent="0.25">
      <c r="A508" s="12">
        <v>1107</v>
      </c>
      <c r="B508" s="13" t="s">
        <v>67</v>
      </c>
      <c r="C508" s="14" t="s">
        <v>33</v>
      </c>
      <c r="D508" s="15">
        <v>1</v>
      </c>
      <c r="E508" s="16">
        <f>'BPU b'!D105</f>
        <v>0</v>
      </c>
      <c r="F508" s="17">
        <f t="shared" si="26"/>
        <v>0</v>
      </c>
    </row>
    <row r="509" spans="1:6" ht="18.75" x14ac:dyDescent="0.3">
      <c r="A509" s="18"/>
      <c r="B509" s="68" t="s">
        <v>525</v>
      </c>
      <c r="C509" s="69"/>
      <c r="D509" s="70"/>
      <c r="E509" s="69"/>
      <c r="F509" s="19">
        <f>SUM(F503:F508)/1</f>
        <v>0</v>
      </c>
    </row>
    <row r="510" spans="1:6" ht="18.75" x14ac:dyDescent="0.3">
      <c r="A510" s="7">
        <v>2</v>
      </c>
      <c r="B510" s="71" t="s">
        <v>80</v>
      </c>
      <c r="C510" s="72"/>
      <c r="D510" s="73"/>
      <c r="E510" s="72"/>
      <c r="F510" s="72"/>
    </row>
    <row r="511" spans="1:6" ht="23.25" x14ac:dyDescent="0.25">
      <c r="A511" s="12">
        <v>2101</v>
      </c>
      <c r="B511" s="13" t="s">
        <v>526</v>
      </c>
      <c r="C511" s="14" t="s">
        <v>33</v>
      </c>
      <c r="D511" s="15">
        <v>1</v>
      </c>
      <c r="E511" s="16">
        <f>'BPU b'!D177</f>
        <v>0</v>
      </c>
      <c r="F511" s="17">
        <f t="shared" ref="F511:F525" si="27">D511*E511</f>
        <v>0</v>
      </c>
    </row>
    <row r="512" spans="1:6" x14ac:dyDescent="0.25">
      <c r="A512" s="12">
        <v>2102</v>
      </c>
      <c r="B512" s="13" t="s">
        <v>134</v>
      </c>
      <c r="C512" s="14" t="s">
        <v>140</v>
      </c>
      <c r="D512" s="15">
        <v>3</v>
      </c>
      <c r="E512" s="16">
        <f>'BPU b'!D185</f>
        <v>0</v>
      </c>
      <c r="F512" s="17">
        <f t="shared" si="27"/>
        <v>0</v>
      </c>
    </row>
    <row r="513" spans="1:6" x14ac:dyDescent="0.25">
      <c r="A513" s="12">
        <v>2103</v>
      </c>
      <c r="B513" s="13" t="s">
        <v>141</v>
      </c>
      <c r="C513" s="14" t="s">
        <v>140</v>
      </c>
      <c r="D513" s="15">
        <v>5</v>
      </c>
      <c r="E513" s="16">
        <f>'BPU b'!D194</f>
        <v>0</v>
      </c>
      <c r="F513" s="17">
        <f t="shared" si="27"/>
        <v>0</v>
      </c>
    </row>
    <row r="514" spans="1:6" x14ac:dyDescent="0.25">
      <c r="A514" s="12">
        <v>2105</v>
      </c>
      <c r="B514" s="13" t="s">
        <v>156</v>
      </c>
      <c r="C514" s="14" t="s">
        <v>140</v>
      </c>
      <c r="D514" s="15">
        <v>3</v>
      </c>
      <c r="E514" s="16">
        <f>'BPU b'!D222</f>
        <v>0</v>
      </c>
      <c r="F514" s="17">
        <f t="shared" si="27"/>
        <v>0</v>
      </c>
    </row>
    <row r="515" spans="1:6" x14ac:dyDescent="0.25">
      <c r="A515" s="12">
        <v>2106</v>
      </c>
      <c r="B515" s="13" t="s">
        <v>158</v>
      </c>
      <c r="C515" s="14" t="s">
        <v>166</v>
      </c>
      <c r="D515" s="15">
        <v>750</v>
      </c>
      <c r="E515" s="16">
        <f>'BPU b'!D233</f>
        <v>0</v>
      </c>
      <c r="F515" s="17">
        <f t="shared" si="27"/>
        <v>0</v>
      </c>
    </row>
    <row r="516" spans="1:6" x14ac:dyDescent="0.25">
      <c r="A516" s="12">
        <v>2107</v>
      </c>
      <c r="B516" s="13" t="s">
        <v>527</v>
      </c>
      <c r="C516" s="14" t="s">
        <v>166</v>
      </c>
      <c r="D516" s="15">
        <v>4</v>
      </c>
      <c r="E516" s="16">
        <f>'BPU b'!D244</f>
        <v>0</v>
      </c>
      <c r="F516" s="17">
        <f t="shared" si="27"/>
        <v>0</v>
      </c>
    </row>
    <row r="517" spans="1:6" x14ac:dyDescent="0.25">
      <c r="A517" s="12">
        <v>2108</v>
      </c>
      <c r="B517" s="13" t="s">
        <v>175</v>
      </c>
      <c r="C517" s="14" t="s">
        <v>140</v>
      </c>
      <c r="D517" s="15">
        <v>1</v>
      </c>
      <c r="E517" s="16">
        <f>'BPU b'!D253</f>
        <v>0</v>
      </c>
      <c r="F517" s="17">
        <f t="shared" si="27"/>
        <v>0</v>
      </c>
    </row>
    <row r="518" spans="1:6" x14ac:dyDescent="0.25">
      <c r="A518" s="12">
        <v>2109</v>
      </c>
      <c r="B518" s="13" t="s">
        <v>528</v>
      </c>
      <c r="C518" s="14" t="s">
        <v>33</v>
      </c>
      <c r="D518" s="15">
        <v>1</v>
      </c>
      <c r="E518" s="16">
        <f>'BPU b'!D272</f>
        <v>0</v>
      </c>
      <c r="F518" s="17">
        <f t="shared" si="27"/>
        <v>0</v>
      </c>
    </row>
    <row r="519" spans="1:6" x14ac:dyDescent="0.25">
      <c r="A519" s="12">
        <v>2110</v>
      </c>
      <c r="B519" s="13" t="s">
        <v>194</v>
      </c>
      <c r="C519" s="14" t="s">
        <v>201</v>
      </c>
      <c r="D519" s="15">
        <v>12.5</v>
      </c>
      <c r="E519" s="16">
        <f>'BPU b'!D281</f>
        <v>0</v>
      </c>
      <c r="F519" s="17">
        <f t="shared" si="27"/>
        <v>0</v>
      </c>
    </row>
    <row r="520" spans="1:6" x14ac:dyDescent="0.25">
      <c r="A520" s="12">
        <v>2111</v>
      </c>
      <c r="B520" s="13" t="s">
        <v>202</v>
      </c>
      <c r="C520" s="14" t="s">
        <v>166</v>
      </c>
      <c r="D520" s="15">
        <v>50</v>
      </c>
      <c r="E520" s="16">
        <f>'BPU b'!D286</f>
        <v>0</v>
      </c>
      <c r="F520" s="17">
        <f t="shared" si="27"/>
        <v>0</v>
      </c>
    </row>
    <row r="521" spans="1:6" x14ac:dyDescent="0.25">
      <c r="A521" s="12">
        <v>2112</v>
      </c>
      <c r="B521" s="13" t="s">
        <v>204</v>
      </c>
      <c r="C521" s="14" t="s">
        <v>208</v>
      </c>
      <c r="D521" s="15">
        <v>5</v>
      </c>
      <c r="E521" s="16">
        <f>'BPU b'!D293</f>
        <v>0</v>
      </c>
      <c r="F521" s="17">
        <f t="shared" si="27"/>
        <v>0</v>
      </c>
    </row>
    <row r="522" spans="1:6" x14ac:dyDescent="0.25">
      <c r="A522" s="12">
        <v>2113</v>
      </c>
      <c r="B522" s="13" t="s">
        <v>209</v>
      </c>
      <c r="C522" s="14" t="s">
        <v>208</v>
      </c>
      <c r="D522" s="15">
        <v>5</v>
      </c>
      <c r="E522" s="16">
        <f>'BPU b'!D302</f>
        <v>0</v>
      </c>
      <c r="F522" s="17">
        <f t="shared" si="27"/>
        <v>0</v>
      </c>
    </row>
    <row r="523" spans="1:6" x14ac:dyDescent="0.25">
      <c r="A523" s="12">
        <v>2201</v>
      </c>
      <c r="B523" s="13" t="s">
        <v>529</v>
      </c>
      <c r="C523" s="14" t="s">
        <v>166</v>
      </c>
      <c r="D523" s="15">
        <v>750</v>
      </c>
      <c r="E523" s="16">
        <f>'BPU b'!D318</f>
        <v>0</v>
      </c>
      <c r="F523" s="17">
        <f t="shared" si="27"/>
        <v>0</v>
      </c>
    </row>
    <row r="524" spans="1:6" x14ac:dyDescent="0.25">
      <c r="A524" s="12">
        <v>2207</v>
      </c>
      <c r="B524" s="13" t="s">
        <v>264</v>
      </c>
      <c r="C524" s="14" t="s">
        <v>166</v>
      </c>
      <c r="D524" s="15">
        <v>750</v>
      </c>
      <c r="E524" s="16">
        <f>'BPU b'!D400</f>
        <v>0</v>
      </c>
      <c r="F524" s="17">
        <f t="shared" si="27"/>
        <v>0</v>
      </c>
    </row>
    <row r="525" spans="1:6" x14ac:dyDescent="0.25">
      <c r="A525" s="12">
        <v>2208</v>
      </c>
      <c r="B525" s="13" t="s">
        <v>271</v>
      </c>
      <c r="C525" s="14" t="s">
        <v>166</v>
      </c>
      <c r="D525" s="15">
        <v>750</v>
      </c>
      <c r="E525" s="16">
        <f>'BPU b'!D414</f>
        <v>0</v>
      </c>
      <c r="F525" s="17">
        <f t="shared" si="27"/>
        <v>0</v>
      </c>
    </row>
    <row r="526" spans="1:6" ht="18.75" x14ac:dyDescent="0.3">
      <c r="A526" s="18"/>
      <c r="B526" s="68" t="s">
        <v>530</v>
      </c>
      <c r="C526" s="69"/>
      <c r="D526" s="70"/>
      <c r="E526" s="69"/>
      <c r="F526" s="19">
        <f>SUM(F511:F525)/1</f>
        <v>0</v>
      </c>
    </row>
    <row r="527" spans="1:6" ht="18.75" x14ac:dyDescent="0.3">
      <c r="A527" s="7">
        <v>3</v>
      </c>
      <c r="B527" s="71" t="s">
        <v>421</v>
      </c>
      <c r="C527" s="72"/>
      <c r="D527" s="73"/>
      <c r="E527" s="72"/>
      <c r="F527" s="72"/>
    </row>
    <row r="528" spans="1:6" x14ac:dyDescent="0.25">
      <c r="A528" s="12">
        <v>3102</v>
      </c>
      <c r="B528" s="13" t="s">
        <v>436</v>
      </c>
      <c r="C528" s="14" t="s">
        <v>166</v>
      </c>
      <c r="D528" s="15">
        <v>250</v>
      </c>
      <c r="E528" s="16">
        <f>'BPU b'!D735</f>
        <v>0</v>
      </c>
      <c r="F528" s="17">
        <f t="shared" ref="F528:F533" si="28">D528*E528</f>
        <v>0</v>
      </c>
    </row>
    <row r="529" spans="1:6" x14ac:dyDescent="0.25">
      <c r="A529" s="12">
        <v>3103</v>
      </c>
      <c r="B529" s="13" t="s">
        <v>441</v>
      </c>
      <c r="C529" s="14" t="s">
        <v>166</v>
      </c>
      <c r="D529" s="15">
        <v>500</v>
      </c>
      <c r="E529" s="16">
        <f>'BPU b'!D747</f>
        <v>0</v>
      </c>
      <c r="F529" s="17">
        <f t="shared" si="28"/>
        <v>0</v>
      </c>
    </row>
    <row r="530" spans="1:6" x14ac:dyDescent="0.25">
      <c r="A530" s="12">
        <v>3104</v>
      </c>
      <c r="B530" s="13" t="s">
        <v>586</v>
      </c>
      <c r="C530" s="14" t="s">
        <v>166</v>
      </c>
      <c r="D530" s="15">
        <v>500</v>
      </c>
      <c r="E530" s="16">
        <f>'BPU b'!D758</f>
        <v>0</v>
      </c>
      <c r="F530" s="17">
        <f t="shared" si="28"/>
        <v>0</v>
      </c>
    </row>
    <row r="531" spans="1:6" x14ac:dyDescent="0.25">
      <c r="A531" s="12">
        <v>3201</v>
      </c>
      <c r="B531" s="13" t="s">
        <v>455</v>
      </c>
      <c r="C531" s="14" t="s">
        <v>166</v>
      </c>
      <c r="D531" s="15">
        <v>500</v>
      </c>
      <c r="E531" s="16">
        <f>'BPU b'!D768</f>
        <v>0</v>
      </c>
      <c r="F531" s="17">
        <f t="shared" si="28"/>
        <v>0</v>
      </c>
    </row>
    <row r="532" spans="1:6" x14ac:dyDescent="0.25">
      <c r="A532" s="12">
        <v>3203</v>
      </c>
      <c r="B532" s="13" t="s">
        <v>465</v>
      </c>
      <c r="C532" s="14" t="s">
        <v>208</v>
      </c>
      <c r="D532" s="15">
        <v>250</v>
      </c>
      <c r="E532" s="16">
        <f>'BPU b'!D782</f>
        <v>0</v>
      </c>
      <c r="F532" s="17">
        <f t="shared" si="28"/>
        <v>0</v>
      </c>
    </row>
    <row r="533" spans="1:6" x14ac:dyDescent="0.25">
      <c r="A533" s="12">
        <v>3204</v>
      </c>
      <c r="B533" s="13" t="s">
        <v>467</v>
      </c>
      <c r="C533" s="14" t="s">
        <v>208</v>
      </c>
      <c r="D533" s="15">
        <v>250</v>
      </c>
      <c r="E533" s="16">
        <f>'BPU b'!D792</f>
        <v>0</v>
      </c>
      <c r="F533" s="17">
        <f t="shared" si="28"/>
        <v>0</v>
      </c>
    </row>
    <row r="534" spans="1:6" ht="18.75" x14ac:dyDescent="0.3">
      <c r="A534" s="18"/>
      <c r="B534" s="68" t="s">
        <v>531</v>
      </c>
      <c r="C534" s="69"/>
      <c r="D534" s="70"/>
      <c r="E534" s="69"/>
      <c r="F534" s="19">
        <f>SUM(F528:F533)/1</f>
        <v>0</v>
      </c>
    </row>
    <row r="535" spans="1:6" ht="15.75" x14ac:dyDescent="0.25">
      <c r="A535" s="20"/>
      <c r="B535" s="74" t="s">
        <v>587</v>
      </c>
      <c r="C535" s="75"/>
      <c r="D535" s="76"/>
      <c r="E535" s="75"/>
      <c r="F535" s="21">
        <f>SUM(F502:F534)/2</f>
        <v>0</v>
      </c>
    </row>
    <row r="536" spans="1:6" ht="17.25" x14ac:dyDescent="0.3">
      <c r="A536" s="22"/>
      <c r="B536" s="77" t="s">
        <v>588</v>
      </c>
      <c r="C536" s="78"/>
      <c r="D536" s="79"/>
      <c r="E536" s="78"/>
      <c r="F536" s="23">
        <f>SUM(F501:F535)/3</f>
        <v>0</v>
      </c>
    </row>
    <row r="537" spans="1:6" ht="17.25" x14ac:dyDescent="0.3">
      <c r="A537" s="10">
        <v>14</v>
      </c>
      <c r="B537" s="80" t="s">
        <v>589</v>
      </c>
      <c r="C537" s="81"/>
      <c r="D537" s="82"/>
      <c r="E537" s="81"/>
      <c r="F537" s="81"/>
    </row>
    <row r="538" spans="1:6" ht="15.75" x14ac:dyDescent="0.25">
      <c r="A538" s="11" t="s">
        <v>590</v>
      </c>
      <c r="B538" s="83" t="s">
        <v>521</v>
      </c>
      <c r="C538" s="84"/>
      <c r="D538" s="85"/>
      <c r="E538" s="84"/>
      <c r="F538" s="84"/>
    </row>
    <row r="539" spans="1:6" ht="18.75" x14ac:dyDescent="0.3">
      <c r="A539" s="7">
        <v>1</v>
      </c>
      <c r="B539" s="71" t="s">
        <v>4</v>
      </c>
      <c r="C539" s="72"/>
      <c r="D539" s="73"/>
      <c r="E539" s="72"/>
      <c r="F539" s="72"/>
    </row>
    <row r="540" spans="1:6" x14ac:dyDescent="0.25">
      <c r="A540" s="12">
        <v>1101</v>
      </c>
      <c r="B540" s="13" t="s">
        <v>10</v>
      </c>
      <c r="C540" s="14" t="s">
        <v>33</v>
      </c>
      <c r="D540" s="15">
        <v>1</v>
      </c>
      <c r="E540" s="16">
        <f>'BPU b'!D38</f>
        <v>0</v>
      </c>
      <c r="F540" s="17">
        <f t="shared" ref="F540:F546" si="29">D540*E540</f>
        <v>0</v>
      </c>
    </row>
    <row r="541" spans="1:6" x14ac:dyDescent="0.25">
      <c r="A541" s="12">
        <v>1102</v>
      </c>
      <c r="B541" s="13" t="s">
        <v>522</v>
      </c>
      <c r="C541" s="14" t="s">
        <v>33</v>
      </c>
      <c r="D541" s="15">
        <v>1</v>
      </c>
      <c r="E541" s="16">
        <f>'BPU b'!D50</f>
        <v>0</v>
      </c>
      <c r="F541" s="17">
        <f t="shared" si="29"/>
        <v>0</v>
      </c>
    </row>
    <row r="542" spans="1:6" x14ac:dyDescent="0.25">
      <c r="A542" s="12">
        <v>1103</v>
      </c>
      <c r="B542" s="13" t="s">
        <v>43</v>
      </c>
      <c r="C542" s="14" t="s">
        <v>33</v>
      </c>
      <c r="D542" s="15">
        <v>1</v>
      </c>
      <c r="E542" s="16">
        <f>'BPU b'!D64</f>
        <v>0</v>
      </c>
      <c r="F542" s="17">
        <f t="shared" si="29"/>
        <v>0</v>
      </c>
    </row>
    <row r="543" spans="1:6" ht="23.25" x14ac:dyDescent="0.25">
      <c r="A543" s="12">
        <v>1104</v>
      </c>
      <c r="B543" s="13" t="s">
        <v>523</v>
      </c>
      <c r="C543" s="14" t="s">
        <v>33</v>
      </c>
      <c r="D543" s="15">
        <v>1</v>
      </c>
      <c r="E543" s="16">
        <f>'BPU b'!D71</f>
        <v>0</v>
      </c>
      <c r="F543" s="17">
        <f t="shared" si="29"/>
        <v>0</v>
      </c>
    </row>
    <row r="544" spans="1:6" x14ac:dyDescent="0.25">
      <c r="A544" s="12">
        <v>1105</v>
      </c>
      <c r="B544" s="13" t="s">
        <v>524</v>
      </c>
      <c r="C544" s="14" t="s">
        <v>60</v>
      </c>
      <c r="D544" s="15">
        <v>0.1</v>
      </c>
      <c r="E544" s="16">
        <f>'BPU b'!D78</f>
        <v>0</v>
      </c>
      <c r="F544" s="17">
        <f t="shared" si="29"/>
        <v>0</v>
      </c>
    </row>
    <row r="545" spans="1:6" x14ac:dyDescent="0.25">
      <c r="A545" s="12">
        <v>1107</v>
      </c>
      <c r="B545" s="13" t="s">
        <v>67</v>
      </c>
      <c r="C545" s="14" t="s">
        <v>33</v>
      </c>
      <c r="D545" s="15">
        <v>1</v>
      </c>
      <c r="E545" s="16">
        <f>'BPU b'!D105</f>
        <v>0</v>
      </c>
      <c r="F545" s="17">
        <f t="shared" si="29"/>
        <v>0</v>
      </c>
    </row>
    <row r="546" spans="1:6" x14ac:dyDescent="0.25">
      <c r="A546" s="12">
        <v>1108</v>
      </c>
      <c r="B546" s="13" t="s">
        <v>75</v>
      </c>
      <c r="C546" s="14" t="s">
        <v>33</v>
      </c>
      <c r="D546" s="15">
        <v>1</v>
      </c>
      <c r="E546" s="16">
        <f>'BPU b'!D115</f>
        <v>0</v>
      </c>
      <c r="F546" s="17">
        <f t="shared" si="29"/>
        <v>0</v>
      </c>
    </row>
    <row r="547" spans="1:6" ht="18.75" x14ac:dyDescent="0.3">
      <c r="A547" s="18"/>
      <c r="B547" s="68" t="s">
        <v>525</v>
      </c>
      <c r="C547" s="69"/>
      <c r="D547" s="70"/>
      <c r="E547" s="69"/>
      <c r="F547" s="19">
        <f>SUM(F540:F546)/1</f>
        <v>0</v>
      </c>
    </row>
    <row r="548" spans="1:6" ht="18.75" x14ac:dyDescent="0.3">
      <c r="A548" s="7">
        <v>2</v>
      </c>
      <c r="B548" s="71" t="s">
        <v>80</v>
      </c>
      <c r="C548" s="72"/>
      <c r="D548" s="73"/>
      <c r="E548" s="72"/>
      <c r="F548" s="72"/>
    </row>
    <row r="549" spans="1:6" ht="23.25" x14ac:dyDescent="0.25">
      <c r="A549" s="12">
        <v>2101</v>
      </c>
      <c r="B549" s="13" t="s">
        <v>526</v>
      </c>
      <c r="C549" s="14" t="s">
        <v>33</v>
      </c>
      <c r="D549" s="15">
        <v>1</v>
      </c>
      <c r="E549" s="16">
        <f>'BPU b'!D177</f>
        <v>0</v>
      </c>
      <c r="F549" s="17">
        <f t="shared" ref="F549:F568" si="30">D549*E549</f>
        <v>0</v>
      </c>
    </row>
    <row r="550" spans="1:6" x14ac:dyDescent="0.25">
      <c r="A550" s="12">
        <v>2102</v>
      </c>
      <c r="B550" s="13" t="s">
        <v>134</v>
      </c>
      <c r="C550" s="14" t="s">
        <v>140</v>
      </c>
      <c r="D550" s="15">
        <v>3</v>
      </c>
      <c r="E550" s="16">
        <f>'BPU b'!D185</f>
        <v>0</v>
      </c>
      <c r="F550" s="17">
        <f t="shared" si="30"/>
        <v>0</v>
      </c>
    </row>
    <row r="551" spans="1:6" x14ac:dyDescent="0.25">
      <c r="A551" s="12">
        <v>2103</v>
      </c>
      <c r="B551" s="13" t="s">
        <v>141</v>
      </c>
      <c r="C551" s="14" t="s">
        <v>140</v>
      </c>
      <c r="D551" s="15">
        <v>5</v>
      </c>
      <c r="E551" s="16">
        <f>'BPU b'!D194</f>
        <v>0</v>
      </c>
      <c r="F551" s="17">
        <f t="shared" si="30"/>
        <v>0</v>
      </c>
    </row>
    <row r="552" spans="1:6" x14ac:dyDescent="0.25">
      <c r="A552" s="12">
        <v>2105</v>
      </c>
      <c r="B552" s="13" t="s">
        <v>156</v>
      </c>
      <c r="C552" s="14" t="s">
        <v>140</v>
      </c>
      <c r="D552" s="15">
        <v>3</v>
      </c>
      <c r="E552" s="16">
        <f>'BPU b'!D222</f>
        <v>0</v>
      </c>
      <c r="F552" s="17">
        <f t="shared" si="30"/>
        <v>0</v>
      </c>
    </row>
    <row r="553" spans="1:6" x14ac:dyDescent="0.25">
      <c r="A553" s="12">
        <v>2106</v>
      </c>
      <c r="B553" s="13" t="s">
        <v>158</v>
      </c>
      <c r="C553" s="14" t="s">
        <v>166</v>
      </c>
      <c r="D553" s="15">
        <v>750</v>
      </c>
      <c r="E553" s="16">
        <f>'BPU b'!D233</f>
        <v>0</v>
      </c>
      <c r="F553" s="17">
        <f t="shared" si="30"/>
        <v>0</v>
      </c>
    </row>
    <row r="554" spans="1:6" x14ac:dyDescent="0.25">
      <c r="A554" s="12">
        <v>2108</v>
      </c>
      <c r="B554" s="13" t="s">
        <v>175</v>
      </c>
      <c r="C554" s="14" t="s">
        <v>140</v>
      </c>
      <c r="D554" s="15">
        <v>1</v>
      </c>
      <c r="E554" s="16">
        <f>'BPU b'!D253</f>
        <v>0</v>
      </c>
      <c r="F554" s="17">
        <f t="shared" si="30"/>
        <v>0</v>
      </c>
    </row>
    <row r="555" spans="1:6" x14ac:dyDescent="0.25">
      <c r="A555" s="12">
        <v>2109</v>
      </c>
      <c r="B555" s="13" t="s">
        <v>528</v>
      </c>
      <c r="C555" s="14" t="s">
        <v>33</v>
      </c>
      <c r="D555" s="15">
        <v>1</v>
      </c>
      <c r="E555" s="16">
        <f>'BPU b'!D272</f>
        <v>0</v>
      </c>
      <c r="F555" s="17">
        <f t="shared" si="30"/>
        <v>0</v>
      </c>
    </row>
    <row r="556" spans="1:6" x14ac:dyDescent="0.25">
      <c r="A556" s="12">
        <v>2110</v>
      </c>
      <c r="B556" s="13" t="s">
        <v>194</v>
      </c>
      <c r="C556" s="14" t="s">
        <v>201</v>
      </c>
      <c r="D556" s="15">
        <v>12.5</v>
      </c>
      <c r="E556" s="16">
        <f>'BPU b'!D281</f>
        <v>0</v>
      </c>
      <c r="F556" s="17">
        <f t="shared" si="30"/>
        <v>0</v>
      </c>
    </row>
    <row r="557" spans="1:6" x14ac:dyDescent="0.25">
      <c r="A557" s="12">
        <v>2111</v>
      </c>
      <c r="B557" s="13" t="s">
        <v>202</v>
      </c>
      <c r="C557" s="14" t="s">
        <v>166</v>
      </c>
      <c r="D557" s="15">
        <v>50</v>
      </c>
      <c r="E557" s="16">
        <f>'BPU b'!D286</f>
        <v>0</v>
      </c>
      <c r="F557" s="17">
        <f t="shared" si="30"/>
        <v>0</v>
      </c>
    </row>
    <row r="558" spans="1:6" x14ac:dyDescent="0.25">
      <c r="A558" s="12">
        <v>2112</v>
      </c>
      <c r="B558" s="13" t="s">
        <v>204</v>
      </c>
      <c r="C558" s="14" t="s">
        <v>208</v>
      </c>
      <c r="D558" s="15">
        <v>25</v>
      </c>
      <c r="E558" s="16">
        <f>'BPU b'!D293</f>
        <v>0</v>
      </c>
      <c r="F558" s="17">
        <f t="shared" si="30"/>
        <v>0</v>
      </c>
    </row>
    <row r="559" spans="1:6" x14ac:dyDescent="0.25">
      <c r="A559" s="12">
        <v>2113</v>
      </c>
      <c r="B559" s="13" t="s">
        <v>209</v>
      </c>
      <c r="C559" s="14" t="s">
        <v>208</v>
      </c>
      <c r="D559" s="15">
        <v>25</v>
      </c>
      <c r="E559" s="16">
        <f>'BPU b'!D302</f>
        <v>0</v>
      </c>
      <c r="F559" s="17">
        <f t="shared" si="30"/>
        <v>0</v>
      </c>
    </row>
    <row r="560" spans="1:6" x14ac:dyDescent="0.25">
      <c r="A560" s="12">
        <v>2201</v>
      </c>
      <c r="B560" s="13" t="s">
        <v>529</v>
      </c>
      <c r="C560" s="14" t="s">
        <v>166</v>
      </c>
      <c r="D560" s="15">
        <v>450</v>
      </c>
      <c r="E560" s="16">
        <f>'BPU b'!D318</f>
        <v>0</v>
      </c>
      <c r="F560" s="17">
        <f t="shared" si="30"/>
        <v>0</v>
      </c>
    </row>
    <row r="561" spans="1:6" x14ac:dyDescent="0.25">
      <c r="A561" s="12">
        <v>2202</v>
      </c>
      <c r="B561" s="13" t="s">
        <v>227</v>
      </c>
      <c r="C561" s="14" t="s">
        <v>201</v>
      </c>
      <c r="D561" s="15">
        <v>975</v>
      </c>
      <c r="E561" s="16">
        <f>'BPU b'!D333</f>
        <v>0</v>
      </c>
      <c r="F561" s="17">
        <f t="shared" si="30"/>
        <v>0</v>
      </c>
    </row>
    <row r="562" spans="1:6" x14ac:dyDescent="0.25">
      <c r="A562" s="12">
        <v>2203</v>
      </c>
      <c r="B562" s="13" t="s">
        <v>236</v>
      </c>
      <c r="C562" s="14" t="s">
        <v>201</v>
      </c>
      <c r="D562" s="15">
        <v>25</v>
      </c>
      <c r="E562" s="16">
        <f>'BPU b'!D340</f>
        <v>0</v>
      </c>
      <c r="F562" s="17">
        <f t="shared" si="30"/>
        <v>0</v>
      </c>
    </row>
    <row r="563" spans="1:6" x14ac:dyDescent="0.25">
      <c r="A563" s="12">
        <v>2204</v>
      </c>
      <c r="B563" s="13" t="s">
        <v>239</v>
      </c>
      <c r="C563" s="14" t="s">
        <v>201</v>
      </c>
      <c r="D563" s="15">
        <v>25</v>
      </c>
      <c r="E563" s="16">
        <f>'BPU b'!D346</f>
        <v>0</v>
      </c>
      <c r="F563" s="17">
        <f t="shared" si="30"/>
        <v>0</v>
      </c>
    </row>
    <row r="564" spans="1:6" x14ac:dyDescent="0.25">
      <c r="A564" s="12">
        <v>2205</v>
      </c>
      <c r="B564" s="13" t="s">
        <v>242</v>
      </c>
      <c r="C564" s="14" t="s">
        <v>201</v>
      </c>
      <c r="D564" s="15">
        <v>75</v>
      </c>
      <c r="E564" s="16">
        <f>'BPU b'!D371</f>
        <v>0</v>
      </c>
      <c r="F564" s="17">
        <f t="shared" si="30"/>
        <v>0</v>
      </c>
    </row>
    <row r="565" spans="1:6" x14ac:dyDescent="0.25">
      <c r="A565" s="12">
        <v>2206</v>
      </c>
      <c r="B565" s="13" t="s">
        <v>260</v>
      </c>
      <c r="C565" s="14" t="s">
        <v>201</v>
      </c>
      <c r="D565" s="15">
        <v>75</v>
      </c>
      <c r="E565" s="16">
        <f>'BPU b'!D389</f>
        <v>0</v>
      </c>
      <c r="F565" s="17">
        <f t="shared" si="30"/>
        <v>0</v>
      </c>
    </row>
    <row r="566" spans="1:6" x14ac:dyDescent="0.25">
      <c r="A566" s="12">
        <v>2208</v>
      </c>
      <c r="B566" s="13" t="s">
        <v>271</v>
      </c>
      <c r="C566" s="14" t="s">
        <v>166</v>
      </c>
      <c r="D566" s="15">
        <v>250</v>
      </c>
      <c r="E566" s="16">
        <f>'BPU b'!D414</f>
        <v>0</v>
      </c>
      <c r="F566" s="17">
        <f t="shared" si="30"/>
        <v>0</v>
      </c>
    </row>
    <row r="567" spans="1:6" x14ac:dyDescent="0.25">
      <c r="A567" s="12">
        <v>2209</v>
      </c>
      <c r="B567" s="13" t="s">
        <v>278</v>
      </c>
      <c r="C567" s="14" t="s">
        <v>166</v>
      </c>
      <c r="D567" s="15">
        <v>250</v>
      </c>
      <c r="E567" s="16">
        <f>'BPU b'!D420</f>
        <v>0</v>
      </c>
      <c r="F567" s="17">
        <f t="shared" si="30"/>
        <v>0</v>
      </c>
    </row>
    <row r="568" spans="1:6" x14ac:dyDescent="0.25">
      <c r="A568" s="12">
        <v>2314</v>
      </c>
      <c r="B568" s="13" t="s">
        <v>348</v>
      </c>
      <c r="C568" s="14" t="s">
        <v>166</v>
      </c>
      <c r="D568" s="15">
        <v>475</v>
      </c>
      <c r="E568" s="16">
        <f>'BPU b'!D585</f>
        <v>0</v>
      </c>
      <c r="F568" s="17">
        <f t="shared" si="30"/>
        <v>0</v>
      </c>
    </row>
    <row r="569" spans="1:6" ht="18.75" x14ac:dyDescent="0.3">
      <c r="A569" s="18"/>
      <c r="B569" s="68" t="s">
        <v>530</v>
      </c>
      <c r="C569" s="69"/>
      <c r="D569" s="70"/>
      <c r="E569" s="69"/>
      <c r="F569" s="19">
        <f>SUM(F549:F568)/1</f>
        <v>0</v>
      </c>
    </row>
    <row r="570" spans="1:6" ht="18.75" x14ac:dyDescent="0.3">
      <c r="A570" s="7">
        <v>3</v>
      </c>
      <c r="B570" s="71" t="s">
        <v>421</v>
      </c>
      <c r="C570" s="72"/>
      <c r="D570" s="73"/>
      <c r="E570" s="72"/>
      <c r="F570" s="72"/>
    </row>
    <row r="571" spans="1:6" x14ac:dyDescent="0.25">
      <c r="A571" s="12">
        <v>3101</v>
      </c>
      <c r="B571" s="13" t="s">
        <v>430</v>
      </c>
      <c r="C571" s="14" t="s">
        <v>208</v>
      </c>
      <c r="D571" s="15">
        <v>250</v>
      </c>
      <c r="E571" s="16">
        <f>'BPU b'!D725</f>
        <v>0</v>
      </c>
      <c r="F571" s="17">
        <f>D571*E571</f>
        <v>0</v>
      </c>
    </row>
    <row r="572" spans="1:6" x14ac:dyDescent="0.25">
      <c r="A572" s="12">
        <v>3201</v>
      </c>
      <c r="B572" s="13" t="s">
        <v>455</v>
      </c>
      <c r="C572" s="14" t="s">
        <v>166</v>
      </c>
      <c r="D572" s="15">
        <v>500</v>
      </c>
      <c r="E572" s="16">
        <f>'BPU b'!D768</f>
        <v>0</v>
      </c>
      <c r="F572" s="17">
        <f>D572*E572</f>
        <v>0</v>
      </c>
    </row>
    <row r="573" spans="1:6" ht="18.75" x14ac:dyDescent="0.3">
      <c r="A573" s="18"/>
      <c r="B573" s="68" t="s">
        <v>531</v>
      </c>
      <c r="C573" s="69"/>
      <c r="D573" s="70"/>
      <c r="E573" s="69"/>
      <c r="F573" s="19">
        <f>SUM(F571:F572)/1</f>
        <v>0</v>
      </c>
    </row>
    <row r="574" spans="1:6" ht="15.75" x14ac:dyDescent="0.25">
      <c r="A574" s="20"/>
      <c r="B574" s="74" t="s">
        <v>591</v>
      </c>
      <c r="C574" s="75"/>
      <c r="D574" s="76"/>
      <c r="E574" s="75"/>
      <c r="F574" s="21">
        <f>SUM(F539:F573)/2</f>
        <v>0</v>
      </c>
    </row>
    <row r="575" spans="1:6" ht="17.25" x14ac:dyDescent="0.3">
      <c r="A575" s="22"/>
      <c r="B575" s="77" t="s">
        <v>592</v>
      </c>
      <c r="C575" s="78"/>
      <c r="D575" s="79"/>
      <c r="E575" s="78"/>
      <c r="F575" s="23">
        <f>SUM(F538:F574)/3</f>
        <v>0</v>
      </c>
    </row>
    <row r="576" spans="1:6" ht="18.75" x14ac:dyDescent="0.3">
      <c r="A576" s="24"/>
      <c r="B576" s="65" t="s">
        <v>593</v>
      </c>
      <c r="C576" s="66"/>
      <c r="D576" s="67"/>
      <c r="E576" s="66"/>
      <c r="F576" s="25">
        <f>SUM(F6:F575)/4</f>
        <v>0</v>
      </c>
    </row>
  </sheetData>
  <sheetProtection algorithmName="SHA-512" hashValue="5CSEzodkfQ2XPleK3oT0tL1fOLZr78IUfYXub7152lY7PHUSbuJjJrLDr5VIeyj5rjiftwu55tpc+YSwr7nPTw==" saltValue="mfTXoTx2L0I9HHh0md7SUw==" spinCount="100000" sheet="1" objects="1" scenarios="1" selectLockedCells="1" selectUnlockedCells="1"/>
  <mergeCells count="146">
    <mergeCell ref="A1:F1"/>
    <mergeCell ref="A4:F4"/>
    <mergeCell ref="A5:F5"/>
    <mergeCell ref="B6:F6"/>
    <mergeCell ref="B7:F7"/>
    <mergeCell ref="B43:E43"/>
    <mergeCell ref="B44:E44"/>
    <mergeCell ref="B45:E45"/>
    <mergeCell ref="B46:F46"/>
    <mergeCell ref="B47:F47"/>
    <mergeCell ref="B8:F8"/>
    <mergeCell ref="B16:E16"/>
    <mergeCell ref="B17:F17"/>
    <mergeCell ref="B39:E39"/>
    <mergeCell ref="B40:F40"/>
    <mergeCell ref="B83:E83"/>
    <mergeCell ref="B84:E84"/>
    <mergeCell ref="B85:E85"/>
    <mergeCell ref="B86:F86"/>
    <mergeCell ref="B87:F87"/>
    <mergeCell ref="B48:F48"/>
    <mergeCell ref="B56:E56"/>
    <mergeCell ref="B57:F57"/>
    <mergeCell ref="B79:E79"/>
    <mergeCell ref="B80:F80"/>
    <mergeCell ref="B122:E122"/>
    <mergeCell ref="B123:F123"/>
    <mergeCell ref="B131:E131"/>
    <mergeCell ref="B132:E132"/>
    <mergeCell ref="B133:E133"/>
    <mergeCell ref="B88:F88"/>
    <mergeCell ref="B96:E96"/>
    <mergeCell ref="B97:F97"/>
    <mergeCell ref="B118:E118"/>
    <mergeCell ref="B119:F119"/>
    <mergeCell ref="B166:E166"/>
    <mergeCell ref="B167:F167"/>
    <mergeCell ref="B170:E170"/>
    <mergeCell ref="B171:F171"/>
    <mergeCell ref="B179:E179"/>
    <mergeCell ref="B134:F134"/>
    <mergeCell ref="B135:F135"/>
    <mergeCell ref="B136:F136"/>
    <mergeCell ref="B144:E144"/>
    <mergeCell ref="B145:F145"/>
    <mergeCell ref="B193:E193"/>
    <mergeCell ref="B194:F194"/>
    <mergeCell ref="B216:E216"/>
    <mergeCell ref="B217:F217"/>
    <mergeCell ref="B220:E220"/>
    <mergeCell ref="B180:E180"/>
    <mergeCell ref="B181:E181"/>
    <mergeCell ref="B182:F182"/>
    <mergeCell ref="B183:F183"/>
    <mergeCell ref="B184:F184"/>
    <mergeCell ref="B233:E233"/>
    <mergeCell ref="B234:F234"/>
    <mergeCell ref="B255:E255"/>
    <mergeCell ref="B256:F256"/>
    <mergeCell ref="B258:E258"/>
    <mergeCell ref="B221:E221"/>
    <mergeCell ref="B222:E222"/>
    <mergeCell ref="B223:F223"/>
    <mergeCell ref="B224:F224"/>
    <mergeCell ref="B225:F225"/>
    <mergeCell ref="B272:E272"/>
    <mergeCell ref="B273:F273"/>
    <mergeCell ref="B289:E289"/>
    <mergeCell ref="B290:F290"/>
    <mergeCell ref="B292:E292"/>
    <mergeCell ref="B259:E259"/>
    <mergeCell ref="B260:E260"/>
    <mergeCell ref="B261:F261"/>
    <mergeCell ref="B262:F262"/>
    <mergeCell ref="B263:F263"/>
    <mergeCell ref="B305:E305"/>
    <mergeCell ref="B306:F306"/>
    <mergeCell ref="B331:E331"/>
    <mergeCell ref="B332:F332"/>
    <mergeCell ref="B336:E336"/>
    <mergeCell ref="B293:E293"/>
    <mergeCell ref="B294:E294"/>
    <mergeCell ref="B295:F295"/>
    <mergeCell ref="B296:F296"/>
    <mergeCell ref="B297:F297"/>
    <mergeCell ref="B350:E350"/>
    <mergeCell ref="B351:F351"/>
    <mergeCell ref="B375:E375"/>
    <mergeCell ref="B376:F376"/>
    <mergeCell ref="B381:E381"/>
    <mergeCell ref="B337:E337"/>
    <mergeCell ref="B338:E338"/>
    <mergeCell ref="B339:F339"/>
    <mergeCell ref="B340:F340"/>
    <mergeCell ref="B341:F341"/>
    <mergeCell ref="B394:E394"/>
    <mergeCell ref="B395:F395"/>
    <mergeCell ref="B411:E411"/>
    <mergeCell ref="B412:F412"/>
    <mergeCell ref="B415:E415"/>
    <mergeCell ref="B382:E382"/>
    <mergeCell ref="B383:E383"/>
    <mergeCell ref="B384:F384"/>
    <mergeCell ref="B385:F385"/>
    <mergeCell ref="B386:F386"/>
    <mergeCell ref="B429:E429"/>
    <mergeCell ref="B430:F430"/>
    <mergeCell ref="B455:E455"/>
    <mergeCell ref="B456:E456"/>
    <mergeCell ref="B457:E457"/>
    <mergeCell ref="B416:E416"/>
    <mergeCell ref="B417:E417"/>
    <mergeCell ref="B418:F418"/>
    <mergeCell ref="B419:F419"/>
    <mergeCell ref="B420:F420"/>
    <mergeCell ref="B492:E492"/>
    <mergeCell ref="B493:F493"/>
    <mergeCell ref="B497:E497"/>
    <mergeCell ref="B498:E498"/>
    <mergeCell ref="B499:E499"/>
    <mergeCell ref="B458:F458"/>
    <mergeCell ref="B459:F459"/>
    <mergeCell ref="B460:F460"/>
    <mergeCell ref="B467:E467"/>
    <mergeCell ref="B468:F468"/>
    <mergeCell ref="B526:E526"/>
    <mergeCell ref="B527:F527"/>
    <mergeCell ref="B534:E534"/>
    <mergeCell ref="B535:E535"/>
    <mergeCell ref="B536:E536"/>
    <mergeCell ref="B500:F500"/>
    <mergeCell ref="B501:F501"/>
    <mergeCell ref="B502:F502"/>
    <mergeCell ref="B509:E509"/>
    <mergeCell ref="B510:F510"/>
    <mergeCell ref="B576:E576"/>
    <mergeCell ref="B569:E569"/>
    <mergeCell ref="B570:F570"/>
    <mergeCell ref="B573:E573"/>
    <mergeCell ref="B574:E574"/>
    <mergeCell ref="B575:E575"/>
    <mergeCell ref="B537:F537"/>
    <mergeCell ref="B538:F538"/>
    <mergeCell ref="B539:F539"/>
    <mergeCell ref="B547:E547"/>
    <mergeCell ref="B548:F548"/>
  </mergeCells>
  <pageMargins left="0.5" right="0.5" top="0.6" bottom="1" header="0.5" footer="0.4"/>
  <pageSetup paperSize="9" scale="95" orientation="portrait" r:id="rId1"/>
  <headerFooter>
    <oddFooter>&amp;L&amp;D&amp;RPage &amp;P / &amp;N</oddFooter>
  </headerFooter>
  <rowBreaks count="13" manualBreakCount="13">
    <brk id="45" max="16383" man="1"/>
    <brk id="85" max="16383" man="1"/>
    <brk id="133" max="16383" man="1"/>
    <brk id="181" max="16383" man="1"/>
    <brk id="222" max="16383" man="1"/>
    <brk id="260" max="16383" man="1"/>
    <brk id="294" max="16383" man="1"/>
    <brk id="338" max="16383" man="1"/>
    <brk id="383" max="16383" man="1"/>
    <brk id="417" max="16383" man="1"/>
    <brk id="457" max="16383" man="1"/>
    <brk id="499" max="16383" man="1"/>
    <brk id="53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zoomScaleNormal="100" workbookViewId="0">
      <selection sqref="A1:F1"/>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8" s="35" customFormat="1" ht="32.450000000000003" customHeight="1" x14ac:dyDescent="0.25">
      <c r="A1" s="86" t="s">
        <v>604</v>
      </c>
      <c r="B1" s="87"/>
      <c r="C1" s="88"/>
      <c r="D1" s="89"/>
      <c r="E1" s="88"/>
      <c r="F1" s="88"/>
    </row>
    <row r="2" spans="1:8" x14ac:dyDescent="0.25">
      <c r="A2" s="4" t="s">
        <v>0</v>
      </c>
      <c r="B2" s="5" t="s">
        <v>1</v>
      </c>
      <c r="C2" s="6" t="s">
        <v>2</v>
      </c>
      <c r="D2" s="9" t="s">
        <v>516</v>
      </c>
      <c r="E2" s="6" t="s">
        <v>3</v>
      </c>
      <c r="F2" s="6" t="s">
        <v>517</v>
      </c>
    </row>
    <row r="3" spans="1:8" x14ac:dyDescent="0.25">
      <c r="E3" s="1" t="str">
        <f>Généralités!C10</f>
        <v>€.HT</v>
      </c>
      <c r="F3" s="1" t="str">
        <f>Généralités!C10</f>
        <v>€.HT</v>
      </c>
    </row>
    <row r="4" spans="1:8" ht="18.75" x14ac:dyDescent="0.3">
      <c r="A4" s="90" t="s">
        <v>603</v>
      </c>
      <c r="B4" s="91"/>
      <c r="C4" s="92"/>
      <c r="D4" s="93"/>
      <c r="E4" s="92"/>
      <c r="F4" s="92"/>
    </row>
    <row r="5" spans="1:8" ht="18.75" x14ac:dyDescent="0.3">
      <c r="A5" s="94" t="s">
        <v>518</v>
      </c>
      <c r="B5" s="95"/>
      <c r="C5" s="96"/>
      <c r="D5" s="97"/>
      <c r="E5" s="96"/>
      <c r="F5" s="96"/>
    </row>
    <row r="6" spans="1:8" ht="18.75" x14ac:dyDescent="0.3">
      <c r="A6" s="7">
        <v>1</v>
      </c>
      <c r="B6" s="71" t="s">
        <v>4</v>
      </c>
      <c r="C6" s="72"/>
      <c r="D6" s="73"/>
      <c r="E6" s="72"/>
      <c r="F6" s="72"/>
    </row>
    <row r="7" spans="1:8" x14ac:dyDescent="0.25">
      <c r="A7" s="12">
        <v>1101</v>
      </c>
      <c r="B7" s="13" t="s">
        <v>10</v>
      </c>
      <c r="C7" s="14" t="s">
        <v>33</v>
      </c>
      <c r="D7" s="15">
        <v>20</v>
      </c>
      <c r="E7" s="16">
        <f>'BPU b'!D38</f>
        <v>0</v>
      </c>
      <c r="F7" s="17">
        <f t="shared" ref="F7:F14" si="0">D7*E7</f>
        <v>0</v>
      </c>
    </row>
    <row r="8" spans="1:8" ht="15.75" x14ac:dyDescent="0.25">
      <c r="A8" s="12">
        <v>1102</v>
      </c>
      <c r="B8" s="13" t="s">
        <v>522</v>
      </c>
      <c r="C8" s="14" t="s">
        <v>33</v>
      </c>
      <c r="D8" s="15">
        <v>20</v>
      </c>
      <c r="E8" s="16">
        <f>'BPU b'!D50</f>
        <v>0</v>
      </c>
      <c r="F8" s="17">
        <f t="shared" si="0"/>
        <v>0</v>
      </c>
      <c r="H8" s="35"/>
    </row>
    <row r="9" spans="1:8" x14ac:dyDescent="0.25">
      <c r="A9" s="12">
        <v>1103</v>
      </c>
      <c r="B9" s="13" t="s">
        <v>43</v>
      </c>
      <c r="C9" s="14" t="s">
        <v>33</v>
      </c>
      <c r="D9" s="15">
        <v>20</v>
      </c>
      <c r="E9" s="16">
        <f>'BPU b'!D64</f>
        <v>0</v>
      </c>
      <c r="F9" s="17">
        <f t="shared" si="0"/>
        <v>0</v>
      </c>
    </row>
    <row r="10" spans="1:8" ht="23.25" x14ac:dyDescent="0.25">
      <c r="A10" s="12">
        <v>1104</v>
      </c>
      <c r="B10" s="13" t="s">
        <v>523</v>
      </c>
      <c r="C10" s="14" t="s">
        <v>33</v>
      </c>
      <c r="D10" s="15">
        <v>20</v>
      </c>
      <c r="E10" s="16">
        <f>'BPU b'!D71</f>
        <v>0</v>
      </c>
      <c r="F10" s="17">
        <f t="shared" si="0"/>
        <v>0</v>
      </c>
    </row>
    <row r="11" spans="1:8" x14ac:dyDescent="0.25">
      <c r="A11" s="12">
        <v>1105</v>
      </c>
      <c r="B11" s="13" t="s">
        <v>524</v>
      </c>
      <c r="C11" s="14" t="s">
        <v>60</v>
      </c>
      <c r="D11" s="15">
        <v>5.7</v>
      </c>
      <c r="E11" s="16">
        <f>'BPU b'!D78</f>
        <v>0</v>
      </c>
      <c r="F11" s="17">
        <f t="shared" si="0"/>
        <v>0</v>
      </c>
    </row>
    <row r="12" spans="1:8" x14ac:dyDescent="0.25">
      <c r="A12" s="12">
        <v>1106</v>
      </c>
      <c r="B12" s="13" t="s">
        <v>61</v>
      </c>
      <c r="C12" s="14" t="s">
        <v>33</v>
      </c>
      <c r="D12" s="15">
        <v>4</v>
      </c>
      <c r="E12" s="16">
        <f>'BPU b'!D89</f>
        <v>0</v>
      </c>
      <c r="F12" s="17">
        <f t="shared" si="0"/>
        <v>0</v>
      </c>
    </row>
    <row r="13" spans="1:8" x14ac:dyDescent="0.25">
      <c r="A13" s="12">
        <v>1107</v>
      </c>
      <c r="B13" s="13" t="s">
        <v>67</v>
      </c>
      <c r="C13" s="14" t="s">
        <v>33</v>
      </c>
      <c r="D13" s="15">
        <v>20</v>
      </c>
      <c r="E13" s="16">
        <f>'BPU b'!D105</f>
        <v>0</v>
      </c>
      <c r="F13" s="17">
        <f t="shared" si="0"/>
        <v>0</v>
      </c>
    </row>
    <row r="14" spans="1:8" x14ac:dyDescent="0.25">
      <c r="A14" s="12">
        <v>1108</v>
      </c>
      <c r="B14" s="13" t="s">
        <v>75</v>
      </c>
      <c r="C14" s="14" t="s">
        <v>33</v>
      </c>
      <c r="D14" s="15">
        <v>18</v>
      </c>
      <c r="E14" s="16">
        <f>'BPU b'!D115</f>
        <v>0</v>
      </c>
      <c r="F14" s="17">
        <f t="shared" si="0"/>
        <v>0</v>
      </c>
    </row>
    <row r="15" spans="1:8" ht="18.75" x14ac:dyDescent="0.3">
      <c r="A15" s="18"/>
      <c r="B15" s="68" t="s">
        <v>525</v>
      </c>
      <c r="C15" s="69"/>
      <c r="D15" s="70"/>
      <c r="E15" s="69"/>
      <c r="F15" s="19">
        <f>SUM(F7:F14)/1</f>
        <v>0</v>
      </c>
    </row>
    <row r="16" spans="1:8" ht="18.75" x14ac:dyDescent="0.3">
      <c r="A16" s="7">
        <v>2</v>
      </c>
      <c r="B16" s="71" t="s">
        <v>80</v>
      </c>
      <c r="C16" s="72"/>
      <c r="D16" s="73"/>
      <c r="E16" s="72"/>
      <c r="F16" s="72"/>
    </row>
    <row r="17" spans="1:6" ht="23.25" x14ac:dyDescent="0.25">
      <c r="A17" s="12">
        <v>2101</v>
      </c>
      <c r="B17" s="13" t="s">
        <v>526</v>
      </c>
      <c r="C17" s="14" t="s">
        <v>33</v>
      </c>
      <c r="D17" s="15">
        <v>20</v>
      </c>
      <c r="E17" s="16">
        <f>'BPU b'!D177</f>
        <v>0</v>
      </c>
      <c r="F17" s="17">
        <f t="shared" ref="F17:F64" si="1">D17*E17</f>
        <v>0</v>
      </c>
    </row>
    <row r="18" spans="1:6" x14ac:dyDescent="0.25">
      <c r="A18" s="12">
        <v>2102</v>
      </c>
      <c r="B18" s="13" t="s">
        <v>134</v>
      </c>
      <c r="C18" s="14" t="s">
        <v>140</v>
      </c>
      <c r="D18" s="15">
        <v>21</v>
      </c>
      <c r="E18" s="16">
        <f>'BPU b'!D185</f>
        <v>0</v>
      </c>
      <c r="F18" s="17">
        <f t="shared" si="1"/>
        <v>0</v>
      </c>
    </row>
    <row r="19" spans="1:6" x14ac:dyDescent="0.25">
      <c r="A19" s="12">
        <v>2103</v>
      </c>
      <c r="B19" s="13" t="s">
        <v>141</v>
      </c>
      <c r="C19" s="14" t="s">
        <v>140</v>
      </c>
      <c r="D19" s="15">
        <v>71</v>
      </c>
      <c r="E19" s="16">
        <f>'BPU b'!D194</f>
        <v>0</v>
      </c>
      <c r="F19" s="17">
        <f t="shared" si="1"/>
        <v>0</v>
      </c>
    </row>
    <row r="20" spans="1:6" x14ac:dyDescent="0.25">
      <c r="A20" s="12">
        <v>2104</v>
      </c>
      <c r="B20" s="13" t="s">
        <v>147</v>
      </c>
      <c r="C20" s="14" t="s">
        <v>140</v>
      </c>
      <c r="D20" s="15">
        <v>11</v>
      </c>
      <c r="E20" s="16">
        <f>'BPU b'!D208</f>
        <v>0</v>
      </c>
      <c r="F20" s="17">
        <f t="shared" si="1"/>
        <v>0</v>
      </c>
    </row>
    <row r="21" spans="1:6" x14ac:dyDescent="0.25">
      <c r="A21" s="12">
        <v>2105</v>
      </c>
      <c r="B21" s="13" t="s">
        <v>156</v>
      </c>
      <c r="C21" s="14" t="s">
        <v>140</v>
      </c>
      <c r="D21" s="15">
        <v>32</v>
      </c>
      <c r="E21" s="16">
        <f>'BPU b'!D222</f>
        <v>0</v>
      </c>
      <c r="F21" s="17">
        <f t="shared" si="1"/>
        <v>0</v>
      </c>
    </row>
    <row r="22" spans="1:6" x14ac:dyDescent="0.25">
      <c r="A22" s="12">
        <v>2106</v>
      </c>
      <c r="B22" s="13" t="s">
        <v>158</v>
      </c>
      <c r="C22" s="14" t="s">
        <v>166</v>
      </c>
      <c r="D22" s="15">
        <v>44925</v>
      </c>
      <c r="E22" s="16">
        <f>'BPU b'!D233</f>
        <v>0</v>
      </c>
      <c r="F22" s="17">
        <f t="shared" si="1"/>
        <v>0</v>
      </c>
    </row>
    <row r="23" spans="1:6" x14ac:dyDescent="0.25">
      <c r="A23" s="12">
        <v>2107</v>
      </c>
      <c r="B23" s="13" t="s">
        <v>527</v>
      </c>
      <c r="C23" s="14" t="s">
        <v>166</v>
      </c>
      <c r="D23" s="15">
        <v>94</v>
      </c>
      <c r="E23" s="16">
        <f>'BPU b'!D244</f>
        <v>0</v>
      </c>
      <c r="F23" s="17">
        <f t="shared" si="1"/>
        <v>0</v>
      </c>
    </row>
    <row r="24" spans="1:6" x14ac:dyDescent="0.25">
      <c r="A24" s="12">
        <v>2108</v>
      </c>
      <c r="B24" s="13" t="s">
        <v>175</v>
      </c>
      <c r="C24" s="14" t="s">
        <v>140</v>
      </c>
      <c r="D24" s="15">
        <v>97</v>
      </c>
      <c r="E24" s="16">
        <f>'BPU b'!D253</f>
        <v>0</v>
      </c>
      <c r="F24" s="17">
        <f t="shared" si="1"/>
        <v>0</v>
      </c>
    </row>
    <row r="25" spans="1:6" x14ac:dyDescent="0.25">
      <c r="A25" s="12">
        <v>2109</v>
      </c>
      <c r="B25" s="13" t="s">
        <v>528</v>
      </c>
      <c r="C25" s="14" t="s">
        <v>33</v>
      </c>
      <c r="D25" s="15">
        <v>20</v>
      </c>
      <c r="E25" s="16">
        <f>'BPU b'!D272</f>
        <v>0</v>
      </c>
      <c r="F25" s="17">
        <f t="shared" si="1"/>
        <v>0</v>
      </c>
    </row>
    <row r="26" spans="1:6" x14ac:dyDescent="0.25">
      <c r="A26" s="12">
        <v>2110</v>
      </c>
      <c r="B26" s="13" t="s">
        <v>194</v>
      </c>
      <c r="C26" s="14" t="s">
        <v>201</v>
      </c>
      <c r="D26" s="15">
        <v>597</v>
      </c>
      <c r="E26" s="16">
        <f>'BPU b'!D281</f>
        <v>0</v>
      </c>
      <c r="F26" s="17">
        <f t="shared" si="1"/>
        <v>0</v>
      </c>
    </row>
    <row r="27" spans="1:6" x14ac:dyDescent="0.25">
      <c r="A27" s="12">
        <v>2111</v>
      </c>
      <c r="B27" s="13" t="s">
        <v>202</v>
      </c>
      <c r="C27" s="14" t="s">
        <v>166</v>
      </c>
      <c r="D27" s="15">
        <v>265</v>
      </c>
      <c r="E27" s="16">
        <f>'BPU b'!D286</f>
        <v>0</v>
      </c>
      <c r="F27" s="17">
        <f t="shared" si="1"/>
        <v>0</v>
      </c>
    </row>
    <row r="28" spans="1:6" x14ac:dyDescent="0.25">
      <c r="A28" s="12">
        <v>2112</v>
      </c>
      <c r="B28" s="13" t="s">
        <v>204</v>
      </c>
      <c r="C28" s="14" t="s">
        <v>208</v>
      </c>
      <c r="D28" s="15">
        <v>64.5</v>
      </c>
      <c r="E28" s="16">
        <f>'BPU b'!D293</f>
        <v>0</v>
      </c>
      <c r="F28" s="17">
        <f t="shared" si="1"/>
        <v>0</v>
      </c>
    </row>
    <row r="29" spans="1:6" x14ac:dyDescent="0.25">
      <c r="A29" s="12">
        <v>2113</v>
      </c>
      <c r="B29" s="13" t="s">
        <v>209</v>
      </c>
      <c r="C29" s="14" t="s">
        <v>208</v>
      </c>
      <c r="D29" s="15">
        <v>64.7</v>
      </c>
      <c r="E29" s="16">
        <f>'BPU b'!D302</f>
        <v>0</v>
      </c>
      <c r="F29" s="17">
        <f t="shared" si="1"/>
        <v>0</v>
      </c>
    </row>
    <row r="30" spans="1:6" x14ac:dyDescent="0.25">
      <c r="A30" s="12">
        <v>2201</v>
      </c>
      <c r="B30" s="13" t="s">
        <v>529</v>
      </c>
      <c r="C30" s="14" t="s">
        <v>166</v>
      </c>
      <c r="D30" s="15">
        <v>17790</v>
      </c>
      <c r="E30" s="16">
        <f>'BPU b'!D318</f>
        <v>0</v>
      </c>
      <c r="F30" s="17">
        <f t="shared" si="1"/>
        <v>0</v>
      </c>
    </row>
    <row r="31" spans="1:6" x14ac:dyDescent="0.25">
      <c r="A31" s="12">
        <v>2202</v>
      </c>
      <c r="B31" s="13" t="s">
        <v>227</v>
      </c>
      <c r="C31" s="14" t="s">
        <v>201</v>
      </c>
      <c r="D31" s="15">
        <v>20055</v>
      </c>
      <c r="E31" s="16">
        <f>'BPU b'!D333</f>
        <v>0</v>
      </c>
      <c r="F31" s="17">
        <f t="shared" si="1"/>
        <v>0</v>
      </c>
    </row>
    <row r="32" spans="1:6" x14ac:dyDescent="0.25">
      <c r="A32" s="12">
        <v>2203</v>
      </c>
      <c r="B32" s="13" t="s">
        <v>236</v>
      </c>
      <c r="C32" s="14" t="s">
        <v>201</v>
      </c>
      <c r="D32" s="15">
        <v>305</v>
      </c>
      <c r="E32" s="16">
        <f>'BPU b'!D340</f>
        <v>0</v>
      </c>
      <c r="F32" s="17">
        <f t="shared" si="1"/>
        <v>0</v>
      </c>
    </row>
    <row r="33" spans="1:6" x14ac:dyDescent="0.25">
      <c r="A33" s="12">
        <v>2204</v>
      </c>
      <c r="B33" s="13" t="s">
        <v>239</v>
      </c>
      <c r="C33" s="14" t="s">
        <v>201</v>
      </c>
      <c r="D33" s="15">
        <v>305</v>
      </c>
      <c r="E33" s="16">
        <f>'BPU b'!D346</f>
        <v>0</v>
      </c>
      <c r="F33" s="17">
        <f t="shared" si="1"/>
        <v>0</v>
      </c>
    </row>
    <row r="34" spans="1:6" x14ac:dyDescent="0.25">
      <c r="A34" s="12">
        <v>2205</v>
      </c>
      <c r="B34" s="13" t="s">
        <v>242</v>
      </c>
      <c r="C34" s="14" t="s">
        <v>201</v>
      </c>
      <c r="D34" s="15">
        <v>10895</v>
      </c>
      <c r="E34" s="16">
        <f>'BPU b'!D371</f>
        <v>0</v>
      </c>
      <c r="F34" s="17">
        <f t="shared" si="1"/>
        <v>0</v>
      </c>
    </row>
    <row r="35" spans="1:6" x14ac:dyDescent="0.25">
      <c r="A35" s="12">
        <v>2206</v>
      </c>
      <c r="B35" s="13" t="s">
        <v>260</v>
      </c>
      <c r="C35" s="14" t="s">
        <v>201</v>
      </c>
      <c r="D35" s="15">
        <v>4167.5</v>
      </c>
      <c r="E35" s="16">
        <f>'BPU b'!D389</f>
        <v>0</v>
      </c>
      <c r="F35" s="17">
        <f t="shared" si="1"/>
        <v>0</v>
      </c>
    </row>
    <row r="36" spans="1:6" x14ac:dyDescent="0.25">
      <c r="A36" s="12">
        <v>2207</v>
      </c>
      <c r="B36" s="13" t="s">
        <v>264</v>
      </c>
      <c r="C36" s="14" t="s">
        <v>166</v>
      </c>
      <c r="D36" s="15">
        <v>750</v>
      </c>
      <c r="E36" s="16">
        <f>'BPU b'!D400</f>
        <v>0</v>
      </c>
      <c r="F36" s="17">
        <f t="shared" si="1"/>
        <v>0</v>
      </c>
    </row>
    <row r="37" spans="1:6" x14ac:dyDescent="0.25">
      <c r="A37" s="12">
        <v>2208</v>
      </c>
      <c r="B37" s="13" t="s">
        <v>271</v>
      </c>
      <c r="C37" s="14" t="s">
        <v>166</v>
      </c>
      <c r="D37" s="15">
        <v>10452.5</v>
      </c>
      <c r="E37" s="16">
        <f>'BPU b'!D414</f>
        <v>0</v>
      </c>
      <c r="F37" s="17">
        <f t="shared" si="1"/>
        <v>0</v>
      </c>
    </row>
    <row r="38" spans="1:6" x14ac:dyDescent="0.25">
      <c r="A38" s="12">
        <v>2209</v>
      </c>
      <c r="B38" s="13" t="s">
        <v>278</v>
      </c>
      <c r="C38" s="14" t="s">
        <v>166</v>
      </c>
      <c r="D38" s="15">
        <v>9262.5</v>
      </c>
      <c r="E38" s="16">
        <f>'BPU b'!D420</f>
        <v>0</v>
      </c>
      <c r="F38" s="17">
        <f>D38*E38</f>
        <v>0</v>
      </c>
    </row>
    <row r="39" spans="1:6" x14ac:dyDescent="0.25">
      <c r="A39" s="12">
        <v>2210</v>
      </c>
      <c r="B39" s="13" t="s">
        <v>280</v>
      </c>
      <c r="C39" s="14" t="s">
        <v>201</v>
      </c>
      <c r="D39" s="15">
        <v>9095</v>
      </c>
      <c r="E39" s="16">
        <f>'BPU b'!D435</f>
        <v>0</v>
      </c>
      <c r="F39" s="17">
        <f t="shared" si="1"/>
        <v>0</v>
      </c>
    </row>
    <row r="40" spans="1:6" x14ac:dyDescent="0.25">
      <c r="A40" s="12">
        <v>2301</v>
      </c>
      <c r="B40" s="13" t="s">
        <v>292</v>
      </c>
      <c r="C40" s="14" t="s">
        <v>208</v>
      </c>
      <c r="D40" s="15">
        <v>2600</v>
      </c>
      <c r="E40" s="16">
        <f>'BPU b'!D455</f>
        <v>0</v>
      </c>
      <c r="F40" s="17">
        <f t="shared" si="1"/>
        <v>0</v>
      </c>
    </row>
    <row r="41" spans="1:6" x14ac:dyDescent="0.25">
      <c r="A41" s="12">
        <v>2302</v>
      </c>
      <c r="B41" s="13" t="s">
        <v>307</v>
      </c>
      <c r="C41" s="14" t="s">
        <v>208</v>
      </c>
      <c r="D41" s="15">
        <v>2500</v>
      </c>
      <c r="E41" s="16">
        <f>'BPU b'!D460</f>
        <v>0</v>
      </c>
      <c r="F41" s="17">
        <f t="shared" si="1"/>
        <v>0</v>
      </c>
    </row>
    <row r="42" spans="1:6" x14ac:dyDescent="0.25">
      <c r="A42" s="12">
        <v>2303</v>
      </c>
      <c r="B42" s="13" t="s">
        <v>309</v>
      </c>
      <c r="C42" s="14" t="s">
        <v>208</v>
      </c>
      <c r="D42" s="15">
        <v>2600</v>
      </c>
      <c r="E42" s="16">
        <f>'BPU b'!D465</f>
        <v>0</v>
      </c>
      <c r="F42" s="17">
        <f t="shared" si="1"/>
        <v>0</v>
      </c>
    </row>
    <row r="43" spans="1:6" x14ac:dyDescent="0.25">
      <c r="A43" s="12">
        <v>2304</v>
      </c>
      <c r="B43" s="13" t="s">
        <v>311</v>
      </c>
      <c r="C43" s="14" t="s">
        <v>208</v>
      </c>
      <c r="D43" s="15">
        <v>2500</v>
      </c>
      <c r="E43" s="16">
        <f>'BPU b'!D470</f>
        <v>0</v>
      </c>
      <c r="F43" s="17">
        <f t="shared" si="1"/>
        <v>0</v>
      </c>
    </row>
    <row r="44" spans="1:6" x14ac:dyDescent="0.25">
      <c r="A44" s="12">
        <v>2305</v>
      </c>
      <c r="B44" s="13" t="s">
        <v>313</v>
      </c>
      <c r="C44" s="14" t="s">
        <v>208</v>
      </c>
      <c r="D44" s="15">
        <v>750</v>
      </c>
      <c r="E44" s="16">
        <f>'BPU b'!D492</f>
        <v>0</v>
      </c>
      <c r="F44" s="17">
        <f>D44*E44</f>
        <v>0</v>
      </c>
    </row>
    <row r="45" spans="1:6" x14ac:dyDescent="0.25">
      <c r="A45" s="12">
        <v>2306</v>
      </c>
      <c r="B45" s="13" t="s">
        <v>318</v>
      </c>
      <c r="C45" s="14" t="s">
        <v>208</v>
      </c>
      <c r="D45" s="15">
        <v>500</v>
      </c>
      <c r="E45" s="16">
        <f>'BPU b'!D498</f>
        <v>0</v>
      </c>
      <c r="F45" s="17">
        <f>D45*E45</f>
        <v>0</v>
      </c>
    </row>
    <row r="46" spans="1:6" x14ac:dyDescent="0.25">
      <c r="A46" s="12">
        <v>2307</v>
      </c>
      <c r="B46" s="13" t="s">
        <v>320</v>
      </c>
      <c r="C46" s="14" t="s">
        <v>208</v>
      </c>
      <c r="D46" s="15">
        <v>500</v>
      </c>
      <c r="E46" s="16">
        <f>'BPU b'!D504</f>
        <v>0</v>
      </c>
      <c r="F46" s="17">
        <f>D46*E46</f>
        <v>0</v>
      </c>
    </row>
    <row r="47" spans="1:6" x14ac:dyDescent="0.25">
      <c r="A47" s="12">
        <v>2308</v>
      </c>
      <c r="B47" s="13" t="s">
        <v>546</v>
      </c>
      <c r="C47" s="14" t="s">
        <v>208</v>
      </c>
      <c r="D47" s="15">
        <v>500</v>
      </c>
      <c r="E47" s="16">
        <f>'BPU b'!D510</f>
        <v>0</v>
      </c>
      <c r="F47" s="17">
        <f>D47*E47</f>
        <v>0</v>
      </c>
    </row>
    <row r="48" spans="1:6" x14ac:dyDescent="0.25">
      <c r="A48" s="12">
        <v>2309</v>
      </c>
      <c r="B48" s="13" t="s">
        <v>324</v>
      </c>
      <c r="C48" s="14" t="s">
        <v>208</v>
      </c>
      <c r="D48" s="15">
        <v>200</v>
      </c>
      <c r="E48" s="16">
        <f>'BPU b'!D517</f>
        <v>0</v>
      </c>
      <c r="F48" s="17">
        <f t="shared" si="1"/>
        <v>0</v>
      </c>
    </row>
    <row r="49" spans="1:6" x14ac:dyDescent="0.25">
      <c r="A49" s="12">
        <v>2310</v>
      </c>
      <c r="B49" s="13" t="s">
        <v>326</v>
      </c>
      <c r="C49" s="14" t="s">
        <v>208</v>
      </c>
      <c r="D49" s="15">
        <v>200</v>
      </c>
      <c r="E49" s="16">
        <f>'BPU b'!D524</f>
        <v>0</v>
      </c>
      <c r="F49" s="17">
        <f t="shared" si="1"/>
        <v>0</v>
      </c>
    </row>
    <row r="50" spans="1:6" x14ac:dyDescent="0.25">
      <c r="A50" s="12">
        <v>2311</v>
      </c>
      <c r="B50" s="13" t="s">
        <v>328</v>
      </c>
      <c r="C50" s="14" t="s">
        <v>208</v>
      </c>
      <c r="D50" s="15">
        <v>1000</v>
      </c>
      <c r="E50" s="16">
        <f>'BPU b'!D539</f>
        <v>0</v>
      </c>
      <c r="F50" s="17">
        <f t="shared" si="1"/>
        <v>0</v>
      </c>
    </row>
    <row r="51" spans="1:6" x14ac:dyDescent="0.25">
      <c r="A51" s="12">
        <v>2312</v>
      </c>
      <c r="B51" s="13" t="s">
        <v>332</v>
      </c>
      <c r="C51" s="14" t="s">
        <v>201</v>
      </c>
      <c r="D51" s="15">
        <v>640</v>
      </c>
      <c r="E51" s="16">
        <f>'BPU b'!D557</f>
        <v>0</v>
      </c>
      <c r="F51" s="17">
        <f t="shared" si="1"/>
        <v>0</v>
      </c>
    </row>
    <row r="52" spans="1:6" x14ac:dyDescent="0.25">
      <c r="A52" s="12">
        <v>2313</v>
      </c>
      <c r="B52" s="13" t="s">
        <v>573</v>
      </c>
      <c r="C52" s="14" t="s">
        <v>208</v>
      </c>
      <c r="D52" s="15">
        <v>300</v>
      </c>
      <c r="E52" s="16">
        <f>'BPU b'!D575</f>
        <v>0</v>
      </c>
      <c r="F52" s="17">
        <f t="shared" si="1"/>
        <v>0</v>
      </c>
    </row>
    <row r="53" spans="1:6" x14ac:dyDescent="0.25">
      <c r="A53" s="12">
        <v>2314</v>
      </c>
      <c r="B53" s="13" t="s">
        <v>348</v>
      </c>
      <c r="C53" s="14" t="s">
        <v>166</v>
      </c>
      <c r="D53" s="15">
        <v>24045</v>
      </c>
      <c r="E53" s="16">
        <f>'BPU b'!D585</f>
        <v>0</v>
      </c>
      <c r="F53" s="17">
        <f t="shared" si="1"/>
        <v>0</v>
      </c>
    </row>
    <row r="54" spans="1:6" x14ac:dyDescent="0.25">
      <c r="A54" s="12">
        <v>2315</v>
      </c>
      <c r="B54" s="13" t="s">
        <v>354</v>
      </c>
      <c r="C54" s="14" t="s">
        <v>166</v>
      </c>
      <c r="D54" s="15">
        <v>7725</v>
      </c>
      <c r="E54" s="16">
        <f>'BPU b'!D595</f>
        <v>0</v>
      </c>
      <c r="F54" s="17">
        <f t="shared" si="1"/>
        <v>0</v>
      </c>
    </row>
    <row r="55" spans="1:6" x14ac:dyDescent="0.25">
      <c r="A55" s="12">
        <v>2316</v>
      </c>
      <c r="B55" s="13" t="s">
        <v>356</v>
      </c>
      <c r="C55" s="14" t="s">
        <v>201</v>
      </c>
      <c r="D55" s="15">
        <v>350</v>
      </c>
      <c r="E55" s="16">
        <f>'BPU b'!D606</f>
        <v>0</v>
      </c>
      <c r="F55" s="17">
        <f t="shared" si="1"/>
        <v>0</v>
      </c>
    </row>
    <row r="56" spans="1:6" x14ac:dyDescent="0.25">
      <c r="A56" s="12">
        <v>2317</v>
      </c>
      <c r="B56" s="13" t="s">
        <v>363</v>
      </c>
      <c r="C56" s="14" t="s">
        <v>166</v>
      </c>
      <c r="D56" s="15">
        <v>200</v>
      </c>
      <c r="E56" s="16">
        <f>'BPU b'!D621</f>
        <v>0</v>
      </c>
      <c r="F56" s="17">
        <f t="shared" si="1"/>
        <v>0</v>
      </c>
    </row>
    <row r="57" spans="1:6" x14ac:dyDescent="0.25">
      <c r="A57" s="12">
        <v>2318</v>
      </c>
      <c r="B57" s="13" t="s">
        <v>551</v>
      </c>
      <c r="C57" s="14" t="s">
        <v>201</v>
      </c>
      <c r="D57" s="15">
        <v>1050</v>
      </c>
      <c r="E57" s="16">
        <f>'BPU b'!D626</f>
        <v>0</v>
      </c>
      <c r="F57" s="17">
        <f t="shared" si="1"/>
        <v>0</v>
      </c>
    </row>
    <row r="58" spans="1:6" x14ac:dyDescent="0.25">
      <c r="A58" s="12">
        <v>2319</v>
      </c>
      <c r="B58" s="13" t="s">
        <v>377</v>
      </c>
      <c r="C58" s="14" t="s">
        <v>201</v>
      </c>
      <c r="D58" s="15">
        <v>825</v>
      </c>
      <c r="E58" s="16">
        <f>'BPU b'!D631</f>
        <v>0</v>
      </c>
      <c r="F58" s="17">
        <f t="shared" si="1"/>
        <v>0</v>
      </c>
    </row>
    <row r="59" spans="1:6" x14ac:dyDescent="0.25">
      <c r="A59" s="12">
        <v>2320</v>
      </c>
      <c r="B59" s="13" t="s">
        <v>379</v>
      </c>
      <c r="C59" s="14" t="s">
        <v>208</v>
      </c>
      <c r="D59" s="15">
        <v>250</v>
      </c>
      <c r="E59" s="16">
        <f>'BPU b'!D642</f>
        <v>0</v>
      </c>
      <c r="F59" s="17">
        <f t="shared" si="1"/>
        <v>0</v>
      </c>
    </row>
    <row r="60" spans="1:6" x14ac:dyDescent="0.25">
      <c r="A60" s="12">
        <v>2321</v>
      </c>
      <c r="B60" s="13" t="s">
        <v>387</v>
      </c>
      <c r="C60" s="14" t="s">
        <v>201</v>
      </c>
      <c r="D60" s="15">
        <v>725</v>
      </c>
      <c r="E60" s="16">
        <f>'BPU b'!D658</f>
        <v>0</v>
      </c>
      <c r="F60" s="17">
        <f t="shared" si="1"/>
        <v>0</v>
      </c>
    </row>
    <row r="61" spans="1:6" x14ac:dyDescent="0.25">
      <c r="A61" s="12">
        <v>2322</v>
      </c>
      <c r="B61" s="13" t="s">
        <v>397</v>
      </c>
      <c r="C61" s="14" t="s">
        <v>140</v>
      </c>
      <c r="D61" s="15">
        <v>582</v>
      </c>
      <c r="E61" s="16">
        <f>'BPU b'!D670</f>
        <v>0</v>
      </c>
      <c r="F61" s="17">
        <f t="shared" si="1"/>
        <v>0</v>
      </c>
    </row>
    <row r="62" spans="1:6" x14ac:dyDescent="0.25">
      <c r="A62" s="12">
        <v>2323</v>
      </c>
      <c r="B62" s="13" t="s">
        <v>405</v>
      </c>
      <c r="C62" s="14" t="s">
        <v>140</v>
      </c>
      <c r="D62" s="15">
        <v>4</v>
      </c>
      <c r="E62" s="16">
        <f>'BPU b'!D679</f>
        <v>0</v>
      </c>
      <c r="F62" s="17">
        <f t="shared" si="1"/>
        <v>0</v>
      </c>
    </row>
    <row r="63" spans="1:6" x14ac:dyDescent="0.25">
      <c r="A63" s="12">
        <v>2324</v>
      </c>
      <c r="B63" s="13" t="s">
        <v>556</v>
      </c>
      <c r="C63" s="14" t="s">
        <v>140</v>
      </c>
      <c r="D63" s="15">
        <v>4</v>
      </c>
      <c r="E63" s="16">
        <f>'BPU b'!D689</f>
        <v>0</v>
      </c>
      <c r="F63" s="17">
        <f t="shared" si="1"/>
        <v>0</v>
      </c>
    </row>
    <row r="64" spans="1:6" x14ac:dyDescent="0.25">
      <c r="A64" s="12">
        <v>2325</v>
      </c>
      <c r="B64" s="13" t="s">
        <v>414</v>
      </c>
      <c r="C64" s="14" t="s">
        <v>33</v>
      </c>
      <c r="D64" s="15">
        <v>3</v>
      </c>
      <c r="E64" s="16">
        <f>'BPU b'!D699</f>
        <v>0</v>
      </c>
      <c r="F64" s="17">
        <f t="shared" si="1"/>
        <v>0</v>
      </c>
    </row>
    <row r="65" spans="1:6" ht="18.75" x14ac:dyDescent="0.3">
      <c r="A65" s="18"/>
      <c r="B65" s="68" t="s">
        <v>530</v>
      </c>
      <c r="C65" s="69"/>
      <c r="D65" s="70"/>
      <c r="E65" s="69"/>
      <c r="F65" s="19">
        <f>SUM(F17:F64)/1</f>
        <v>0</v>
      </c>
    </row>
    <row r="66" spans="1:6" ht="18.75" x14ac:dyDescent="0.3">
      <c r="A66" s="7">
        <v>3</v>
      </c>
      <c r="B66" s="71" t="s">
        <v>421</v>
      </c>
      <c r="C66" s="72"/>
      <c r="D66" s="73"/>
      <c r="E66" s="72"/>
      <c r="F66" s="72"/>
    </row>
    <row r="67" spans="1:6" x14ac:dyDescent="0.25">
      <c r="A67" s="12">
        <v>3101</v>
      </c>
      <c r="B67" s="13" t="s">
        <v>430</v>
      </c>
      <c r="C67" s="14" t="s">
        <v>208</v>
      </c>
      <c r="D67" s="15">
        <v>250</v>
      </c>
      <c r="E67" s="16">
        <f>'BPU b'!D725</f>
        <v>0</v>
      </c>
      <c r="F67" s="17">
        <f>D67*E67</f>
        <v>0</v>
      </c>
    </row>
    <row r="68" spans="1:6" x14ac:dyDescent="0.25">
      <c r="A68" s="12">
        <v>3102</v>
      </c>
      <c r="B68" s="13" t="s">
        <v>436</v>
      </c>
      <c r="C68" s="14" t="s">
        <v>166</v>
      </c>
      <c r="D68" s="15">
        <v>14100</v>
      </c>
      <c r="E68" s="16">
        <f>'BPU b'!D735</f>
        <v>0</v>
      </c>
      <c r="F68" s="17">
        <f>D68*E68</f>
        <v>0</v>
      </c>
    </row>
    <row r="69" spans="1:6" x14ac:dyDescent="0.25">
      <c r="A69" s="12">
        <v>3103</v>
      </c>
      <c r="B69" s="13" t="s">
        <v>441</v>
      </c>
      <c r="C69" s="14" t="s">
        <v>166</v>
      </c>
      <c r="D69" s="15">
        <v>500</v>
      </c>
      <c r="E69" s="16">
        <f>'BPU b'!D747</f>
        <v>0</v>
      </c>
      <c r="F69" s="17">
        <f t="shared" ref="F69:F70" si="2">D69*E69</f>
        <v>0</v>
      </c>
    </row>
    <row r="70" spans="1:6" x14ac:dyDescent="0.25">
      <c r="A70" s="12">
        <v>3104</v>
      </c>
      <c r="B70" s="13" t="s">
        <v>586</v>
      </c>
      <c r="C70" s="14" t="s">
        <v>166</v>
      </c>
      <c r="D70" s="15">
        <v>500</v>
      </c>
      <c r="E70" s="16">
        <f>'BPU b'!D758</f>
        <v>0</v>
      </c>
      <c r="F70" s="17">
        <f t="shared" si="2"/>
        <v>0</v>
      </c>
    </row>
    <row r="71" spans="1:6" x14ac:dyDescent="0.25">
      <c r="A71" s="12">
        <v>3201</v>
      </c>
      <c r="B71" s="13" t="s">
        <v>455</v>
      </c>
      <c r="C71" s="14" t="s">
        <v>166</v>
      </c>
      <c r="D71" s="15">
        <v>17405</v>
      </c>
      <c r="E71" s="16">
        <f>'BPU b'!D768</f>
        <v>0</v>
      </c>
      <c r="F71" s="17">
        <f>D71*E71</f>
        <v>0</v>
      </c>
    </row>
    <row r="72" spans="1:6" x14ac:dyDescent="0.25">
      <c r="A72" s="12">
        <v>3202</v>
      </c>
      <c r="B72" s="13" t="s">
        <v>461</v>
      </c>
      <c r="C72" s="14" t="s">
        <v>208</v>
      </c>
      <c r="D72" s="15">
        <v>100</v>
      </c>
      <c r="E72" s="16">
        <f>'BPU b'!D775</f>
        <v>0</v>
      </c>
      <c r="F72" s="17">
        <f>D72*E72</f>
        <v>0</v>
      </c>
    </row>
    <row r="73" spans="1:6" x14ac:dyDescent="0.25">
      <c r="A73" s="12">
        <v>3203</v>
      </c>
      <c r="B73" s="13" t="s">
        <v>465</v>
      </c>
      <c r="C73" s="14" t="s">
        <v>208</v>
      </c>
      <c r="D73" s="15">
        <v>1600</v>
      </c>
      <c r="E73" s="16">
        <f>'BPU b'!D782</f>
        <v>0</v>
      </c>
      <c r="F73" s="17">
        <f>D73*E73</f>
        <v>0</v>
      </c>
    </row>
    <row r="74" spans="1:6" x14ac:dyDescent="0.25">
      <c r="A74" s="12">
        <v>3204</v>
      </c>
      <c r="B74" s="13" t="s">
        <v>467</v>
      </c>
      <c r="C74" s="14" t="s">
        <v>208</v>
      </c>
      <c r="D74" s="15">
        <v>250</v>
      </c>
      <c r="E74" s="16">
        <f>'BPU b'!D792</f>
        <v>0</v>
      </c>
      <c r="F74" s="17">
        <f t="shared" ref="F74" si="3">D74*E74</f>
        <v>0</v>
      </c>
    </row>
    <row r="75" spans="1:6" ht="18.75" x14ac:dyDescent="0.3">
      <c r="A75" s="18"/>
      <c r="B75" s="68" t="s">
        <v>531</v>
      </c>
      <c r="C75" s="69"/>
      <c r="D75" s="70"/>
      <c r="E75" s="69"/>
      <c r="F75" s="19">
        <f>SUM(F67:F74)/1</f>
        <v>0</v>
      </c>
    </row>
    <row r="76" spans="1:6" ht="15" customHeight="1" x14ac:dyDescent="0.3">
      <c r="A76" s="7">
        <v>4</v>
      </c>
      <c r="B76" s="71" t="s">
        <v>470</v>
      </c>
      <c r="C76" s="72"/>
      <c r="D76" s="73"/>
      <c r="E76" s="72"/>
      <c r="F76" s="72"/>
    </row>
    <row r="77" spans="1:6" ht="15" customHeight="1" x14ac:dyDescent="0.25">
      <c r="A77" s="12">
        <v>4101</v>
      </c>
      <c r="B77" s="13" t="s">
        <v>474</v>
      </c>
      <c r="C77" s="14" t="s">
        <v>166</v>
      </c>
      <c r="D77" s="15">
        <v>3000</v>
      </c>
      <c r="E77" s="16">
        <f>'BPU b'!D804</f>
        <v>0</v>
      </c>
      <c r="F77" s="17">
        <f t="shared" ref="F77:F83" si="4">D77*E77</f>
        <v>0</v>
      </c>
    </row>
    <row r="78" spans="1:6" ht="15" customHeight="1" x14ac:dyDescent="0.25">
      <c r="A78" s="12">
        <v>4102</v>
      </c>
      <c r="B78" s="13" t="s">
        <v>540</v>
      </c>
      <c r="C78" s="14" t="s">
        <v>166</v>
      </c>
      <c r="D78" s="15">
        <v>3500</v>
      </c>
      <c r="E78" s="16">
        <f>'BPU b'!D814</f>
        <v>0</v>
      </c>
      <c r="F78" s="17">
        <f t="shared" si="4"/>
        <v>0</v>
      </c>
    </row>
    <row r="79" spans="1:6" ht="15" customHeight="1" x14ac:dyDescent="0.25">
      <c r="A79" s="12">
        <v>4103</v>
      </c>
      <c r="B79" s="13" t="s">
        <v>480</v>
      </c>
      <c r="C79" s="14" t="s">
        <v>201</v>
      </c>
      <c r="D79" s="15">
        <v>1050</v>
      </c>
      <c r="E79" s="16">
        <f>'BPU b'!D829</f>
        <v>0</v>
      </c>
      <c r="F79" s="17">
        <f t="shared" si="4"/>
        <v>0</v>
      </c>
    </row>
    <row r="80" spans="1:6" ht="15" customHeight="1" x14ac:dyDescent="0.25">
      <c r="A80" s="12">
        <v>4104</v>
      </c>
      <c r="B80" s="13" t="s">
        <v>482</v>
      </c>
      <c r="C80" s="14" t="s">
        <v>166</v>
      </c>
      <c r="D80" s="15">
        <v>3000</v>
      </c>
      <c r="E80" s="16">
        <f>'BPU b'!D837</f>
        <v>0</v>
      </c>
      <c r="F80" s="17">
        <f t="shared" si="4"/>
        <v>0</v>
      </c>
    </row>
    <row r="81" spans="1:6" ht="15" customHeight="1" x14ac:dyDescent="0.25">
      <c r="A81" s="12">
        <v>4105</v>
      </c>
      <c r="B81" s="13" t="s">
        <v>487</v>
      </c>
      <c r="C81" s="14" t="s">
        <v>201</v>
      </c>
      <c r="D81" s="15">
        <v>300</v>
      </c>
      <c r="E81" s="16">
        <f>'BPU b'!D854</f>
        <v>0</v>
      </c>
      <c r="F81" s="17">
        <f t="shared" si="4"/>
        <v>0</v>
      </c>
    </row>
    <row r="82" spans="1:6" ht="15" customHeight="1" x14ac:dyDescent="0.25">
      <c r="A82" s="12">
        <v>4106</v>
      </c>
      <c r="B82" s="13" t="s">
        <v>499</v>
      </c>
      <c r="C82" s="14" t="s">
        <v>166</v>
      </c>
      <c r="D82" s="15">
        <v>3000</v>
      </c>
      <c r="E82" s="16">
        <f>'BPU b'!D867</f>
        <v>0</v>
      </c>
      <c r="F82" s="17">
        <f t="shared" si="4"/>
        <v>0</v>
      </c>
    </row>
    <row r="83" spans="1:6" ht="15" customHeight="1" x14ac:dyDescent="0.25">
      <c r="A83" s="12">
        <v>4107</v>
      </c>
      <c r="B83" s="13" t="s">
        <v>509</v>
      </c>
      <c r="C83" s="14" t="s">
        <v>140</v>
      </c>
      <c r="D83" s="15">
        <v>2</v>
      </c>
      <c r="E83" s="16">
        <f>'BPU b'!D879</f>
        <v>0</v>
      </c>
      <c r="F83" s="17">
        <f t="shared" si="4"/>
        <v>0</v>
      </c>
    </row>
    <row r="84" spans="1:6" ht="15" customHeight="1" x14ac:dyDescent="0.3">
      <c r="A84" s="18"/>
      <c r="B84" s="68" t="s">
        <v>541</v>
      </c>
      <c r="C84" s="69"/>
      <c r="D84" s="70"/>
      <c r="E84" s="69"/>
      <c r="F84" s="19">
        <f>SUM(F77:F83)/1</f>
        <v>0</v>
      </c>
    </row>
    <row r="85" spans="1:6" ht="18.75" x14ac:dyDescent="0.3">
      <c r="A85" s="24"/>
      <c r="B85" s="65" t="s">
        <v>593</v>
      </c>
      <c r="C85" s="66"/>
      <c r="D85" s="67"/>
      <c r="E85" s="66"/>
      <c r="F85" s="25">
        <f>SUM(F6:F84)/2</f>
        <v>0</v>
      </c>
    </row>
  </sheetData>
  <sheetProtection algorithmName="SHA-512" hashValue="ww/aTwHShOqfG4gPvMIyxhuyh9Fz/RVryZ+EztrhQGCj7WGAfjyHUmGFkIH0n9ZWk3RdAPc/x6XdBF5eKvNTIQ==" saltValue="PE50DDtxpBdPA+kZ7Chjsw==" spinCount="100000" sheet="1" objects="1" scenarios="1" selectLockedCells="1" selectUnlockedCells="1"/>
  <mergeCells count="12">
    <mergeCell ref="A1:F1"/>
    <mergeCell ref="A4:F4"/>
    <mergeCell ref="A5:F5"/>
    <mergeCell ref="B6:F6"/>
    <mergeCell ref="B85:E85"/>
    <mergeCell ref="B76:F76"/>
    <mergeCell ref="B84:E84"/>
    <mergeCell ref="B15:E15"/>
    <mergeCell ref="B16:F16"/>
    <mergeCell ref="B65:E65"/>
    <mergeCell ref="B66:F66"/>
    <mergeCell ref="B75:E75"/>
  </mergeCells>
  <pageMargins left="0.5" right="0.5" top="0.6" bottom="1" header="0.5" footer="0.4"/>
  <pageSetup paperSize="9" scale="95" orientation="portrait" r:id="rId1"/>
  <headerFooter>
    <oddFooter>&amp;L&amp;D&amp;RPage &amp;P / &amp;N</oddFooter>
  </headerFooter>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71</vt:i4>
      </vt:variant>
    </vt:vector>
  </HeadingPairs>
  <TitlesOfParts>
    <vt:vector size="75" baseType="lpstr">
      <vt:lpstr>Généralités</vt:lpstr>
      <vt:lpstr>BPU b</vt:lpstr>
      <vt:lpstr>DQE par technique</vt:lpstr>
      <vt:lpstr>DQE global</vt:lpstr>
      <vt:lpstr>PL1</vt:lpstr>
      <vt:lpstr>PL102</vt:lpstr>
      <vt:lpstr>PL105</vt:lpstr>
      <vt:lpstr>PL107</vt:lpstr>
      <vt:lpstr>PL109</vt:lpstr>
      <vt:lpstr>PL110</vt:lpstr>
      <vt:lpstr>PL111</vt:lpstr>
      <vt:lpstr>PL112</vt:lpstr>
      <vt:lpstr>PL113</vt:lpstr>
      <vt:lpstr>PL116</vt:lpstr>
      <vt:lpstr>PL117</vt:lpstr>
      <vt:lpstr>PL122</vt:lpstr>
      <vt:lpstr>PL123</vt:lpstr>
      <vt:lpstr>PL124</vt:lpstr>
      <vt:lpstr>PL125</vt:lpstr>
      <vt:lpstr>PL126</vt:lpstr>
      <vt:lpstr>PL141</vt:lpstr>
      <vt:lpstr>PL152</vt:lpstr>
      <vt:lpstr>PL156</vt:lpstr>
      <vt:lpstr>PL178</vt:lpstr>
      <vt:lpstr>PL179</vt:lpstr>
      <vt:lpstr>PL183</vt:lpstr>
      <vt:lpstr>PL184</vt:lpstr>
      <vt:lpstr>PL185</vt:lpstr>
      <vt:lpstr>PL186</vt:lpstr>
      <vt:lpstr>PL190</vt:lpstr>
      <vt:lpstr>PL192</vt:lpstr>
      <vt:lpstr>PL194</vt:lpstr>
      <vt:lpstr>PL195</vt:lpstr>
      <vt:lpstr>PL196</vt:lpstr>
      <vt:lpstr>PL197</vt:lpstr>
      <vt:lpstr>PL198</vt:lpstr>
      <vt:lpstr>PL199</vt:lpstr>
      <vt:lpstr>PL201</vt:lpstr>
      <vt:lpstr>PL202</vt:lpstr>
      <vt:lpstr>PL203</vt:lpstr>
      <vt:lpstr>PL204</vt:lpstr>
      <vt:lpstr>PL205</vt:lpstr>
      <vt:lpstr>PL206</vt:lpstr>
      <vt:lpstr>PL207</vt:lpstr>
      <vt:lpstr>PL208</vt:lpstr>
      <vt:lpstr>PL209</vt:lpstr>
      <vt:lpstr>PL210</vt:lpstr>
      <vt:lpstr>PL211</vt:lpstr>
      <vt:lpstr>PL212</vt:lpstr>
      <vt:lpstr>PL213</vt:lpstr>
      <vt:lpstr>PL214</vt:lpstr>
      <vt:lpstr>PL215</vt:lpstr>
      <vt:lpstr>PL216</vt:lpstr>
      <vt:lpstr>PL221</vt:lpstr>
      <vt:lpstr>PL222</vt:lpstr>
      <vt:lpstr>PL223</vt:lpstr>
      <vt:lpstr>PL224</vt:lpstr>
      <vt:lpstr>PL225</vt:lpstr>
      <vt:lpstr>PL226</vt:lpstr>
      <vt:lpstr>PL227</vt:lpstr>
      <vt:lpstr>PL228</vt:lpstr>
      <vt:lpstr>PL229</vt:lpstr>
      <vt:lpstr>PL230</vt:lpstr>
      <vt:lpstr>PL231</vt:lpstr>
      <vt:lpstr>PL234</vt:lpstr>
      <vt:lpstr>PL235</vt:lpstr>
      <vt:lpstr>PL236</vt:lpstr>
      <vt:lpstr>PL237</vt:lpstr>
      <vt:lpstr>PL28</vt:lpstr>
      <vt:lpstr>PL29</vt:lpstr>
      <vt:lpstr>PL31</vt:lpstr>
      <vt:lpstr>PL32</vt:lpstr>
      <vt:lpstr>PL92</vt:lpstr>
      <vt:lpstr>PL95</vt:lpstr>
      <vt:lpstr>PL98</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DAVID Caroline, VNF/DT Sud-Ouest/SI3E/UIGP</cp:lastModifiedBy>
  <cp:lastPrinted>2023-04-21T11:36:30Z</cp:lastPrinted>
  <dcterms:created xsi:type="dcterms:W3CDTF">2023-04-20T09:25:35Z</dcterms:created>
  <dcterms:modified xsi:type="dcterms:W3CDTF">2023-06-29T20:26:54Z</dcterms:modified>
  <cp:category/>
</cp:coreProperties>
</file>