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drawings/drawing17.xml" ContentType="application/vnd.openxmlformats-officedocument.drawing+xml"/>
  <Override PartName="/xl/comments16.xml" ContentType="application/vnd.openxmlformats-officedocument.spreadsheetml.comments+xml"/>
  <Override PartName="/xl/drawings/drawing18.xml" ContentType="application/vnd.openxmlformats-officedocument.drawing+xml"/>
  <Override PartName="/xl/comments17.xml" ContentType="application/vnd.openxmlformats-officedocument.spreadsheetml.comments+xml"/>
  <Override PartName="/xl/drawings/drawing19.xml" ContentType="application/vnd.openxmlformats-officedocument.drawing+xml"/>
  <Override PartName="/xl/comments18.xml" ContentType="application/vnd.openxmlformats-officedocument.spreadsheetml.comments+xml"/>
  <Override PartName="/xl/drawings/drawing20.xml" ContentType="application/vnd.openxmlformats-officedocument.drawing+xml"/>
  <Override PartName="/xl/comments19.xml" ContentType="application/vnd.openxmlformats-officedocument.spreadsheetml.comments+xml"/>
  <Override PartName="/xl/drawings/drawing21.xml" ContentType="application/vnd.openxmlformats-officedocument.drawing+xml"/>
  <Override PartName="/xl/comments20.xml" ContentType="application/vnd.openxmlformats-officedocument.spreadsheetml.comments+xml"/>
  <Override PartName="/xl/drawings/drawing22.xml" ContentType="application/vnd.openxmlformats-officedocument.drawing+xml"/>
  <Override PartName="/xl/comments21.xml" ContentType="application/vnd.openxmlformats-officedocument.spreadsheetml.comments+xml"/>
  <Override PartName="/xl/drawings/drawing23.xml" ContentType="application/vnd.openxmlformats-officedocument.drawing+xml"/>
  <Override PartName="/xl/comments22.xml" ContentType="application/vnd.openxmlformats-officedocument.spreadsheetml.comments+xml"/>
  <Override PartName="/xl/drawings/drawing24.xml" ContentType="application/vnd.openxmlformats-officedocument.drawing+xml"/>
  <Override PartName="/xl/comments23.xml" ContentType="application/vnd.openxmlformats-officedocument.spreadsheetml.comments+xml"/>
  <Override PartName="/xl/drawings/drawing25.xml" ContentType="application/vnd.openxmlformats-officedocument.drawing+xml"/>
  <Override PartName="/xl/comments24.xml" ContentType="application/vnd.openxmlformats-officedocument.spreadsheetml.comments+xml"/>
  <Override PartName="/xl/drawings/drawing26.xml" ContentType="application/vnd.openxmlformats-officedocument.drawing+xml"/>
  <Override PartName="/xl/comments25.xml" ContentType="application/vnd.openxmlformats-officedocument.spreadsheetml.comments+xml"/>
  <Override PartName="/xl/drawings/drawing27.xml" ContentType="application/vnd.openxmlformats-officedocument.drawing+xml"/>
  <Override PartName="/xl/comments26.xml" ContentType="application/vnd.openxmlformats-officedocument.spreadsheetml.comments+xml"/>
  <Override PartName="/xl/drawings/drawing28.xml" ContentType="application/vnd.openxmlformats-officedocument.drawing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107501k.collaboratif.ramage/DIM_Marche_Multimaintenance/Documents partages/Pièces Marché 2025/Lot 4 Valenciennes/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<sst xmlns="http://schemas.openxmlformats.org/spreadsheetml/2006/main" count="1191" uniqueCount="403">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</sst>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2" t="s">
        <v>193</v>
      </c>
      <c r="B1" s="262"/>
      <c r="C1" s="262"/>
    </row>
    <row r="2" spans="1:3" x14ac:dyDescent="0.3">
      <c r="A2" s="27"/>
      <c r="B2" s="27"/>
      <c r="C2" s="34"/>
    </row>
    <row r="3" spans="1:3" x14ac:dyDescent="0.3">
      <c r="A3" s="260" t="s">
        <v>262</v>
      </c>
      <c r="B3" s="261"/>
      <c r="C3" s="261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41:C41"/>
    <mergeCell ref="A50:C50"/>
    <mergeCell ref="A52:C52"/>
    <mergeCell ref="A55:C55"/>
    <mergeCell ref="A59:C59"/>
    <mergeCell ref="A1:C1"/>
    <mergeCell ref="A5:C5"/>
    <mergeCell ref="A8:C8"/>
    <mergeCell ref="A14:C14"/>
    <mergeCell ref="A21:C21"/>
    <mergeCell ref="A25:C25"/>
    <mergeCell ref="A32:C32"/>
    <mergeCell ref="A35:C35"/>
    <mergeCell ref="A39:C39"/>
    <mergeCell ref="A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299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300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375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Lyon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308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309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377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Nantes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déchets'!B16</f>
        <v>déchets des soins médicaux (non infectieux)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déchets'!B17</f>
        <v>déchets des soins médicaux (infectieux)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310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/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Quimper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301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393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302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281" t="str">
        <f>B4</f>
        <v>CNAM de Rennes</v>
      </c>
      <c r="B94" s="281"/>
      <c r="C94" s="281"/>
      <c r="D94" s="281"/>
      <c r="E94" s="281"/>
    </row>
    <row r="95" spans="1:20" ht="15.6" x14ac:dyDescent="0.3">
      <c r="A95" s="275" t="s">
        <v>285</v>
      </c>
      <c r="B95" s="275"/>
      <c r="C95" s="276"/>
      <c r="D95" s="80">
        <f>J3</f>
        <v>2025</v>
      </c>
      <c r="E95" s="108">
        <f>SUM(E96:E132)</f>
        <v>0</v>
      </c>
    </row>
    <row r="96" spans="1:20" x14ac:dyDescent="0.3">
      <c r="A96" s="277" t="str">
        <f>'Codes déchets'!B5</f>
        <v>ampoules sans mercure (led, incandescence, halogènes, etc.)</v>
      </c>
      <c r="B96" s="277"/>
      <c r="C96" s="277"/>
      <c r="D96" s="278"/>
      <c r="E96" s="109">
        <f t="shared" ref="E96:E132" si="0">SUMPRODUCT(SUMIF($A$12:$A$91,A96,$C$12:$C$91))</f>
        <v>0</v>
      </c>
    </row>
    <row r="97" spans="1:5" ht="30" customHeight="1" x14ac:dyDescent="0.3">
      <c r="A97" s="270" t="str">
        <f>'Codes déchets'!B6</f>
        <v>ampoules avec mercure (tubes fluo., lampes à diode, à décharge, fluocompactes)</v>
      </c>
      <c r="B97" s="270"/>
      <c r="C97" s="270"/>
      <c r="D97" s="271"/>
      <c r="E97" s="110">
        <f t="shared" si="0"/>
        <v>0</v>
      </c>
    </row>
    <row r="98" spans="1:5" x14ac:dyDescent="0.3">
      <c r="A98" s="277" t="str">
        <f>'Codes déchets'!B7</f>
        <v>bouchons plastique</v>
      </c>
      <c r="B98" s="277"/>
      <c r="C98" s="277"/>
      <c r="D98" s="278"/>
      <c r="E98" s="109">
        <f t="shared" si="0"/>
        <v>0</v>
      </c>
    </row>
    <row r="99" spans="1:5" x14ac:dyDescent="0.3">
      <c r="A99" s="277" t="str">
        <f>'Codes déchets'!B8</f>
        <v>boues hydrocarbures</v>
      </c>
      <c r="B99" s="277"/>
      <c r="C99" s="277"/>
      <c r="D99" s="278"/>
      <c r="E99" s="109">
        <f t="shared" si="0"/>
        <v>0</v>
      </c>
    </row>
    <row r="100" spans="1:5" x14ac:dyDescent="0.3">
      <c r="A100" s="269" t="str">
        <f>'Codes déchets'!B9</f>
        <v>déchets COVID (masques, mouchoirs, lingettes, etc.)</v>
      </c>
      <c r="B100" s="269"/>
      <c r="C100" s="269"/>
      <c r="D100" s="269"/>
      <c r="E100" s="109">
        <f t="shared" si="0"/>
        <v>0</v>
      </c>
    </row>
    <row r="101" spans="1:5" x14ac:dyDescent="0.3">
      <c r="A101" s="269" t="str">
        <f>'Codes déchets'!B10</f>
        <v>cartons</v>
      </c>
      <c r="B101" s="269"/>
      <c r="C101" s="269"/>
      <c r="D101" s="269"/>
      <c r="E101" s="109">
        <f t="shared" si="0"/>
        <v>0</v>
      </c>
    </row>
    <row r="102" spans="1:5" ht="29.25" customHeight="1" x14ac:dyDescent="0.3">
      <c r="A102" s="270" t="str">
        <f>'Codes déchets'!B11</f>
        <v>déchets chantier (terre, gravas, béton, brique, céramique, tuile, placo, isolation, etc.)</v>
      </c>
      <c r="B102" s="270"/>
      <c r="C102" s="270"/>
      <c r="D102" s="271"/>
      <c r="E102" s="110">
        <f t="shared" si="0"/>
        <v>0</v>
      </c>
    </row>
    <row r="103" spans="1:5" x14ac:dyDescent="0.3">
      <c r="A103" s="269" t="str">
        <f>'Codes déchets'!B12</f>
        <v>déchets chantier (produits bitumineux)</v>
      </c>
      <c r="B103" s="269"/>
      <c r="C103" s="269"/>
      <c r="D103" s="269"/>
      <c r="E103" s="109">
        <f t="shared" si="0"/>
        <v>0</v>
      </c>
    </row>
    <row r="104" spans="1:5" x14ac:dyDescent="0.3">
      <c r="A104" s="269" t="str">
        <f>'Codes déchets'!B13</f>
        <v>déchets d'équipements électriques ou électroniques (DEEE)</v>
      </c>
      <c r="B104" s="269"/>
      <c r="C104" s="269"/>
      <c r="D104" s="269"/>
      <c r="E104" s="109">
        <f t="shared" si="0"/>
        <v>0</v>
      </c>
    </row>
    <row r="105" spans="1:5" x14ac:dyDescent="0.3">
      <c r="A105" s="269" t="str">
        <f>'Codes déchets'!B14</f>
        <v>déchets de cuisine (biodéchets)</v>
      </c>
      <c r="B105" s="269"/>
      <c r="C105" s="269"/>
      <c r="D105" s="269"/>
      <c r="E105" s="109">
        <f t="shared" si="0"/>
        <v>0</v>
      </c>
    </row>
    <row r="106" spans="1:5" x14ac:dyDescent="0.3">
      <c r="A106" s="269" t="str">
        <f>'Codes déchets'!B15</f>
        <v>déchets de solvants organiques</v>
      </c>
      <c r="B106" s="269"/>
      <c r="C106" s="269"/>
      <c r="D106" s="269"/>
      <c r="E106" s="109">
        <f t="shared" si="0"/>
        <v>0</v>
      </c>
    </row>
    <row r="107" spans="1:5" x14ac:dyDescent="0.3">
      <c r="A107" s="269" t="str">
        <f>'Codes déchets'!B16</f>
        <v>déchets des soins médicaux (non infectieux)</v>
      </c>
      <c r="B107" s="269"/>
      <c r="C107" s="269"/>
      <c r="D107" s="269"/>
      <c r="E107" s="109">
        <f t="shared" si="0"/>
        <v>0</v>
      </c>
    </row>
    <row r="108" spans="1:5" x14ac:dyDescent="0.3">
      <c r="A108" s="269" t="str">
        <f>'Codes déchets'!B17</f>
        <v>déchets des soins médicaux (infectieux)</v>
      </c>
      <c r="B108" s="269"/>
      <c r="C108" s="269"/>
      <c r="D108" s="269"/>
      <c r="E108" s="109">
        <f t="shared" si="0"/>
        <v>0</v>
      </c>
    </row>
    <row r="109" spans="1:5" x14ac:dyDescent="0.3">
      <c r="A109" s="269" t="str">
        <f>'Codes déchets'!B18</f>
        <v>déchets en mélange (DIB)</v>
      </c>
      <c r="B109" s="269"/>
      <c r="C109" s="269"/>
      <c r="D109" s="269"/>
      <c r="E109" s="109">
        <f t="shared" si="0"/>
        <v>0</v>
      </c>
    </row>
    <row r="110" spans="1:5" x14ac:dyDescent="0.3">
      <c r="A110" s="269" t="str">
        <f>'Codes déchets'!B19</f>
        <v>déchets verts</v>
      </c>
      <c r="B110" s="269"/>
      <c r="C110" s="269"/>
      <c r="D110" s="269"/>
      <c r="E110" s="109">
        <f t="shared" si="0"/>
        <v>0</v>
      </c>
    </row>
    <row r="111" spans="1:5" x14ac:dyDescent="0.3">
      <c r="A111" s="269" t="str">
        <f>'Codes déchets'!B20</f>
        <v>eaux hydrocarburées</v>
      </c>
      <c r="B111" s="269"/>
      <c r="C111" s="269"/>
      <c r="D111" s="269"/>
      <c r="E111" s="109">
        <f t="shared" si="0"/>
        <v>0</v>
      </c>
    </row>
    <row r="112" spans="1:5" x14ac:dyDescent="0.3">
      <c r="A112" s="277" t="str">
        <f>'Codes déchets'!B21</f>
        <v>emballages bois (ex. palettes)</v>
      </c>
      <c r="B112" s="277"/>
      <c r="C112" s="277"/>
      <c r="D112" s="278"/>
      <c r="E112" s="109">
        <f t="shared" si="0"/>
        <v>0</v>
      </c>
    </row>
    <row r="113" spans="1:5" x14ac:dyDescent="0.3">
      <c r="A113" s="269" t="str">
        <f>'Codes déchets'!B22</f>
        <v>emballages papier/carton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déchets'!B23</f>
        <v>emballages métalliques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déchets'!B24</f>
        <v>emballages plastiques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déchets'!B25</f>
        <v>emballages en mélange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déchets'!B26</f>
        <v>encombrants (ex. mobilier)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déchets'!B27</f>
        <v>filtres appareils climatisation/chauffage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déchets'!B28</f>
        <v>fluides frigorigènes (CFC / HCFC / HFC / HFO)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déchets'!B29</f>
        <v>huiles et matières grasses alimentaires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déchets'!B30</f>
        <v>hygiène féminine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déchets'!B31</f>
        <v>matériaux contenant de l'amiante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déchets'!B32</f>
        <v>matières plastiques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déchets'!B33</f>
        <v>mégots de cigarettes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déchets'!B34</f>
        <v>métaux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déchets'!B35</f>
        <v>papier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déchets'!B36</f>
        <v>papier "à plat"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déchets'!B37</f>
        <v>papier confidentiel à détruire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déchets'!B38</f>
        <v>peinture, encres, colles et résines (ex. cartouches encre)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déchets'!B39</f>
        <v>piles alcalines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déchets'!B40</f>
        <v>piles mercure, batteries plomb et accumulateurs nickel-cadmium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déchets'!B41</f>
        <v>verre</v>
      </c>
      <c r="B132" s="269"/>
      <c r="C132" s="269"/>
      <c r="D132" s="269"/>
      <c r="E132" s="109">
        <f t="shared" si="0"/>
        <v>0</v>
      </c>
    </row>
    <row r="133" spans="1:5" x14ac:dyDescent="0.3">
      <c r="A133" s="269"/>
      <c r="B133" s="269"/>
      <c r="C133" s="269"/>
      <c r="D133" s="269"/>
    </row>
    <row r="134" spans="1:5" x14ac:dyDescent="0.3">
      <c r="A134" s="263"/>
      <c r="B134" s="263"/>
      <c r="C134" s="263"/>
      <c r="D134" s="263"/>
    </row>
    <row r="135" spans="1:5" x14ac:dyDescent="0.3">
      <c r="A135" s="263"/>
      <c r="B135" s="263"/>
      <c r="C135" s="263"/>
      <c r="D135" s="263"/>
    </row>
    <row r="136" spans="1:5" x14ac:dyDescent="0.3">
      <c r="A136" s="263"/>
      <c r="B136" s="263"/>
      <c r="C136" s="263"/>
      <c r="D136" s="263"/>
    </row>
  </sheetData>
  <sheetProtection sheet="1" objects="1" scenarios="1"/>
  <mergeCells count="52"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94:E94"/>
    <mergeCell ref="A95:C95"/>
    <mergeCell ref="A96:D96"/>
    <mergeCell ref="A97:D97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312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Toufflers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303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304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Troyes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314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315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378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Valence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366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305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Valenciennes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T10:T11"/>
    <mergeCell ref="A103:E103"/>
    <mergeCell ref="A104:C104"/>
    <mergeCell ref="A105:D105"/>
    <mergeCell ref="A106:D106"/>
    <mergeCell ref="A107:D107"/>
    <mergeCell ref="H2:K2"/>
    <mergeCell ref="B4:E4"/>
    <mergeCell ref="B6:E6"/>
    <mergeCell ref="B8:E8"/>
    <mergeCell ref="A10:C10"/>
    <mergeCell ref="D10:I10"/>
    <mergeCell ref="J10:R10"/>
    <mergeCell ref="H4:I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82" t="s">
        <v>361</v>
      </c>
      <c r="C4" s="283"/>
      <c r="D4" s="283"/>
      <c r="E4" s="284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362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352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Terra Nova</v>
      </c>
      <c r="B103" s="281"/>
      <c r="C103" s="281"/>
      <c r="D103" s="281"/>
      <c r="E103" s="281"/>
    </row>
    <row r="104" spans="1:20" ht="15.6" x14ac:dyDescent="0.3">
      <c r="A104" s="276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A104:C104"/>
    <mergeCell ref="T10:T11"/>
    <mergeCell ref="A103:E103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82" t="s">
        <v>350</v>
      </c>
      <c r="C4" s="283"/>
      <c r="D4" s="283"/>
      <c r="E4" s="284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351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352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  <mergeCell ref="T10:T11"/>
    <mergeCell ref="A103:E103"/>
    <mergeCell ref="A105:D105"/>
    <mergeCell ref="A106:D106"/>
    <mergeCell ref="A107:D107"/>
    <mergeCell ref="A113:D113"/>
    <mergeCell ref="A114:D114"/>
    <mergeCell ref="A116:D116"/>
    <mergeCell ref="A117:D117"/>
    <mergeCell ref="A118:D118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2" t="s">
        <v>256</v>
      </c>
      <c r="B1" s="262"/>
      <c r="C1" s="262"/>
      <c r="D1" s="262"/>
      <c r="E1" s="262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77" t="str">
        <f>'Codes déchets'!B29</f>
        <v>huiles et matières grasses alimentaires</v>
      </c>
      <c r="B129" s="277"/>
      <c r="C129" s="277"/>
      <c r="D129" s="278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72" t="s">
        <v>279</v>
      </c>
      <c r="I2" s="273"/>
      <c r="J2" s="273"/>
      <c r="K2" s="274"/>
    </row>
    <row r="3" spans="1:21" ht="25.2" thickBot="1" x14ac:dyDescent="0.35">
      <c r="C3" s="15"/>
      <c r="D3" s="15"/>
      <c r="F3" s="20"/>
      <c r="G3" s="66"/>
      <c r="H3" s="264" t="s">
        <v>348</v>
      </c>
      <c r="I3" s="265"/>
      <c r="J3" s="26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75" t="s">
        <v>285</v>
      </c>
      <c r="B9" s="275"/>
      <c r="C9" s="276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77" t="str">
        <f>'Codes déchets'!B5</f>
        <v>ampoules sans mercure (led, incandescence, halogènes, etc.)</v>
      </c>
      <c r="B10" s="277"/>
      <c r="C10" s="277"/>
      <c r="D10" s="278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0" t="str">
        <f>'Codes déchets'!B6</f>
        <v>ampoules avec mercure (tubes fluo., lampes à diode, à décharge, fluocompactes)</v>
      </c>
      <c r="B11" s="270"/>
      <c r="C11" s="270"/>
      <c r="D11" s="271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77" t="str">
        <f>'Codes déchets'!B7</f>
        <v>bouchons plastique</v>
      </c>
      <c r="B12" s="277"/>
      <c r="C12" s="277"/>
      <c r="D12" s="278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77" t="str">
        <f>'Codes déchets'!B8</f>
        <v>boues hydrocarbures</v>
      </c>
      <c r="B13" s="277"/>
      <c r="C13" s="277"/>
      <c r="D13" s="278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9" t="str">
        <f>'Codes déchets'!B9</f>
        <v>déchets COVID (masques, mouchoirs, lingettes, etc.)</v>
      </c>
      <c r="B14" s="269"/>
      <c r="C14" s="269"/>
      <c r="D14" s="269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9" t="str">
        <f>'Codes déchets'!B10</f>
        <v>cartons</v>
      </c>
      <c r="B15" s="269"/>
      <c r="C15" s="269"/>
      <c r="D15" s="269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0" t="str">
        <f>'Codes déchets'!B11</f>
        <v>déchets chantier (terre, gravas, béton, brique, céramique, tuile, placo, isolation, etc.)</v>
      </c>
      <c r="B16" s="270"/>
      <c r="C16" s="270"/>
      <c r="D16" s="271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9" t="str">
        <f>'Codes déchets'!B12</f>
        <v>déchets chantier (produits bitumineux)</v>
      </c>
      <c r="B17" s="269"/>
      <c r="C17" s="269"/>
      <c r="D17" s="269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9" t="str">
        <f>'Codes déchets'!B13</f>
        <v>déchets d'équipements électriques ou électroniques (DEEE)</v>
      </c>
      <c r="B18" s="269"/>
      <c r="C18" s="269"/>
      <c r="D18" s="269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9" t="str">
        <f>'Codes déchets'!B14</f>
        <v>déchets de cuisine (biodéchets)</v>
      </c>
      <c r="B19" s="269"/>
      <c r="C19" s="269"/>
      <c r="D19" s="269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9" t="str">
        <f>'Codes déchets'!B15</f>
        <v>déchets de solvants organiques</v>
      </c>
      <c r="B20" s="269"/>
      <c r="C20" s="269"/>
      <c r="D20" s="269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9" t="str">
        <f>'Codes déchets'!B16</f>
        <v>déchets des soins médicaux (non infectieux)</v>
      </c>
      <c r="B21" s="269"/>
      <c r="C21" s="269"/>
      <c r="D21" s="269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9" t="str">
        <f>'Codes déchets'!B17</f>
        <v>déchets des soins médicaux (infectieux)</v>
      </c>
      <c r="B22" s="269"/>
      <c r="C22" s="269"/>
      <c r="D22" s="269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9" t="str">
        <f>'Codes déchets'!B18</f>
        <v>déchets en mélange (DIB)</v>
      </c>
      <c r="B23" s="269"/>
      <c r="C23" s="269"/>
      <c r="D23" s="269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9" t="str">
        <f>'Codes déchets'!B19</f>
        <v>déchets verts</v>
      </c>
      <c r="B24" s="269"/>
      <c r="C24" s="269"/>
      <c r="D24" s="269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9" t="str">
        <f>'Codes déchets'!B20</f>
        <v>eaux hydrocarburées</v>
      </c>
      <c r="B25" s="269"/>
      <c r="C25" s="269"/>
      <c r="D25" s="269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9" t="str">
        <f>'Codes déchets'!B21</f>
        <v>emballages bois (ex. palettes)</v>
      </c>
      <c r="B26" s="269"/>
      <c r="C26" s="269"/>
      <c r="D26" s="269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9" t="str">
        <f>'Codes déchets'!B22</f>
        <v>emballages papier/carton</v>
      </c>
      <c r="B27" s="269"/>
      <c r="C27" s="269"/>
      <c r="D27" s="269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9" t="str">
        <f>'Codes déchets'!B23</f>
        <v>emballages métalliques</v>
      </c>
      <c r="B28" s="269"/>
      <c r="C28" s="269"/>
      <c r="D28" s="269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9" t="str">
        <f>'Codes déchets'!B24</f>
        <v>emballages plastiques</v>
      </c>
      <c r="B29" s="269"/>
      <c r="C29" s="269"/>
      <c r="D29" s="269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9" t="str">
        <f>'Codes déchets'!B25</f>
        <v>emballages en mélange</v>
      </c>
      <c r="B30" s="269"/>
      <c r="C30" s="269"/>
      <c r="D30" s="269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9" t="str">
        <f>'Codes déchets'!B26</f>
        <v>encombrants (ex. mobilier)</v>
      </c>
      <c r="B31" s="269"/>
      <c r="C31" s="269"/>
      <c r="D31" s="269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9" t="str">
        <f>'Codes déchets'!B27</f>
        <v>filtres appareils climatisation/chauffage</v>
      </c>
      <c r="B32" s="269"/>
      <c r="C32" s="269"/>
      <c r="D32" s="269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9" t="str">
        <f>'Codes déchets'!B28</f>
        <v>fluides frigorigènes (CFC / HCFC / HFC / HFO)</v>
      </c>
      <c r="B33" s="269"/>
      <c r="C33" s="269"/>
      <c r="D33" s="269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9" t="str">
        <f>'Codes déchets'!B29</f>
        <v>huiles et matières grasses alimentaires</v>
      </c>
      <c r="B34" s="269"/>
      <c r="C34" s="269"/>
      <c r="D34" s="269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9" t="str">
        <f>'Codes déchets'!B30</f>
        <v>hygiène féminine</v>
      </c>
      <c r="B35" s="269"/>
      <c r="C35" s="269"/>
      <c r="D35" s="269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9" t="str">
        <f>'Codes déchets'!B31</f>
        <v>matériaux contenant de l'amiante</v>
      </c>
      <c r="B36" s="269"/>
      <c r="C36" s="269"/>
      <c r="D36" s="269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9" t="str">
        <f>'Codes déchets'!B32</f>
        <v>matières plastiques</v>
      </c>
      <c r="B37" s="269"/>
      <c r="C37" s="269"/>
      <c r="D37" s="269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9" t="str">
        <f>'Codes déchets'!B33</f>
        <v>mégots de cigarettes</v>
      </c>
      <c r="B38" s="269"/>
      <c r="C38" s="269"/>
      <c r="D38" s="269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9" t="str">
        <f>'Codes déchets'!B34</f>
        <v>métaux</v>
      </c>
      <c r="B39" s="269"/>
      <c r="C39" s="269"/>
      <c r="D39" s="269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9" t="str">
        <f>'Codes déchets'!B35</f>
        <v>papier</v>
      </c>
      <c r="B40" s="269"/>
      <c r="C40" s="269"/>
      <c r="D40" s="269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9" t="str">
        <f>'Codes déchets'!B36</f>
        <v>papier "à plat"</v>
      </c>
      <c r="B41" s="269"/>
      <c r="C41" s="269"/>
      <c r="D41" s="269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9" t="str">
        <f>'Codes déchets'!B37</f>
        <v>papier confidentiel à détruire</v>
      </c>
      <c r="B42" s="269"/>
      <c r="C42" s="269"/>
      <c r="D42" s="269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9" t="str">
        <f>'Codes déchets'!B38</f>
        <v>peinture, encres, colles et résines (ex. cartouches encre)</v>
      </c>
      <c r="B43" s="269"/>
      <c r="C43" s="269"/>
      <c r="D43" s="269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9" t="str">
        <f>'Codes déchets'!B39</f>
        <v>piles alcalines</v>
      </c>
      <c r="B44" s="269"/>
      <c r="C44" s="269"/>
      <c r="D44" s="269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9" t="str">
        <f>'Codes déchets'!B40</f>
        <v>piles mercure, batteries plomb et accumulateurs nickel-cadmium</v>
      </c>
      <c r="B45" s="269"/>
      <c r="C45" s="269"/>
      <c r="D45" s="269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9" t="str">
        <f>'Codes déchets'!B41</f>
        <v>verre</v>
      </c>
      <c r="B46" s="269"/>
      <c r="C46" s="269"/>
      <c r="D46" s="269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66"/>
      <c r="B47" s="267"/>
      <c r="C47" s="26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63"/>
      <c r="B48" s="263"/>
      <c r="C48" s="263"/>
      <c r="D48" s="263"/>
    </row>
    <row r="49" spans="1:4" x14ac:dyDescent="0.3">
      <c r="A49" s="263"/>
      <c r="B49" s="263"/>
      <c r="C49" s="263"/>
      <c r="D49" s="263"/>
    </row>
    <row r="50" spans="1:4" x14ac:dyDescent="0.3">
      <c r="A50" s="263"/>
      <c r="B50" s="263"/>
      <c r="C50" s="263"/>
      <c r="D50" s="263"/>
    </row>
  </sheetData>
  <sheetProtection sheet="1" objects="1" scenarios="1"/>
  <mergeCells count="44"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  <mergeCell ref="A40:D40"/>
    <mergeCell ref="A28:D28"/>
    <mergeCell ref="A29:D29"/>
    <mergeCell ref="A30:D30"/>
    <mergeCell ref="A31:D31"/>
    <mergeCell ref="A32:D32"/>
    <mergeCell ref="A34:D34"/>
    <mergeCell ref="A33:D33"/>
    <mergeCell ref="A27:D27"/>
    <mergeCell ref="A14:D14"/>
    <mergeCell ref="A15:D15"/>
    <mergeCell ref="A16:D16"/>
    <mergeCell ref="A17:D17"/>
    <mergeCell ref="A18:D18"/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292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294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d'Angers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289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375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Bordeaux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306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307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376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Caen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295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296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Dijon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297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298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d'Evreux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65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64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Grenoble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C2ECE5-49C4-4E14-BE51-5D1AA4D45F30}">
  <ds:schemaRefs>
    <ds:schemaRef ds:uri="http://schemas.openxmlformats.org/package/2006/metadata/core-properties"/>
    <ds:schemaRef ds:uri="349f80d0-0f04-4c2d-9aab-690c7c73117c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54BEB1-08BD-4DC2-8B49-6F58FEDAFE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F355B4-0A21-498D-A11C-06D7A43ACF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f80d0-0f04-4c2d-9aab-690c7c731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2025-06-22T21:37:43Z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