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Marchés Achats\03_MARCHES SERVICES\C23_CENTRE\En cours d'instruction\2024C23U000.._ Restauration collective\1 - Base Work\DCE\VF\"/>
    </mc:Choice>
  </mc:AlternateContent>
  <bookViews>
    <workbookView xWindow="0" yWindow="0" windowWidth="47925" windowHeight="16500"/>
  </bookViews>
  <sheets>
    <sheet name="AE_Annexe 1" sheetId="11" r:id="rId1"/>
    <sheet name="AE_Annexe 2.1 " sheetId="7" r:id="rId2"/>
    <sheet name="AE_Annexe 2.2" sheetId="14" r:id="rId3"/>
    <sheet name="AE_Annexe 2.3" sheetId="15" r:id="rId4"/>
    <sheet name="AE_Annexe 3" sheetId="5" r:id="rId5"/>
    <sheet name="AE_Annexe 4" sheetId="10" r:id="rId6"/>
    <sheet name="AE_Annexe 5" sheetId="9" r:id="rId7"/>
    <sheet name="AE_Annexe 6" sheetId="6" r:id="rId8"/>
  </sheets>
  <definedNames>
    <definedName name="_xlnm.Print_Area" localSheetId="0">'AE_Annexe 1'!$A$1:$L$80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18" i="15" l="1"/>
  <c r="Z8" i="15"/>
  <c r="Z18" i="14"/>
  <c r="Z8" i="14"/>
  <c r="J79" i="11" l="1"/>
  <c r="K79" i="11"/>
  <c r="H59" i="11"/>
  <c r="H53" i="11"/>
  <c r="H22" i="11"/>
  <c r="H40" i="11"/>
  <c r="G40" i="11"/>
  <c r="F40" i="11"/>
  <c r="E40" i="11"/>
  <c r="D40" i="11"/>
  <c r="H34" i="11"/>
  <c r="G34" i="11"/>
  <c r="F34" i="11"/>
  <c r="E34" i="11"/>
  <c r="D34" i="11"/>
  <c r="H28" i="11"/>
  <c r="G28" i="11"/>
  <c r="F28" i="11"/>
  <c r="E28" i="11"/>
  <c r="D28" i="11"/>
  <c r="G22" i="11"/>
  <c r="F22" i="11"/>
  <c r="E22" i="11"/>
  <c r="D22" i="11"/>
  <c r="E16" i="11"/>
  <c r="F16" i="11"/>
  <c r="G16" i="11"/>
  <c r="H16" i="11"/>
  <c r="D16" i="11"/>
  <c r="E10" i="11"/>
  <c r="F10" i="11"/>
  <c r="G10" i="11"/>
  <c r="H10" i="11"/>
  <c r="D10" i="11"/>
  <c r="D11" i="6" l="1"/>
  <c r="D9" i="6"/>
  <c r="D38" i="5"/>
  <c r="D37" i="5"/>
  <c r="D30" i="5"/>
  <c r="D22" i="5"/>
  <c r="D14" i="5"/>
  <c r="D11" i="5"/>
  <c r="Z18" i="7" l="1"/>
  <c r="Z8" i="7"/>
  <c r="E26" i="9" l="1"/>
  <c r="E25" i="9"/>
  <c r="E24" i="9"/>
  <c r="E23" i="9"/>
  <c r="E22" i="9"/>
  <c r="E21" i="9"/>
  <c r="E20" i="9"/>
  <c r="E19" i="9"/>
  <c r="E18" i="9"/>
  <c r="E17" i="9"/>
  <c r="E16" i="9"/>
  <c r="E15" i="9"/>
  <c r="E14" i="9"/>
  <c r="E13" i="9"/>
  <c r="E12" i="9"/>
  <c r="E11" i="9"/>
  <c r="E10" i="9"/>
  <c r="E9" i="9"/>
  <c r="D8" i="5" l="1"/>
  <c r="D18" i="5" l="1"/>
  <c r="D26" i="5" l="1"/>
</calcChain>
</file>

<file path=xl/sharedStrings.xml><?xml version="1.0" encoding="utf-8"?>
<sst xmlns="http://schemas.openxmlformats.org/spreadsheetml/2006/main" count="276" uniqueCount="166">
  <si>
    <t xml:space="preserve">Total frais de personnel </t>
  </si>
  <si>
    <t>1- Frais de personnel (HT)</t>
  </si>
  <si>
    <t>Prestation</t>
  </si>
  <si>
    <t>Composition</t>
  </si>
  <si>
    <t>Prix unitaire         (€ TTC)</t>
  </si>
  <si>
    <t>- 1 boisson chaude (café ou thé) et une boisson froide (jus de fruit) présentée en thermos ou carafe, avec gobelets ou vaisselle</t>
  </si>
  <si>
    <t>- cakes/gâteaux ou biscuits présentés en corbeille ou plateaux</t>
  </si>
  <si>
    <t>- serviettes en papier</t>
  </si>
  <si>
    <t>Présentation en libre-service</t>
  </si>
  <si>
    <t>- viennoiseries, 3 par personne présentés en corbeille ou plateaux</t>
  </si>
  <si>
    <t>Présentation en libre-service avec décoration</t>
  </si>
  <si>
    <t>Buffet froid</t>
  </si>
  <si>
    <t>- 2 salades composées</t>
  </si>
  <si>
    <t>- 2 viandes froides</t>
  </si>
  <si>
    <t>- 2 fromages</t>
  </si>
  <si>
    <t>- 2 desserts au choix (tarte aux fruits de saison, gâteau)</t>
  </si>
  <si>
    <t>- 1 café</t>
  </si>
  <si>
    <t>Pain, condiment et serviettes en papier inclus</t>
  </si>
  <si>
    <t>Cocktail (1)</t>
  </si>
  <si>
    <t>Coût du service (2)</t>
  </si>
  <si>
    <t xml:space="preserve">Salaire horaire charges salariales incluses </t>
  </si>
  <si>
    <t>(1) Le candidat doit joindre un catalogue et tarifs</t>
  </si>
  <si>
    <t>Pause café avec jus de fruits</t>
  </si>
  <si>
    <t>-</t>
  </si>
  <si>
    <t xml:space="preserve">Annexe 6 : Cafétéria : Prix du café - Site de Crouel </t>
  </si>
  <si>
    <t>Prix du café en Euros HT</t>
  </si>
  <si>
    <t xml:space="preserve">CAFE </t>
  </si>
  <si>
    <t xml:space="preserve">THE OU INFUSIONS  </t>
  </si>
  <si>
    <t>Prix TTC</t>
  </si>
  <si>
    <t>Catégorie de personnel</t>
  </si>
  <si>
    <t>7h</t>
  </si>
  <si>
    <t>7h30</t>
  </si>
  <si>
    <t>8h</t>
  </si>
  <si>
    <t>8h30</t>
  </si>
  <si>
    <t>9h</t>
  </si>
  <si>
    <t>9h30</t>
  </si>
  <si>
    <t>10h</t>
  </si>
  <si>
    <t>10h30</t>
  </si>
  <si>
    <t>12h</t>
  </si>
  <si>
    <t>12h30</t>
  </si>
  <si>
    <t>14h</t>
  </si>
  <si>
    <t>14h30</t>
  </si>
  <si>
    <t>15h</t>
  </si>
  <si>
    <t>15h30</t>
  </si>
  <si>
    <t>16h</t>
  </si>
  <si>
    <t>16h30</t>
  </si>
  <si>
    <t>17h</t>
  </si>
  <si>
    <t xml:space="preserve"> SITE DE THEIX </t>
  </si>
  <si>
    <t xml:space="preserve"> SITE DE CROUEL </t>
  </si>
  <si>
    <t>Codification des tâches</t>
  </si>
  <si>
    <t>Description de la tâche</t>
  </si>
  <si>
    <t>N°</t>
  </si>
  <si>
    <t>ETP</t>
  </si>
  <si>
    <t xml:space="preserve">Part Alimentaire HT </t>
  </si>
  <si>
    <t xml:space="preserve">Part Alimentaire TTC </t>
  </si>
  <si>
    <t>Prix Total TTC  (TVA à 10%) - Jusqu'au 31/05/2022</t>
  </si>
  <si>
    <t>Prix Total TTC  (TVA à 10%) REVISE
A partir du 01/06/2022</t>
  </si>
  <si>
    <t>A</t>
  </si>
  <si>
    <t>P1 
(1 plat + 1 périphèrique)</t>
  </si>
  <si>
    <t>P2 
(1 plat + 2 périphèriques)</t>
  </si>
  <si>
    <t>P3 
(1 plat + 3 périphèriques)</t>
  </si>
  <si>
    <t>B</t>
  </si>
  <si>
    <t>C</t>
  </si>
  <si>
    <t>Stagiaires (tous stagiaires confondus)
Tarifs Subventionnés INRAE</t>
  </si>
  <si>
    <t>P3 
(1 plat +  3 périphèriques)</t>
  </si>
  <si>
    <t>D</t>
  </si>
  <si>
    <t xml:space="preserve">PEPS** (Partenaires UMR) </t>
  </si>
  <si>
    <t>P3 
(1 plat + 3  périphèriques)</t>
  </si>
  <si>
    <t>E</t>
  </si>
  <si>
    <t>Extérieurs</t>
  </si>
  <si>
    <t>F</t>
  </si>
  <si>
    <t>*Indice Nouveau Majoré</t>
  </si>
  <si>
    <t>**Centre Clermont-Auvergne-Rhône-Alpes</t>
  </si>
  <si>
    <t xml:space="preserve"> 1 boisson chaude (café ou thé) et une boisson froide (jus de fruit) présentée en thermos ou carafe, avec gobelets ou vaisselle</t>
  </si>
  <si>
    <t xml:space="preserve">Pause café </t>
  </si>
  <si>
    <t>Pause gourmande avec jus de fruits</t>
  </si>
  <si>
    <t xml:space="preserve">Pause gourmande </t>
  </si>
  <si>
    <t>1 boisson chaude (café ou thé) présentée en thermos ou carafe, avec gobelets ou vaisselle</t>
  </si>
  <si>
    <t>Petit déjeuner avec jus de fruits</t>
  </si>
  <si>
    <t>Petit déjeuner</t>
  </si>
  <si>
    <t>Admission 
TTC</t>
  </si>
  <si>
    <r>
      <t xml:space="preserve">Subvention TTC : 
</t>
    </r>
    <r>
      <rPr>
        <sz val="11"/>
        <color theme="9" tint="-0.249977111117893"/>
        <rFont val="Calibri"/>
        <family val="2"/>
        <scheme val="minor"/>
      </rPr>
      <t>PIM</t>
    </r>
    <r>
      <rPr>
        <sz val="11"/>
        <color theme="1"/>
        <rFont val="Calibri"/>
        <family val="2"/>
        <scheme val="minor"/>
      </rPr>
      <t xml:space="preserve"> / </t>
    </r>
    <r>
      <rPr>
        <sz val="11"/>
        <color theme="4" tint="-0.249977111117893"/>
        <rFont val="Calibri"/>
        <family val="2"/>
        <scheme val="minor"/>
      </rPr>
      <t>INRAE</t>
    </r>
  </si>
  <si>
    <t>Prix Total TTC  (TVA à 10%) 
A partir du 15/03/2023</t>
  </si>
  <si>
    <r>
      <rPr>
        <b/>
        <sz val="11"/>
        <color theme="1"/>
        <rFont val="Calibri"/>
        <family val="2"/>
        <scheme val="minor"/>
      </rPr>
      <t>P2</t>
    </r>
    <r>
      <rPr>
        <sz val="11"/>
        <color theme="1"/>
        <rFont val="Calibri"/>
        <family val="2"/>
        <scheme val="minor"/>
      </rPr>
      <t xml:space="preserve"> 
(1 plat + 2 périphèriques)</t>
    </r>
  </si>
  <si>
    <r>
      <rPr>
        <b/>
        <sz val="11"/>
        <color theme="1"/>
        <rFont val="Calibri"/>
        <family val="2"/>
        <scheme val="minor"/>
      </rPr>
      <t>P3</t>
    </r>
    <r>
      <rPr>
        <sz val="11"/>
        <color theme="1"/>
        <rFont val="Calibri"/>
        <family val="2"/>
        <scheme val="minor"/>
      </rPr>
      <t xml:space="preserve">
(1 plat + 3  périphèriques)</t>
    </r>
  </si>
  <si>
    <t xml:space="preserve">PEPS** (autres - avec convention de restauration) </t>
  </si>
  <si>
    <t>G</t>
  </si>
  <si>
    <t xml:space="preserve">PEPS** (autres - sans convention de restauration) </t>
  </si>
  <si>
    <t>Prix HT initial</t>
  </si>
  <si>
    <t>Prix unitaire  (€ HT) initial</t>
  </si>
  <si>
    <t>Annexe 5: Tarifs</t>
  </si>
  <si>
    <t>Annexe 4: Descriptif du type de caisse enregistreuse</t>
  </si>
  <si>
    <t>Annexe 3 : Prix unitaire des prestations complémentaires ou exceptionnelles sur bons de commande</t>
  </si>
  <si>
    <t xml:space="preserve">TARIFS APPLIQUÉS AU SEIN DES RESTAURANTS DE THEIX ET CROUEL
</t>
  </si>
  <si>
    <t xml:space="preserve">Prix Total TTC  (TVA à 10%) 
</t>
  </si>
  <si>
    <t>Catégorie de personnel (à préciser)</t>
  </si>
  <si>
    <t>Nombre d'agents</t>
  </si>
  <si>
    <t>Coût</t>
  </si>
  <si>
    <t>Effectifs</t>
  </si>
  <si>
    <t>Salaire de base</t>
  </si>
  <si>
    <t>Charges</t>
  </si>
  <si>
    <t>Total</t>
  </si>
  <si>
    <t>Tranche 1 Theix</t>
  </si>
  <si>
    <t>Total frais de personnel</t>
  </si>
  <si>
    <t>Tranche 2 Theix</t>
  </si>
  <si>
    <t>Tranche 3 Theix</t>
  </si>
  <si>
    <t>Tranche 1 Crouël</t>
  </si>
  <si>
    <t>Tranche 2 Crouël</t>
  </si>
  <si>
    <t>Tranche 3 Crouël</t>
  </si>
  <si>
    <t>2- Frais d'exploitation (HT) (à compléter)</t>
  </si>
  <si>
    <t>Nettoyage des locaux et du matériel (produits et accessoires)</t>
  </si>
  <si>
    <t>Vêtements de travail, linge et blanchissage </t>
  </si>
  <si>
    <t>Analyses bactériologiques</t>
  </si>
  <si>
    <t>Décoration et signalétique</t>
  </si>
  <si>
    <t>Formation du personnel</t>
  </si>
  <si>
    <t>Mise à disposition et maintenance de deux systèmes d’encaissement</t>
  </si>
  <si>
    <t>Gestion des déchets</t>
  </si>
  <si>
    <t>Fournitures de bureau et informatique</t>
  </si>
  <si>
    <t>Provision renouvellement petits matériels</t>
  </si>
  <si>
    <r>
      <t>Total frais d'exploitation</t>
    </r>
    <r>
      <rPr>
        <sz val="10"/>
        <color theme="1"/>
        <rFont val="Arial"/>
        <family val="2"/>
      </rPr>
      <t> </t>
    </r>
  </si>
  <si>
    <t>3- Frais généraux (HT) (à compléter)</t>
  </si>
  <si>
    <t>  Assurance</t>
  </si>
  <si>
    <t> Impôts, taxes et cotisations diverses</t>
  </si>
  <si>
    <t> Frais de structure</t>
  </si>
  <si>
    <t>   </t>
  </si>
  <si>
    <t>    </t>
  </si>
  <si>
    <r>
      <t>Total frais généraux</t>
    </r>
    <r>
      <rPr>
        <sz val="10"/>
        <color theme="1"/>
        <rFont val="Arial"/>
        <family val="2"/>
      </rPr>
      <t> </t>
    </r>
  </si>
  <si>
    <t>4 - Rémunération</t>
  </si>
  <si>
    <t xml:space="preserve">Tranche 1 Theix </t>
  </si>
  <si>
    <t xml:space="preserve">Tranche 2 Theix </t>
  </si>
  <si>
    <t xml:space="preserve">Tranche 3 Theix </t>
  </si>
  <si>
    <t>Total général mensuel en Euros TTC</t>
  </si>
  <si>
    <r>
      <t xml:space="preserve">FORFAIT REMUNERATION </t>
    </r>
    <r>
      <rPr>
        <b/>
        <u/>
        <sz val="12"/>
        <color rgb="FF2E74B5"/>
        <rFont val="Arial"/>
        <family val="2"/>
      </rPr>
      <t>(Chiffrage des trois tranches obligatoire)</t>
    </r>
  </si>
  <si>
    <t>TVA 10 %</t>
  </si>
  <si>
    <t>A compléter uniquement par le candidat retenu</t>
  </si>
  <si>
    <r>
      <t>Total général mensuel en Euros HT (1</t>
    </r>
    <r>
      <rPr>
        <b/>
        <sz val="10"/>
        <color rgb="FFFF0000"/>
        <rFont val="Arial"/>
        <family val="2"/>
      </rPr>
      <t>*</t>
    </r>
    <r>
      <rPr>
        <b/>
        <sz val="10"/>
        <color theme="1"/>
        <rFont val="Arial"/>
        <family val="2"/>
      </rPr>
      <t>+2+3+4)
(</t>
    </r>
    <r>
      <rPr>
        <b/>
        <sz val="10"/>
        <color rgb="FFFF0000"/>
        <rFont val="Arial"/>
        <family val="2"/>
      </rPr>
      <t>*</t>
    </r>
    <r>
      <rPr>
        <b/>
        <sz val="10"/>
        <color theme="1"/>
        <rFont val="Arial"/>
        <family val="2"/>
      </rPr>
      <t xml:space="preserve"> au choix ; une tranche par site)</t>
    </r>
  </si>
  <si>
    <r>
      <t>Plus-value pour (</t>
    </r>
    <r>
      <rPr>
        <b/>
        <sz val="10"/>
        <color theme="9"/>
        <rFont val="Arial"/>
        <family val="2"/>
      </rPr>
      <t>2</t>
    </r>
    <r>
      <rPr>
        <b/>
        <sz val="10"/>
        <color theme="1"/>
        <rFont val="Arial"/>
        <family val="2"/>
      </rPr>
      <t>) les frais d'exploitation et (</t>
    </r>
    <r>
      <rPr>
        <b/>
        <sz val="10"/>
        <color theme="5"/>
        <rFont val="Arial"/>
        <family val="2"/>
      </rPr>
      <t>3</t>
    </r>
    <r>
      <rPr>
        <b/>
        <sz val="10"/>
        <color theme="1"/>
        <rFont val="Arial"/>
        <family val="2"/>
      </rPr>
      <t>) les frais généraux - Tranche 2 (</t>
    </r>
    <r>
      <rPr>
        <b/>
        <sz val="10"/>
        <color theme="8"/>
        <rFont val="Arial"/>
        <family val="2"/>
      </rPr>
      <t>1</t>
    </r>
    <r>
      <rPr>
        <b/>
        <sz val="10"/>
        <color theme="1"/>
        <rFont val="Arial"/>
        <family val="2"/>
      </rPr>
      <t>) Theix</t>
    </r>
  </si>
  <si>
    <r>
      <t xml:space="preserve">5 - Moins-value par jour pour fonctionnement des restaurants </t>
    </r>
    <r>
      <rPr>
        <b/>
        <u/>
        <sz val="10"/>
        <color theme="1"/>
        <rFont val="Arial"/>
        <family val="2"/>
      </rPr>
      <t>en mode adapté.</t>
    </r>
  </si>
  <si>
    <r>
      <t xml:space="preserve">6 - Moins-value par jour </t>
    </r>
    <r>
      <rPr>
        <b/>
        <u/>
        <sz val="10"/>
        <color theme="1"/>
        <rFont val="Arial"/>
        <family val="2"/>
      </rPr>
      <t>en cas de fermeture</t>
    </r>
    <r>
      <rPr>
        <b/>
        <sz val="10"/>
        <color theme="1"/>
        <rFont val="Arial"/>
        <family val="2"/>
      </rPr>
      <t xml:space="preserve"> des restaurants</t>
    </r>
  </si>
  <si>
    <r>
      <t>Plus-value pour (</t>
    </r>
    <r>
      <rPr>
        <b/>
        <sz val="10"/>
        <color theme="9"/>
        <rFont val="Arial"/>
        <family val="2"/>
      </rPr>
      <t>2</t>
    </r>
    <r>
      <rPr>
        <b/>
        <sz val="10"/>
        <color theme="1"/>
        <rFont val="Arial"/>
        <family val="2"/>
      </rPr>
      <t>) les frais d'exploitation et (</t>
    </r>
    <r>
      <rPr>
        <b/>
        <sz val="10"/>
        <color theme="5"/>
        <rFont val="Arial"/>
        <family val="2"/>
      </rPr>
      <t>3</t>
    </r>
    <r>
      <rPr>
        <b/>
        <sz val="10"/>
        <color theme="1"/>
        <rFont val="Arial"/>
        <family val="2"/>
      </rPr>
      <t>) les frais généraux - Tranche 3 (</t>
    </r>
    <r>
      <rPr>
        <b/>
        <sz val="10"/>
        <color theme="8"/>
        <rFont val="Arial"/>
        <family val="2"/>
      </rPr>
      <t>1</t>
    </r>
    <r>
      <rPr>
        <b/>
        <sz val="10"/>
        <color theme="1"/>
        <rFont val="Arial"/>
        <family val="2"/>
      </rPr>
      <t>) Theix</t>
    </r>
  </si>
  <si>
    <r>
      <t>Plus-value pour (</t>
    </r>
    <r>
      <rPr>
        <b/>
        <sz val="10"/>
        <color theme="9"/>
        <rFont val="Arial"/>
        <family val="2"/>
      </rPr>
      <t>2</t>
    </r>
    <r>
      <rPr>
        <b/>
        <sz val="10"/>
        <color theme="1"/>
        <rFont val="Arial"/>
        <family val="2"/>
      </rPr>
      <t>) les frais d'exploitation et (</t>
    </r>
    <r>
      <rPr>
        <b/>
        <sz val="10"/>
        <color theme="5"/>
        <rFont val="Arial"/>
        <family val="2"/>
      </rPr>
      <t>3</t>
    </r>
    <r>
      <rPr>
        <b/>
        <sz val="10"/>
        <color theme="1"/>
        <rFont val="Arial"/>
        <family val="2"/>
      </rPr>
      <t>) les frais généraux - Tranche 2 (</t>
    </r>
    <r>
      <rPr>
        <b/>
        <sz val="10"/>
        <color theme="8"/>
        <rFont val="Arial"/>
        <family val="2"/>
      </rPr>
      <t>1</t>
    </r>
    <r>
      <rPr>
        <b/>
        <sz val="10"/>
        <color theme="1"/>
        <rFont val="Arial"/>
        <family val="2"/>
      </rPr>
      <t>) Crouël</t>
    </r>
  </si>
  <si>
    <r>
      <t>Plus-value pour (</t>
    </r>
    <r>
      <rPr>
        <b/>
        <sz val="10"/>
        <color theme="9"/>
        <rFont val="Arial"/>
        <family val="2"/>
      </rPr>
      <t>2</t>
    </r>
    <r>
      <rPr>
        <b/>
        <sz val="10"/>
        <color theme="1"/>
        <rFont val="Arial"/>
        <family val="2"/>
      </rPr>
      <t>) les frais d'exploitation et (</t>
    </r>
    <r>
      <rPr>
        <b/>
        <sz val="10"/>
        <color theme="5"/>
        <rFont val="Arial"/>
        <family val="2"/>
      </rPr>
      <t>3</t>
    </r>
    <r>
      <rPr>
        <b/>
        <sz val="10"/>
        <color theme="1"/>
        <rFont val="Arial"/>
        <family val="2"/>
      </rPr>
      <t>) les frais généraux - Tranche 3 (</t>
    </r>
    <r>
      <rPr>
        <b/>
        <sz val="10"/>
        <color theme="8"/>
        <rFont val="Arial"/>
        <family val="2"/>
      </rPr>
      <t>1</t>
    </r>
    <r>
      <rPr>
        <b/>
        <sz val="10"/>
        <color theme="1"/>
        <rFont val="Arial"/>
        <family val="2"/>
      </rPr>
      <t>) Crouël</t>
    </r>
  </si>
  <si>
    <t>NOM</t>
  </si>
  <si>
    <t>PRENOM</t>
  </si>
  <si>
    <t>Annexe 2 : Programme d'organisation, répartition du personnel sur les différents postes de travail - Tranche 1</t>
  </si>
  <si>
    <t>Serviettes</t>
  </si>
  <si>
    <r>
      <rPr>
        <sz val="10"/>
        <color rgb="FFFF0000"/>
        <rFont val="Arial"/>
        <family val="2"/>
      </rPr>
      <t>*</t>
    </r>
    <r>
      <rPr>
        <sz val="10"/>
        <color theme="1"/>
        <rFont val="Arial"/>
        <family val="2"/>
      </rPr>
      <t xml:space="preserve"> selon tranche sélectionnée</t>
    </r>
  </si>
  <si>
    <t>Annexe 2 : Programme d'organisation, répartition du personnel sur les différents postes de travail - Tranche 2</t>
  </si>
  <si>
    <t>Annexe 2 : Programme d'organisation, répartition du personnel sur les différents postes de travail - Tranche 3</t>
  </si>
  <si>
    <r>
      <t xml:space="preserve">
Agents INRAE** INM* &lt;= </t>
    </r>
    <r>
      <rPr>
        <b/>
        <sz val="11"/>
        <color theme="1"/>
        <rFont val="Calibri"/>
        <family val="2"/>
        <scheme val="minor"/>
      </rPr>
      <t>539</t>
    </r>
    <r>
      <rPr>
        <sz val="11"/>
        <color theme="1"/>
        <rFont val="Calibri"/>
        <family val="2"/>
        <scheme val="minor"/>
      </rPr>
      <t xml:space="preserve">
Tarifs Subventionnés PIM</t>
    </r>
  </si>
  <si>
    <r>
      <t xml:space="preserve">
Agents INRAE** INM* &gt; </t>
    </r>
    <r>
      <rPr>
        <b/>
        <sz val="11"/>
        <color theme="1"/>
        <rFont val="Calibri"/>
        <family val="2"/>
        <scheme val="minor"/>
      </rPr>
      <t xml:space="preserve">539 </t>
    </r>
    <r>
      <rPr>
        <sz val="11"/>
        <color theme="1"/>
        <rFont val="Calibri"/>
        <family val="2"/>
        <scheme val="minor"/>
      </rPr>
      <t xml:space="preserve">
Tarifs Non Subventionnés</t>
    </r>
  </si>
  <si>
    <r>
      <t>Selon les tranches sélectionnées par INRAE chaque année -</t>
    </r>
    <r>
      <rPr>
        <b/>
        <sz val="10"/>
        <color rgb="FFFF0000"/>
        <rFont val="Calibri"/>
        <family val="2"/>
        <scheme val="minor"/>
      </rPr>
      <t xml:space="preserve"> Le montant sera déterminé à la notification et à chaque reconduction</t>
    </r>
  </si>
  <si>
    <t>Colonnes réservées à INRAE</t>
  </si>
  <si>
    <t xml:space="preserve">1ère année </t>
  </si>
  <si>
    <t>2ème année</t>
  </si>
  <si>
    <t>3ème année</t>
  </si>
  <si>
    <t>4ème année</t>
  </si>
  <si>
    <t xml:space="preserve">Table dressée </t>
  </si>
  <si>
    <t xml:space="preserve">(2) Le candidat doit indiquer le coût du service dans le cas d'une réception avec service à table ou d'un cocktail avec réassort </t>
  </si>
  <si>
    <t>Bouchées froides et ou chaudes</t>
  </si>
  <si>
    <t xml:space="preserve"> - 1 boisson chaude (café ou thé) et une boisson froide (jus de fruit) présentée en thermos ou carafe, utilisation de la vaisselle mise à disposition par INRAE</t>
  </si>
  <si>
    <t xml:space="preserve"> - cakes/gâteaux ou biscuits présentés en corbeille ou plateaux</t>
  </si>
  <si>
    <t xml:space="preserve"> 1 boisson chaude (café ou thé) présentée en thermos ou carafe, utilisation de la vaisselle mise à disposition par INRAE.</t>
  </si>
  <si>
    <t xml:space="preserve">Présentation en libre-service </t>
  </si>
  <si>
    <t>Agent INRAE</t>
  </si>
  <si>
    <t>A Compléter par le candidat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</si>
</sst>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8"/>
      <color rgb="FF2E74B5"/>
      <name val="Arial"/>
      <family val="2"/>
    </font>
    <font>
      <b/>
      <u/>
      <sz val="18"/>
      <color rgb="FF00000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u/>
      <sz val="11"/>
      <color theme="1"/>
      <name val="Arial"/>
      <family val="2"/>
    </font>
    <font>
      <i/>
      <sz val="10"/>
      <color theme="1"/>
      <name val="Arial"/>
      <family val="2"/>
    </font>
    <font>
      <b/>
      <sz val="11"/>
      <color theme="1"/>
      <name val="Arial"/>
      <family val="2"/>
    </font>
    <font>
      <b/>
      <sz val="20"/>
      <color theme="1"/>
      <name val="Calibri"/>
      <family val="2"/>
      <scheme val="minor"/>
    </font>
    <font>
      <b/>
      <u/>
      <sz val="18"/>
      <color theme="1"/>
      <name val="Arial"/>
      <family val="2"/>
    </font>
    <font>
      <b/>
      <sz val="18"/>
      <color theme="1"/>
      <name val="Arial"/>
      <family val="2"/>
    </font>
    <font>
      <sz val="11"/>
      <color theme="9" tint="-0.249977111117893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sz val="11"/>
      <color theme="9" tint="-0.499984740745262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5" tint="-0.249977111117893"/>
      <name val="Calibri"/>
      <family val="2"/>
      <scheme val="minor"/>
    </font>
    <font>
      <b/>
      <u/>
      <sz val="16"/>
      <color theme="1"/>
      <name val="Arial"/>
      <family val="2"/>
    </font>
    <font>
      <b/>
      <u/>
      <sz val="20"/>
      <color theme="1"/>
      <name val="Arial"/>
      <family val="2"/>
    </font>
    <font>
      <b/>
      <u/>
      <sz val="22"/>
      <color theme="1"/>
      <name val="Arial"/>
      <family val="2"/>
    </font>
    <font>
      <b/>
      <u/>
      <sz val="24"/>
      <color theme="1"/>
      <name val="Arial"/>
      <family val="2"/>
    </font>
    <font>
      <sz val="24"/>
      <color theme="1"/>
      <name val="Calibri"/>
      <family val="2"/>
      <scheme val="minor"/>
    </font>
    <font>
      <sz val="16"/>
      <color theme="1"/>
      <name val="Arial"/>
      <family val="2"/>
    </font>
    <font>
      <b/>
      <sz val="16"/>
      <color theme="1"/>
      <name val="Arial"/>
      <family val="2"/>
    </font>
    <font>
      <sz val="11"/>
      <color theme="1"/>
      <name val="Arial"/>
      <family val="2"/>
    </font>
    <font>
      <b/>
      <u/>
      <sz val="10"/>
      <color theme="1"/>
      <name val="Arial"/>
      <family val="2"/>
    </font>
    <font>
      <b/>
      <u/>
      <sz val="12"/>
      <color rgb="FF2E74B5"/>
      <name val="Arial"/>
      <family val="2"/>
    </font>
    <font>
      <b/>
      <sz val="10"/>
      <color theme="8"/>
      <name val="Arial"/>
      <family val="2"/>
    </font>
    <font>
      <b/>
      <sz val="10"/>
      <color rgb="FFFF0000"/>
      <name val="Arial"/>
      <family val="2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9"/>
      <name val="Arial"/>
      <family val="2"/>
    </font>
    <font>
      <b/>
      <sz val="10"/>
      <color theme="5"/>
      <name val="Arial"/>
      <family val="2"/>
    </font>
    <font>
      <b/>
      <sz val="10"/>
      <color rgb="FF7030A0"/>
      <name val="Arial"/>
      <family val="2"/>
    </font>
    <font>
      <b/>
      <sz val="12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sz val="22"/>
      <color theme="1"/>
      <name val="Calibri"/>
      <family val="2"/>
      <scheme val="minor"/>
    </font>
    <font>
      <sz val="10"/>
      <color rgb="FFFF0000"/>
      <name val="Arial"/>
      <family val="2"/>
    </font>
    <font>
      <b/>
      <sz val="10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0"/>
      <color rgb="FFC00000"/>
      <name val="Arial"/>
      <family val="2"/>
    </font>
    <font>
      <b/>
      <sz val="14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66C1BF"/>
        <bgColor indexed="64"/>
      </patternFill>
    </fill>
  </fills>
  <borders count="81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ashDot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Dash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Dashed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Dashed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Dashed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Dashed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Dashed">
        <color indexed="64"/>
      </left>
      <right/>
      <top/>
      <bottom style="medium">
        <color indexed="64"/>
      </bottom>
      <diagonal/>
    </border>
    <border>
      <left style="mediumDashed">
        <color indexed="64"/>
      </left>
      <right/>
      <top style="medium">
        <color indexed="64"/>
      </top>
      <bottom style="thin">
        <color indexed="64"/>
      </bottom>
      <diagonal/>
    </border>
    <border>
      <left style="mediumDash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Dashed">
        <color indexed="64"/>
      </left>
      <right/>
      <top style="thin">
        <color indexed="64"/>
      </top>
      <bottom style="thin">
        <color indexed="64"/>
      </bottom>
      <diagonal/>
    </border>
    <border>
      <left style="mediumDashed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Dashed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394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8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3" borderId="0" xfId="0" applyFill="1"/>
    <xf numFmtId="0" fontId="0" fillId="3" borderId="14" xfId="0" applyFon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 shrinkToFit="1"/>
    </xf>
    <xf numFmtId="2" fontId="0" fillId="3" borderId="17" xfId="0" applyNumberFormat="1" applyFill="1" applyBorder="1" applyAlignment="1">
      <alignment horizontal="center" vertical="center"/>
    </xf>
    <xf numFmtId="0" fontId="0" fillId="3" borderId="17" xfId="0" applyFill="1" applyBorder="1" applyAlignment="1">
      <alignment horizontal="center" vertical="center"/>
    </xf>
    <xf numFmtId="2" fontId="1" fillId="4" borderId="18" xfId="0" applyNumberFormat="1" applyFont="1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 wrapText="1" shrinkToFit="1"/>
    </xf>
    <xf numFmtId="2" fontId="0" fillId="3" borderId="7" xfId="0" applyNumberForma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2" fontId="1" fillId="4" borderId="22" xfId="0" applyNumberFormat="1" applyFont="1" applyFill="1" applyBorder="1" applyAlignment="1">
      <alignment horizontal="center" vertical="center"/>
    </xf>
    <xf numFmtId="0" fontId="0" fillId="3" borderId="25" xfId="0" applyFill="1" applyBorder="1" applyAlignment="1">
      <alignment horizontal="center" vertical="center" wrapText="1" shrinkToFit="1"/>
    </xf>
    <xf numFmtId="2" fontId="0" fillId="3" borderId="26" xfId="0" applyNumberFormat="1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2" fontId="1" fillId="2" borderId="22" xfId="0" applyNumberFormat="1" applyFont="1" applyFill="1" applyBorder="1" applyAlignment="1">
      <alignment horizontal="center" vertical="center"/>
    </xf>
    <xf numFmtId="2" fontId="1" fillId="2" borderId="27" xfId="0" applyNumberFormat="1" applyFont="1" applyFill="1" applyBorder="1" applyAlignment="1">
      <alignment horizontal="center" vertical="center"/>
    </xf>
    <xf numFmtId="0" fontId="1" fillId="4" borderId="28" xfId="0" applyFont="1" applyFill="1" applyBorder="1" applyAlignment="1">
      <alignment horizontal="center" vertical="center" wrapText="1" shrinkToFit="1"/>
    </xf>
    <xf numFmtId="2" fontId="0" fillId="3" borderId="20" xfId="0" applyNumberForma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3" borderId="29" xfId="0" applyFont="1" applyFill="1" applyBorder="1" applyAlignment="1">
      <alignment horizontal="center" vertical="center" wrapText="1"/>
    </xf>
    <xf numFmtId="0" fontId="0" fillId="3" borderId="30" xfId="0" applyFont="1" applyFill="1" applyBorder="1" applyAlignment="1">
      <alignment horizontal="center" vertical="center" wrapText="1"/>
    </xf>
    <xf numFmtId="2" fontId="0" fillId="3" borderId="17" xfId="0" applyNumberFormat="1" applyFont="1" applyFill="1" applyBorder="1" applyAlignment="1">
      <alignment horizontal="center" vertical="center"/>
    </xf>
    <xf numFmtId="0" fontId="14" fillId="3" borderId="17" xfId="0" applyFont="1" applyFill="1" applyBorder="1" applyAlignment="1">
      <alignment horizontal="center" vertical="center"/>
    </xf>
    <xf numFmtId="2" fontId="1" fillId="4" borderId="31" xfId="0" applyNumberFormat="1" applyFont="1" applyFill="1" applyBorder="1" applyAlignment="1">
      <alignment horizontal="center" vertical="center"/>
    </xf>
    <xf numFmtId="2" fontId="1" fillId="4" borderId="32" xfId="0" applyNumberFormat="1" applyFont="1" applyFill="1" applyBorder="1" applyAlignment="1">
      <alignment horizontal="center" vertical="center"/>
    </xf>
    <xf numFmtId="0" fontId="14" fillId="3" borderId="7" xfId="0" applyFont="1" applyFill="1" applyBorder="1" applyAlignment="1">
      <alignment horizontal="center" vertical="center"/>
    </xf>
    <xf numFmtId="2" fontId="1" fillId="4" borderId="33" xfId="0" applyNumberFormat="1" applyFont="1" applyFill="1" applyBorder="1" applyAlignment="1">
      <alignment horizontal="center" vertical="center"/>
    </xf>
    <xf numFmtId="2" fontId="1" fillId="4" borderId="34" xfId="0" applyNumberFormat="1" applyFont="1" applyFill="1" applyBorder="1" applyAlignment="1">
      <alignment horizontal="center" vertical="center"/>
    </xf>
    <xf numFmtId="2" fontId="0" fillId="0" borderId="26" xfId="0" applyNumberFormat="1" applyFill="1" applyBorder="1" applyAlignment="1">
      <alignment horizontal="center" vertical="center"/>
    </xf>
    <xf numFmtId="0" fontId="14" fillId="3" borderId="26" xfId="0" applyFont="1" applyFill="1" applyBorder="1" applyAlignment="1">
      <alignment horizontal="center" vertical="center"/>
    </xf>
    <xf numFmtId="2" fontId="1" fillId="2" borderId="33" xfId="0" applyNumberFormat="1" applyFont="1" applyFill="1" applyBorder="1" applyAlignment="1">
      <alignment horizontal="center" vertical="center"/>
    </xf>
    <xf numFmtId="2" fontId="1" fillId="2" borderId="34" xfId="0" applyNumberFormat="1" applyFont="1" applyFill="1" applyBorder="1" applyAlignment="1">
      <alignment horizontal="center" vertical="center"/>
    </xf>
    <xf numFmtId="2" fontId="1" fillId="2" borderId="35" xfId="0" applyNumberFormat="1" applyFont="1" applyFill="1" applyBorder="1" applyAlignment="1">
      <alignment horizontal="center" vertical="center"/>
    </xf>
    <xf numFmtId="2" fontId="1" fillId="2" borderId="36" xfId="0" applyNumberFormat="1" applyFont="1" applyFill="1" applyBorder="1" applyAlignment="1">
      <alignment horizontal="center" vertical="center"/>
    </xf>
    <xf numFmtId="2" fontId="1" fillId="2" borderId="37" xfId="0" applyNumberFormat="1" applyFont="1" applyFill="1" applyBorder="1" applyAlignment="1">
      <alignment horizontal="center" vertical="center"/>
    </xf>
    <xf numFmtId="2" fontId="1" fillId="2" borderId="38" xfId="0" applyNumberFormat="1" applyFont="1" applyFill="1" applyBorder="1" applyAlignment="1">
      <alignment horizontal="center" vertical="center"/>
    </xf>
    <xf numFmtId="2" fontId="1" fillId="2" borderId="39" xfId="0" applyNumberFormat="1" applyFont="1" applyFill="1" applyBorder="1" applyAlignment="1">
      <alignment horizontal="center" vertical="center"/>
    </xf>
    <xf numFmtId="2" fontId="1" fillId="4" borderId="27" xfId="0" applyNumberFormat="1" applyFont="1" applyFill="1" applyBorder="1" applyAlignment="1">
      <alignment horizontal="center" vertical="center"/>
    </xf>
    <xf numFmtId="2" fontId="1" fillId="4" borderId="35" xfId="0" applyNumberFormat="1" applyFont="1" applyFill="1" applyBorder="1" applyAlignment="1">
      <alignment horizontal="center" vertical="center"/>
    </xf>
    <xf numFmtId="2" fontId="1" fillId="4" borderId="36" xfId="0" applyNumberFormat="1" applyFont="1" applyFill="1" applyBorder="1" applyAlignment="1">
      <alignment horizontal="center" vertical="center"/>
    </xf>
    <xf numFmtId="2" fontId="1" fillId="4" borderId="37" xfId="0" applyNumberFormat="1" applyFont="1" applyFill="1" applyBorder="1" applyAlignment="1">
      <alignment horizontal="center" vertical="center"/>
    </xf>
    <xf numFmtId="2" fontId="1" fillId="4" borderId="38" xfId="0" applyNumberFormat="1" applyFont="1" applyFill="1" applyBorder="1" applyAlignment="1">
      <alignment horizontal="center" vertical="center"/>
    </xf>
    <xf numFmtId="2" fontId="1" fillId="4" borderId="39" xfId="0" applyNumberFormat="1" applyFont="1" applyFill="1" applyBorder="1" applyAlignment="1">
      <alignment horizontal="center" vertical="center"/>
    </xf>
    <xf numFmtId="2" fontId="1" fillId="4" borderId="40" xfId="0" applyNumberFormat="1" applyFont="1" applyFill="1" applyBorder="1" applyAlignment="1">
      <alignment horizontal="center" vertical="center"/>
    </xf>
    <xf numFmtId="2" fontId="1" fillId="4" borderId="1" xfId="0" applyNumberFormat="1" applyFont="1" applyFill="1" applyBorder="1" applyAlignment="1">
      <alignment horizontal="center" vertical="center"/>
    </xf>
    <xf numFmtId="2" fontId="1" fillId="4" borderId="9" xfId="0" applyNumberFormat="1" applyFont="1" applyFill="1" applyBorder="1" applyAlignment="1">
      <alignment horizontal="center" vertical="center"/>
    </xf>
    <xf numFmtId="0" fontId="0" fillId="3" borderId="20" xfId="0" applyNumberFormat="1" applyFill="1" applyBorder="1" applyAlignment="1">
      <alignment horizontal="center" vertical="center"/>
    </xf>
    <xf numFmtId="0" fontId="0" fillId="3" borderId="0" xfId="0" applyFill="1" applyAlignment="1">
      <alignment wrapText="1"/>
    </xf>
    <xf numFmtId="0" fontId="0" fillId="0" borderId="0" xfId="0" applyAlignment="1">
      <alignment wrapText="1"/>
    </xf>
    <xf numFmtId="0" fontId="4" fillId="0" borderId="4" xfId="0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0" fillId="3" borderId="20" xfId="0" applyFill="1" applyBorder="1" applyAlignment="1">
      <alignment horizontal="center" vertical="center" wrapText="1" shrinkToFit="1"/>
    </xf>
    <xf numFmtId="0" fontId="16" fillId="3" borderId="15" xfId="0" applyFont="1" applyFill="1" applyBorder="1" applyAlignment="1">
      <alignment horizontal="center" vertical="center" wrapText="1"/>
    </xf>
    <xf numFmtId="0" fontId="0" fillId="3" borderId="0" xfId="0" applyFont="1" applyFill="1"/>
    <xf numFmtId="0" fontId="3" fillId="3" borderId="0" xfId="0" applyFont="1" applyFill="1" applyAlignment="1">
      <alignment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vertical="center"/>
    </xf>
    <xf numFmtId="0" fontId="0" fillId="0" borderId="0" xfId="0" applyFill="1"/>
    <xf numFmtId="2" fontId="13" fillId="3" borderId="14" xfId="0" applyNumberFormat="1" applyFont="1" applyFill="1" applyBorder="1" applyAlignment="1">
      <alignment horizontal="center" vertical="center"/>
    </xf>
    <xf numFmtId="2" fontId="13" fillId="3" borderId="26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18" fillId="0" borderId="0" xfId="0" applyFont="1" applyAlignment="1">
      <alignment vertical="center"/>
    </xf>
    <xf numFmtId="0" fontId="0" fillId="3" borderId="0" xfId="0" applyFill="1" applyAlignment="1">
      <alignment horizontal="center"/>
    </xf>
    <xf numFmtId="0" fontId="20" fillId="0" borderId="0" xfId="0" applyFont="1" applyAlignment="1">
      <alignment vertical="center"/>
    </xf>
    <xf numFmtId="0" fontId="21" fillId="0" borderId="0" xfId="0" applyFont="1"/>
    <xf numFmtId="0" fontId="22" fillId="0" borderId="0" xfId="0" applyFont="1" applyAlignment="1">
      <alignment vertical="center"/>
    </xf>
    <xf numFmtId="0" fontId="23" fillId="0" borderId="4" xfId="0" applyFont="1" applyBorder="1" applyAlignment="1">
      <alignment horizontal="center" vertical="center"/>
    </xf>
    <xf numFmtId="2" fontId="23" fillId="0" borderId="1" xfId="0" applyNumberFormat="1" applyFont="1" applyBorder="1" applyAlignment="1">
      <alignment horizontal="center" vertical="center"/>
    </xf>
    <xf numFmtId="0" fontId="22" fillId="0" borderId="8" xfId="0" applyFont="1" applyBorder="1" applyAlignment="1">
      <alignment vertical="center"/>
    </xf>
    <xf numFmtId="0" fontId="24" fillId="0" borderId="8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24" fillId="0" borderId="9" xfId="0" applyFont="1" applyBorder="1" applyAlignment="1">
      <alignment vertical="center" wrapText="1"/>
    </xf>
    <xf numFmtId="0" fontId="24" fillId="0" borderId="10" xfId="0" applyFont="1" applyFill="1" applyBorder="1" applyAlignment="1">
      <alignment vertical="center" wrapText="1"/>
    </xf>
    <xf numFmtId="0" fontId="24" fillId="0" borderId="9" xfId="0" applyFont="1" applyFill="1" applyBorder="1" applyAlignment="1">
      <alignment vertical="center" wrapText="1"/>
    </xf>
    <xf numFmtId="0" fontId="24" fillId="0" borderId="9" xfId="0" applyFont="1" applyBorder="1" applyAlignment="1">
      <alignment vertical="center"/>
    </xf>
    <xf numFmtId="2" fontId="24" fillId="0" borderId="4" xfId="0" applyNumberFormat="1" applyFont="1" applyBorder="1" applyAlignment="1">
      <alignment horizontal="right" vertical="center"/>
    </xf>
    <xf numFmtId="0" fontId="24" fillId="0" borderId="4" xfId="0" applyFont="1" applyBorder="1" applyAlignment="1">
      <alignment vertical="center"/>
    </xf>
    <xf numFmtId="2" fontId="24" fillId="0" borderId="9" xfId="0" applyNumberFormat="1" applyFont="1" applyBorder="1" applyAlignment="1">
      <alignment horizontal="right" vertical="center"/>
    </xf>
    <xf numFmtId="0" fontId="25" fillId="0" borderId="0" xfId="0" applyFont="1" applyAlignment="1">
      <alignment vertical="center"/>
    </xf>
    <xf numFmtId="0" fontId="4" fillId="3" borderId="0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 wrapText="1"/>
    </xf>
    <xf numFmtId="0" fontId="0" fillId="3" borderId="8" xfId="0" applyFill="1" applyBorder="1"/>
    <xf numFmtId="0" fontId="4" fillId="3" borderId="0" xfId="0" applyFont="1" applyFill="1"/>
    <xf numFmtId="0" fontId="4" fillId="3" borderId="0" xfId="0" applyFont="1" applyFill="1" applyBorder="1" applyAlignment="1">
      <alignment vertical="center"/>
    </xf>
    <xf numFmtId="0" fontId="4" fillId="3" borderId="8" xfId="0" applyFont="1" applyFill="1" applyBorder="1" applyAlignment="1">
      <alignment vertical="center"/>
    </xf>
    <xf numFmtId="0" fontId="4" fillId="3" borderId="46" xfId="0" applyFont="1" applyFill="1" applyBorder="1"/>
    <xf numFmtId="0" fontId="4" fillId="3" borderId="48" xfId="0" applyFont="1" applyFill="1" applyBorder="1"/>
    <xf numFmtId="0" fontId="4" fillId="3" borderId="50" xfId="0" applyFont="1" applyFill="1" applyBorder="1"/>
    <xf numFmtId="0" fontId="0" fillId="3" borderId="46" xfId="0" applyFill="1" applyBorder="1"/>
    <xf numFmtId="0" fontId="0" fillId="3" borderId="48" xfId="0" applyFill="1" applyBorder="1"/>
    <xf numFmtId="0" fontId="0" fillId="3" borderId="50" xfId="0" applyFill="1" applyBorder="1"/>
    <xf numFmtId="0" fontId="5" fillId="3" borderId="9" xfId="0" applyFont="1" applyFill="1" applyBorder="1" applyAlignment="1">
      <alignment vertical="center"/>
    </xf>
    <xf numFmtId="0" fontId="1" fillId="3" borderId="0" xfId="0" applyFont="1" applyFill="1"/>
    <xf numFmtId="0" fontId="0" fillId="3" borderId="52" xfId="0" applyFill="1" applyBorder="1"/>
    <xf numFmtId="0" fontId="0" fillId="3" borderId="31" xfId="0" applyFill="1" applyBorder="1"/>
    <xf numFmtId="0" fontId="0" fillId="3" borderId="33" xfId="0" applyFill="1" applyBorder="1"/>
    <xf numFmtId="0" fontId="0" fillId="3" borderId="54" xfId="0" applyFill="1" applyBorder="1"/>
    <xf numFmtId="0" fontId="0" fillId="3" borderId="34" xfId="0" applyFill="1" applyBorder="1"/>
    <xf numFmtId="0" fontId="0" fillId="3" borderId="35" xfId="0" applyFill="1" applyBorder="1"/>
    <xf numFmtId="0" fontId="5" fillId="3" borderId="8" xfId="0" applyFont="1" applyFill="1" applyBorder="1" applyAlignment="1">
      <alignment horizontal="right" vertical="center"/>
    </xf>
    <xf numFmtId="0" fontId="1" fillId="3" borderId="0" xfId="0" applyFont="1" applyFill="1" applyAlignment="1">
      <alignment horizontal="right"/>
    </xf>
    <xf numFmtId="0" fontId="0" fillId="3" borderId="32" xfId="0" applyFill="1" applyBorder="1"/>
    <xf numFmtId="0" fontId="0" fillId="3" borderId="41" xfId="0" applyFont="1" applyFill="1" applyBorder="1"/>
    <xf numFmtId="0" fontId="0" fillId="3" borderId="8" xfId="0" applyFont="1" applyFill="1" applyBorder="1"/>
    <xf numFmtId="0" fontId="0" fillId="3" borderId="9" xfId="0" applyFont="1" applyFill="1" applyBorder="1"/>
    <xf numFmtId="0" fontId="29" fillId="3" borderId="41" xfId="0" applyFont="1" applyFill="1" applyBorder="1"/>
    <xf numFmtId="0" fontId="29" fillId="3" borderId="8" xfId="0" applyFont="1" applyFill="1" applyBorder="1"/>
    <xf numFmtId="0" fontId="29" fillId="3" borderId="9" xfId="0" applyFont="1" applyFill="1" applyBorder="1"/>
    <xf numFmtId="0" fontId="1" fillId="3" borderId="8" xfId="0" applyFont="1" applyFill="1" applyBorder="1"/>
    <xf numFmtId="0" fontId="1" fillId="3" borderId="41" xfId="0" applyFont="1" applyFill="1" applyBorder="1"/>
    <xf numFmtId="0" fontId="1" fillId="3" borderId="9" xfId="0" applyFont="1" applyFill="1" applyBorder="1"/>
    <xf numFmtId="0" fontId="0" fillId="3" borderId="44" xfId="0" applyFont="1" applyFill="1" applyBorder="1"/>
    <xf numFmtId="0" fontId="5" fillId="3" borderId="0" xfId="0" applyFont="1" applyFill="1"/>
    <xf numFmtId="0" fontId="0" fillId="3" borderId="0" xfId="0" applyFill="1" applyAlignment="1">
      <alignment horizontal="left"/>
    </xf>
    <xf numFmtId="0" fontId="30" fillId="3" borderId="0" xfId="0" applyFont="1" applyFill="1" applyAlignment="1">
      <alignment vertical="center" wrapText="1"/>
    </xf>
    <xf numFmtId="0" fontId="34" fillId="0" borderId="0" xfId="0" applyFont="1"/>
    <xf numFmtId="0" fontId="35" fillId="0" borderId="0" xfId="0" applyFont="1"/>
    <xf numFmtId="0" fontId="4" fillId="0" borderId="4" xfId="0" applyFont="1" applyBorder="1" applyAlignment="1">
      <alignment horizontal="center" vertical="center"/>
    </xf>
    <xf numFmtId="0" fontId="4" fillId="0" borderId="4" xfId="0" applyFont="1" applyFill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3" borderId="4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6" fillId="0" borderId="0" xfId="0" applyFont="1" applyFill="1" applyAlignment="1">
      <alignment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5" fillId="3" borderId="41" xfId="0" applyFont="1" applyFill="1" applyBorder="1" applyAlignment="1">
      <alignment horizontal="right" vertical="center"/>
    </xf>
    <xf numFmtId="0" fontId="5" fillId="3" borderId="54" xfId="0" applyFont="1" applyFill="1" applyBorder="1" applyAlignment="1">
      <alignment horizontal="right" vertical="center"/>
    </xf>
    <xf numFmtId="0" fontId="7" fillId="3" borderId="41" xfId="0" applyFont="1" applyFill="1" applyBorder="1" applyAlignment="1">
      <alignment horizontal="right" vertical="center"/>
    </xf>
    <xf numFmtId="0" fontId="40" fillId="3" borderId="8" xfId="0" applyFont="1" applyFill="1" applyBorder="1" applyAlignment="1">
      <alignment horizontal="center" vertical="center" wrapText="1"/>
    </xf>
    <xf numFmtId="0" fontId="0" fillId="3" borderId="1" xfId="0" applyFont="1" applyFill="1" applyBorder="1"/>
    <xf numFmtId="0" fontId="0" fillId="3" borderId="59" xfId="0" applyFont="1" applyFill="1" applyBorder="1"/>
    <xf numFmtId="0" fontId="4" fillId="7" borderId="1" xfId="0" applyFont="1" applyFill="1" applyBorder="1" applyAlignment="1">
      <alignment vertical="center"/>
    </xf>
    <xf numFmtId="0" fontId="4" fillId="7" borderId="9" xfId="0" applyFont="1" applyFill="1" applyBorder="1" applyAlignment="1">
      <alignment vertical="center"/>
    </xf>
    <xf numFmtId="0" fontId="4" fillId="7" borderId="9" xfId="0" applyFont="1" applyFill="1" applyBorder="1" applyAlignment="1">
      <alignment horizontal="center" vertical="center"/>
    </xf>
    <xf numFmtId="0" fontId="4" fillId="7" borderId="4" xfId="0" applyFont="1" applyFill="1" applyBorder="1" applyAlignment="1">
      <alignment vertical="center"/>
    </xf>
    <xf numFmtId="0" fontId="4" fillId="0" borderId="33" xfId="0" applyFont="1" applyFill="1" applyBorder="1" applyAlignment="1">
      <alignment vertical="center"/>
    </xf>
    <xf numFmtId="0" fontId="4" fillId="0" borderId="34" xfId="0" applyFont="1" applyFill="1" applyBorder="1" applyAlignment="1">
      <alignment vertical="center"/>
    </xf>
    <xf numFmtId="0" fontId="4" fillId="0" borderId="35" xfId="0" applyFont="1" applyBorder="1" applyAlignment="1">
      <alignment vertical="center"/>
    </xf>
    <xf numFmtId="0" fontId="4" fillId="0" borderId="36" xfId="0" applyFont="1" applyBorder="1" applyAlignment="1">
      <alignment vertical="center"/>
    </xf>
    <xf numFmtId="0" fontId="4" fillId="0" borderId="36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3" borderId="34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7" xfId="0" applyFont="1" applyBorder="1" applyAlignment="1">
      <alignment horizontal="center"/>
    </xf>
    <xf numFmtId="0" fontId="5" fillId="0" borderId="58" xfId="0" applyFont="1" applyBorder="1" applyAlignment="1">
      <alignment horizontal="center"/>
    </xf>
    <xf numFmtId="0" fontId="5" fillId="0" borderId="58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5" fillId="0" borderId="52" xfId="0" applyFont="1" applyBorder="1" applyAlignment="1">
      <alignment horizontal="center"/>
    </xf>
    <xf numFmtId="0" fontId="5" fillId="0" borderId="64" xfId="0" applyFont="1" applyBorder="1" applyAlignment="1">
      <alignment horizontal="center"/>
    </xf>
    <xf numFmtId="0" fontId="5" fillId="0" borderId="65" xfId="0" applyFont="1" applyBorder="1" applyAlignment="1">
      <alignment horizontal="center"/>
    </xf>
    <xf numFmtId="0" fontId="5" fillId="0" borderId="26" xfId="0" applyFont="1" applyBorder="1" applyAlignment="1">
      <alignment horizontal="center"/>
    </xf>
    <xf numFmtId="0" fontId="5" fillId="0" borderId="26" xfId="0" applyFont="1" applyBorder="1" applyAlignment="1">
      <alignment horizontal="center" vertical="center"/>
    </xf>
    <xf numFmtId="0" fontId="4" fillId="0" borderId="29" xfId="0" applyFont="1" applyBorder="1" applyAlignment="1">
      <alignment vertical="center"/>
    </xf>
    <xf numFmtId="0" fontId="4" fillId="7" borderId="29" xfId="0" applyFont="1" applyFill="1" applyBorder="1" applyAlignment="1">
      <alignment vertical="center"/>
    </xf>
    <xf numFmtId="0" fontId="4" fillId="0" borderId="29" xfId="0" applyFont="1" applyFill="1" applyBorder="1" applyAlignment="1">
      <alignment vertical="center"/>
    </xf>
    <xf numFmtId="0" fontId="4" fillId="3" borderId="29" xfId="0" applyFont="1" applyFill="1" applyBorder="1" applyAlignment="1">
      <alignment vertical="center"/>
    </xf>
    <xf numFmtId="0" fontId="5" fillId="3" borderId="2" xfId="0" applyFont="1" applyFill="1" applyBorder="1" applyAlignment="1">
      <alignment horizontal="right" vertical="center"/>
    </xf>
    <xf numFmtId="0" fontId="5" fillId="3" borderId="56" xfId="0" applyFont="1" applyFill="1" applyBorder="1" applyAlignment="1">
      <alignment horizontal="right" vertical="center"/>
    </xf>
    <xf numFmtId="0" fontId="38" fillId="3" borderId="2" xfId="0" applyFont="1" applyFill="1" applyBorder="1" applyAlignment="1">
      <alignment vertical="center" wrapText="1"/>
    </xf>
    <xf numFmtId="0" fontId="40" fillId="3" borderId="67" xfId="0" applyFont="1" applyFill="1" applyBorder="1" applyAlignment="1">
      <alignment horizontal="center" vertical="center"/>
    </xf>
    <xf numFmtId="0" fontId="5" fillId="3" borderId="71" xfId="0" applyFont="1" applyFill="1" applyBorder="1" applyAlignment="1">
      <alignment horizontal="right" vertical="center"/>
    </xf>
    <xf numFmtId="0" fontId="5" fillId="3" borderId="72" xfId="0" applyFont="1" applyFill="1" applyBorder="1" applyAlignment="1">
      <alignment horizontal="right" vertical="center"/>
    </xf>
    <xf numFmtId="0" fontId="5" fillId="3" borderId="73" xfId="0" applyFont="1" applyFill="1" applyBorder="1" applyAlignment="1">
      <alignment horizontal="right" vertical="center"/>
    </xf>
    <xf numFmtId="0" fontId="5" fillId="3" borderId="74" xfId="0" applyFont="1" applyFill="1" applyBorder="1" applyAlignment="1">
      <alignment horizontal="right" vertical="center"/>
    </xf>
    <xf numFmtId="0" fontId="5" fillId="3" borderId="75" xfId="0" applyFont="1" applyFill="1" applyBorder="1" applyAlignment="1">
      <alignment horizontal="right" vertical="center"/>
    </xf>
    <xf numFmtId="0" fontId="5" fillId="3" borderId="76" xfId="0" applyFont="1" applyFill="1" applyBorder="1" applyAlignment="1">
      <alignment horizontal="right" vertical="center"/>
    </xf>
    <xf numFmtId="0" fontId="5" fillId="3" borderId="77" xfId="0" applyFont="1" applyFill="1" applyBorder="1" applyAlignment="1">
      <alignment horizontal="right" vertical="center"/>
    </xf>
    <xf numFmtId="0" fontId="5" fillId="3" borderId="78" xfId="0" applyFont="1" applyFill="1" applyBorder="1" applyAlignment="1">
      <alignment horizontal="right" vertical="center"/>
    </xf>
    <xf numFmtId="0" fontId="5" fillId="3" borderId="79" xfId="0" applyFont="1" applyFill="1" applyBorder="1" applyAlignment="1">
      <alignment horizontal="right" vertical="center"/>
    </xf>
    <xf numFmtId="0" fontId="4" fillId="3" borderId="74" xfId="0" applyFont="1" applyFill="1" applyBorder="1" applyAlignment="1">
      <alignment horizontal="right" vertical="center"/>
    </xf>
    <xf numFmtId="0" fontId="4" fillId="3" borderId="75" xfId="0" applyFont="1" applyFill="1" applyBorder="1" applyAlignment="1">
      <alignment horizontal="right" vertical="center"/>
    </xf>
    <xf numFmtId="0" fontId="4" fillId="3" borderId="67" xfId="0" applyFont="1" applyFill="1" applyBorder="1" applyAlignment="1">
      <alignment horizontal="right" vertical="center"/>
    </xf>
    <xf numFmtId="0" fontId="4" fillId="3" borderId="80" xfId="0" applyFont="1" applyFill="1" applyBorder="1" applyAlignment="1">
      <alignment horizontal="right" vertical="center"/>
    </xf>
    <xf numFmtId="0" fontId="5" fillId="0" borderId="67" xfId="0" applyFont="1" applyFill="1" applyBorder="1" applyAlignment="1">
      <alignment horizontal="left" vertical="center"/>
    </xf>
    <xf numFmtId="0" fontId="7" fillId="3" borderId="75" xfId="0" applyFont="1" applyFill="1" applyBorder="1" applyAlignment="1">
      <alignment horizontal="right" vertical="center"/>
    </xf>
    <xf numFmtId="0" fontId="5" fillId="3" borderId="67" xfId="0" applyFont="1" applyFill="1" applyBorder="1" applyAlignment="1">
      <alignment horizontal="right" vertical="center"/>
    </xf>
    <xf numFmtId="0" fontId="24" fillId="0" borderId="1" xfId="0" applyFont="1" applyBorder="1" applyAlignment="1">
      <alignment horizontal="center" vertical="center" wrapText="1"/>
    </xf>
    <xf numFmtId="0" fontId="4" fillId="3" borderId="34" xfId="0" applyFont="1" applyFill="1" applyBorder="1" applyAlignment="1">
      <alignment vertical="center"/>
    </xf>
    <xf numFmtId="0" fontId="4" fillId="3" borderId="36" xfId="0" applyFont="1" applyFill="1" applyBorder="1" applyAlignment="1">
      <alignment vertical="center"/>
    </xf>
    <xf numFmtId="0" fontId="5" fillId="0" borderId="30" xfId="0" applyFont="1" applyBorder="1" applyAlignment="1">
      <alignment horizontal="center" vertical="center"/>
    </xf>
    <xf numFmtId="0" fontId="4" fillId="0" borderId="36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34" xfId="0" applyFont="1" applyFill="1" applyBorder="1" applyAlignment="1">
      <alignment vertical="center"/>
    </xf>
    <xf numFmtId="0" fontId="4" fillId="7" borderId="4" xfId="0" applyFont="1" applyFill="1" applyBorder="1" applyAlignment="1">
      <alignment vertical="center"/>
    </xf>
    <xf numFmtId="0" fontId="7" fillId="0" borderId="0" xfId="0" applyFont="1" applyAlignment="1">
      <alignment vertical="center"/>
    </xf>
    <xf numFmtId="0" fontId="36" fillId="3" borderId="0" xfId="0" applyFont="1" applyFill="1"/>
    <xf numFmtId="0" fontId="41" fillId="0" borderId="8" xfId="0" applyFont="1" applyBorder="1" applyAlignment="1">
      <alignment horizontal="center" vertical="center" wrapText="1"/>
    </xf>
    <xf numFmtId="0" fontId="41" fillId="0" borderId="4" xfId="0" applyFont="1" applyBorder="1" applyAlignment="1">
      <alignment horizontal="center" vertical="center" wrapText="1"/>
    </xf>
    <xf numFmtId="0" fontId="18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0" fontId="19" fillId="0" borderId="0" xfId="0" applyFont="1" applyFill="1" applyAlignment="1">
      <alignment vertical="center"/>
    </xf>
    <xf numFmtId="0" fontId="0" fillId="0" borderId="0" xfId="0" applyFont="1" applyFill="1"/>
    <xf numFmtId="0" fontId="29" fillId="6" borderId="41" xfId="0" applyFont="1" applyFill="1" applyBorder="1" applyAlignment="1">
      <alignment horizontal="center" vertical="center"/>
    </xf>
    <xf numFmtId="0" fontId="29" fillId="6" borderId="1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vertical="center" wrapText="1"/>
    </xf>
    <xf numFmtId="0" fontId="5" fillId="3" borderId="3" xfId="0" applyFont="1" applyFill="1" applyBorder="1" applyAlignment="1">
      <alignment vertical="center" wrapText="1"/>
    </xf>
    <xf numFmtId="0" fontId="5" fillId="3" borderId="4" xfId="0" applyFont="1" applyFill="1" applyBorder="1" applyAlignment="1">
      <alignment vertical="center" wrapText="1"/>
    </xf>
    <xf numFmtId="0" fontId="4" fillId="3" borderId="2" xfId="0" applyFont="1" applyFill="1" applyBorder="1" applyAlignment="1">
      <alignment vertical="center" wrapText="1"/>
    </xf>
    <xf numFmtId="0" fontId="4" fillId="3" borderId="3" xfId="0" applyFont="1" applyFill="1" applyBorder="1" applyAlignment="1">
      <alignment vertical="center" wrapText="1"/>
    </xf>
    <xf numFmtId="0" fontId="4" fillId="3" borderId="4" xfId="0" applyFont="1" applyFill="1" applyBorder="1" applyAlignment="1">
      <alignment vertical="center" wrapText="1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5" fillId="3" borderId="42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44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 wrapText="1"/>
    </xf>
    <xf numFmtId="0" fontId="4" fillId="3" borderId="41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60" xfId="0" applyFont="1" applyFill="1" applyBorder="1" applyAlignment="1">
      <alignment horizontal="center" vertical="center"/>
    </xf>
    <xf numFmtId="0" fontId="4" fillId="3" borderId="61" xfId="0" applyFont="1" applyFill="1" applyBorder="1" applyAlignment="1">
      <alignment horizontal="center" vertical="center"/>
    </xf>
    <xf numFmtId="0" fontId="4" fillId="3" borderId="62" xfId="0" applyFont="1" applyFill="1" applyBorder="1" applyAlignment="1">
      <alignment horizontal="center" vertical="center"/>
    </xf>
    <xf numFmtId="0" fontId="4" fillId="3" borderId="41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43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54" xfId="0" applyFont="1" applyFill="1" applyBorder="1" applyAlignment="1">
      <alignment vertical="center"/>
    </xf>
    <xf numFmtId="0" fontId="4" fillId="3" borderId="55" xfId="0" applyFont="1" applyFill="1" applyBorder="1" applyAlignment="1">
      <alignment vertical="center"/>
    </xf>
    <xf numFmtId="0" fontId="4" fillId="3" borderId="34" xfId="0" applyFont="1" applyFill="1" applyBorder="1" applyAlignment="1">
      <alignment vertical="center"/>
    </xf>
    <xf numFmtId="0" fontId="4" fillId="3" borderId="56" xfId="0" applyFont="1" applyFill="1" applyBorder="1" applyAlignment="1">
      <alignment vertical="center"/>
    </xf>
    <xf numFmtId="0" fontId="4" fillId="3" borderId="57" xfId="0" applyFont="1" applyFill="1" applyBorder="1" applyAlignment="1">
      <alignment vertical="center"/>
    </xf>
    <xf numFmtId="0" fontId="4" fillId="3" borderId="36" xfId="0" applyFont="1" applyFill="1" applyBorder="1" applyAlignment="1">
      <alignment vertical="center"/>
    </xf>
    <xf numFmtId="0" fontId="5" fillId="3" borderId="2" xfId="0" applyFont="1" applyFill="1" applyBorder="1" applyAlignment="1">
      <alignment vertical="center"/>
    </xf>
    <xf numFmtId="0" fontId="5" fillId="3" borderId="3" xfId="0" applyFont="1" applyFill="1" applyBorder="1" applyAlignment="1">
      <alignment vertical="center"/>
    </xf>
    <xf numFmtId="0" fontId="5" fillId="3" borderId="4" xfId="0" applyFont="1" applyFill="1" applyBorder="1" applyAlignment="1">
      <alignment vertical="center"/>
    </xf>
    <xf numFmtId="0" fontId="33" fillId="3" borderId="41" xfId="0" applyFont="1" applyFill="1" applyBorder="1" applyAlignment="1">
      <alignment vertical="center"/>
    </xf>
    <xf numFmtId="0" fontId="33" fillId="3" borderId="11" xfId="0" applyFont="1" applyFill="1" applyBorder="1" applyAlignment="1">
      <alignment vertical="center"/>
    </xf>
    <xf numFmtId="0" fontId="33" fillId="3" borderId="9" xfId="0" applyFont="1" applyFill="1" applyBorder="1" applyAlignment="1">
      <alignment vertical="center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32" fillId="3" borderId="5" xfId="0" applyFont="1" applyFill="1" applyBorder="1" applyAlignment="1">
      <alignment horizontal="center" vertical="center" wrapText="1"/>
    </xf>
    <xf numFmtId="0" fontId="32" fillId="3" borderId="6" xfId="0" applyFont="1" applyFill="1" applyBorder="1" applyAlignment="1">
      <alignment horizontal="center" vertical="center" wrapText="1"/>
    </xf>
    <xf numFmtId="0" fontId="32" fillId="3" borderId="45" xfId="0" applyFont="1" applyFill="1" applyBorder="1" applyAlignment="1">
      <alignment horizontal="center" vertical="center" wrapText="1"/>
    </xf>
    <xf numFmtId="0" fontId="4" fillId="3" borderId="52" xfId="0" applyFont="1" applyFill="1" applyBorder="1" applyAlignment="1">
      <alignment vertical="center"/>
    </xf>
    <xf numFmtId="0" fontId="4" fillId="3" borderId="53" xfId="0" applyFont="1" applyFill="1" applyBorder="1" applyAlignment="1">
      <alignment vertical="center"/>
    </xf>
    <xf numFmtId="0" fontId="4" fillId="3" borderId="32" xfId="0" applyFont="1" applyFill="1" applyBorder="1" applyAlignment="1">
      <alignment vertical="center"/>
    </xf>
    <xf numFmtId="0" fontId="4" fillId="3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31" fillId="3" borderId="5" xfId="0" applyFont="1" applyFill="1" applyBorder="1" applyAlignment="1">
      <alignment horizontal="center" vertical="center" wrapText="1"/>
    </xf>
    <xf numFmtId="0" fontId="31" fillId="3" borderId="6" xfId="0" applyFont="1" applyFill="1" applyBorder="1" applyAlignment="1">
      <alignment horizontal="center" vertical="center" wrapText="1"/>
    </xf>
    <xf numFmtId="0" fontId="31" fillId="3" borderId="1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7" fillId="3" borderId="5" xfId="0" applyFont="1" applyFill="1" applyBorder="1" applyAlignment="1">
      <alignment horizontal="center" vertical="center" wrapText="1"/>
    </xf>
    <xf numFmtId="0" fontId="27" fillId="3" borderId="6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0" borderId="26" xfId="0" applyFont="1" applyBorder="1" applyAlignment="1">
      <alignment horizontal="center"/>
    </xf>
    <xf numFmtId="0" fontId="4" fillId="0" borderId="27" xfId="0" applyFont="1" applyBorder="1" applyAlignment="1">
      <alignment horizontal="center"/>
    </xf>
    <xf numFmtId="0" fontId="5" fillId="0" borderId="30" xfId="0" applyFont="1" applyBorder="1" applyAlignment="1">
      <alignment horizontal="center" vertical="center"/>
    </xf>
    <xf numFmtId="0" fontId="5" fillId="0" borderId="63" xfId="0" applyFont="1" applyBorder="1" applyAlignment="1">
      <alignment horizontal="center" vertical="center"/>
    </xf>
    <xf numFmtId="0" fontId="4" fillId="0" borderId="58" xfId="0" applyFont="1" applyBorder="1" applyAlignment="1">
      <alignment horizontal="center"/>
    </xf>
    <xf numFmtId="0" fontId="4" fillId="0" borderId="37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2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7" xfId="0" applyBorder="1" applyAlignment="1">
      <alignment horizontal="center" vertical="center"/>
    </xf>
    <xf numFmtId="0" fontId="4" fillId="0" borderId="54" xfId="0" applyFont="1" applyFill="1" applyBorder="1" applyAlignment="1">
      <alignment vertical="center"/>
    </xf>
    <xf numFmtId="0" fontId="4" fillId="0" borderId="34" xfId="0" applyFont="1" applyFill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7" borderId="2" xfId="0" applyFont="1" applyFill="1" applyBorder="1" applyAlignment="1">
      <alignment vertical="center"/>
    </xf>
    <xf numFmtId="0" fontId="4" fillId="7" borderId="4" xfId="0" applyFont="1" applyFill="1" applyBorder="1" applyAlignment="1">
      <alignment vertical="center"/>
    </xf>
    <xf numFmtId="0" fontId="4" fillId="0" borderId="56" xfId="0" applyFont="1" applyBorder="1" applyAlignment="1">
      <alignment vertical="center"/>
    </xf>
    <xf numFmtId="0" fontId="4" fillId="0" borderId="36" xfId="0" applyFont="1" applyBorder="1" applyAlignment="1">
      <alignment vertical="center"/>
    </xf>
    <xf numFmtId="0" fontId="4" fillId="0" borderId="54" xfId="0" applyFont="1" applyBorder="1" applyAlignment="1">
      <alignment vertical="center"/>
    </xf>
    <xf numFmtId="0" fontId="4" fillId="0" borderId="34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5" fillId="0" borderId="29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2" fontId="24" fillId="0" borderId="5" xfId="0" applyNumberFormat="1" applyFont="1" applyFill="1" applyBorder="1" applyAlignment="1">
      <alignment horizontal="right" vertical="center" wrapText="1"/>
    </xf>
    <xf numFmtId="2" fontId="24" fillId="0" borderId="6" xfId="0" applyNumberFormat="1" applyFont="1" applyFill="1" applyBorder="1" applyAlignment="1">
      <alignment horizontal="right" vertical="center" wrapText="1"/>
    </xf>
    <xf numFmtId="2" fontId="24" fillId="0" borderId="1" xfId="0" applyNumberFormat="1" applyFont="1" applyFill="1" applyBorder="1" applyAlignment="1">
      <alignment horizontal="right" vertical="center" wrapText="1"/>
    </xf>
    <xf numFmtId="0" fontId="24" fillId="0" borderId="5" xfId="0" applyFont="1" applyFill="1" applyBorder="1" applyAlignment="1">
      <alignment horizontal="center" vertical="center" wrapText="1"/>
    </xf>
    <xf numFmtId="0" fontId="24" fillId="0" borderId="6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24" fillId="0" borderId="5" xfId="0" applyFont="1" applyBorder="1" applyAlignment="1">
      <alignment horizontal="center" vertical="center" wrapText="1"/>
    </xf>
    <xf numFmtId="0" fontId="24" fillId="0" borderId="6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2" fontId="24" fillId="0" borderId="5" xfId="0" applyNumberFormat="1" applyFont="1" applyBorder="1" applyAlignment="1">
      <alignment vertical="center" wrapText="1"/>
    </xf>
    <xf numFmtId="2" fontId="24" fillId="0" borderId="6" xfId="0" applyNumberFormat="1" applyFont="1" applyBorder="1" applyAlignment="1">
      <alignment vertical="center" wrapText="1"/>
    </xf>
    <xf numFmtId="2" fontId="24" fillId="0" borderId="1" xfId="0" applyNumberFormat="1" applyFont="1" applyBorder="1" applyAlignment="1">
      <alignment vertical="center" wrapText="1"/>
    </xf>
    <xf numFmtId="0" fontId="7" fillId="0" borderId="0" xfId="0" applyFont="1" applyAlignment="1">
      <alignment vertical="center"/>
    </xf>
    <xf numFmtId="2" fontId="24" fillId="0" borderId="5" xfId="0" applyNumberFormat="1" applyFont="1" applyBorder="1" applyAlignment="1">
      <alignment horizontal="right" vertical="center" wrapText="1"/>
    </xf>
    <xf numFmtId="2" fontId="24" fillId="0" borderId="6" xfId="0" applyNumberFormat="1" applyFont="1" applyBorder="1" applyAlignment="1">
      <alignment horizontal="right" vertical="center" wrapText="1"/>
    </xf>
    <xf numFmtId="2" fontId="24" fillId="0" borderId="1" xfId="0" applyNumberFormat="1" applyFont="1" applyBorder="1" applyAlignment="1">
      <alignment horizontal="right" vertical="center" wrapText="1"/>
    </xf>
    <xf numFmtId="0" fontId="1" fillId="4" borderId="13" xfId="0" applyFont="1" applyFill="1" applyBorder="1" applyAlignment="1">
      <alignment horizontal="center" vertical="center" wrapText="1" shrinkToFit="1"/>
    </xf>
    <xf numFmtId="0" fontId="1" fillId="4" borderId="19" xfId="0" applyFont="1" applyFill="1" applyBorder="1" applyAlignment="1">
      <alignment horizontal="center" vertical="center" wrapText="1" shrinkToFit="1"/>
    </xf>
    <xf numFmtId="0" fontId="1" fillId="4" borderId="23" xfId="0" applyFont="1" applyFill="1" applyBorder="1" applyAlignment="1">
      <alignment horizontal="center" vertical="center" wrapText="1" shrinkToFit="1"/>
    </xf>
    <xf numFmtId="0" fontId="0" fillId="3" borderId="14" xfId="0" applyFill="1" applyBorder="1" applyAlignment="1">
      <alignment horizontal="center" vertical="center" wrapText="1" shrinkToFit="1"/>
    </xf>
    <xf numFmtId="0" fontId="0" fillId="3" borderId="20" xfId="0" applyFill="1" applyBorder="1" applyAlignment="1">
      <alignment horizontal="center" vertical="center" wrapText="1" shrinkToFit="1"/>
    </xf>
    <xf numFmtId="0" fontId="0" fillId="3" borderId="24" xfId="0" applyFill="1" applyBorder="1" applyAlignment="1">
      <alignment horizontal="center" vertical="center" wrapText="1" shrinkToFit="1"/>
    </xf>
    <xf numFmtId="0" fontId="0" fillId="3" borderId="12" xfId="0" applyFill="1" applyBorder="1" applyAlignment="1">
      <alignment horizontal="left" vertical="center" wrapText="1" shrinkToFit="1"/>
    </xf>
    <xf numFmtId="0" fontId="1" fillId="2" borderId="13" xfId="0" applyFont="1" applyFill="1" applyBorder="1" applyAlignment="1">
      <alignment horizontal="center" vertical="center" wrapText="1" shrinkToFit="1"/>
    </xf>
    <xf numFmtId="0" fontId="1" fillId="2" borderId="19" xfId="0" applyFont="1" applyFill="1" applyBorder="1" applyAlignment="1">
      <alignment horizontal="center" vertical="center" wrapText="1" shrinkToFit="1"/>
    </xf>
    <xf numFmtId="0" fontId="1" fillId="2" borderId="23" xfId="0" applyFont="1" applyFill="1" applyBorder="1" applyAlignment="1">
      <alignment horizontal="center" vertical="center" wrapText="1" shrinkToFit="1"/>
    </xf>
    <xf numFmtId="0" fontId="9" fillId="3" borderId="0" xfId="0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 wrapText="1"/>
    </xf>
    <xf numFmtId="0" fontId="8" fillId="0" borderId="0" xfId="0" applyFont="1" applyAlignment="1">
      <alignment horizontal="center" vertical="center"/>
    </xf>
    <xf numFmtId="0" fontId="17" fillId="0" borderId="0" xfId="0" applyFont="1" applyAlignment="1">
      <alignment vertical="center"/>
    </xf>
    <xf numFmtId="0" fontId="22" fillId="0" borderId="11" xfId="0" applyFont="1" applyBorder="1" applyAlignment="1">
      <alignment vertical="center"/>
    </xf>
    <xf numFmtId="0" fontId="22" fillId="0" borderId="2" xfId="0" applyFont="1" applyBorder="1" applyAlignment="1">
      <alignment horizontal="left" vertical="center"/>
    </xf>
    <xf numFmtId="0" fontId="22" fillId="0" borderId="4" xfId="0" applyFont="1" applyBorder="1" applyAlignment="1">
      <alignment horizontal="left" vertical="center"/>
    </xf>
    <xf numFmtId="0" fontId="22" fillId="0" borderId="42" xfId="0" applyFont="1" applyBorder="1" applyAlignment="1">
      <alignment horizontal="left" vertical="center"/>
    </xf>
    <xf numFmtId="0" fontId="22" fillId="0" borderId="43" xfId="0" applyFont="1" applyBorder="1" applyAlignment="1">
      <alignment horizontal="left" vertical="center"/>
    </xf>
    <xf numFmtId="0" fontId="22" fillId="0" borderId="41" xfId="0" applyFont="1" applyBorder="1" applyAlignment="1">
      <alignment horizontal="left" vertical="center"/>
    </xf>
    <xf numFmtId="0" fontId="22" fillId="0" borderId="9" xfId="0" applyFont="1" applyBorder="1" applyAlignment="1">
      <alignment horizontal="left" vertical="center"/>
    </xf>
    <xf numFmtId="2" fontId="23" fillId="0" borderId="5" xfId="0" applyNumberFormat="1" applyFont="1" applyBorder="1" applyAlignment="1">
      <alignment horizontal="center" vertical="center"/>
    </xf>
    <xf numFmtId="2" fontId="23" fillId="0" borderId="1" xfId="0" applyNumberFormat="1" applyFont="1" applyBorder="1" applyAlignment="1">
      <alignment horizontal="center" vertical="center"/>
    </xf>
    <xf numFmtId="0" fontId="24" fillId="0" borderId="5" xfId="0" applyFont="1" applyBorder="1" applyAlignment="1">
      <alignment vertical="center" wrapText="1"/>
    </xf>
    <xf numFmtId="0" fontId="24" fillId="0" borderId="6" xfId="0" applyFont="1" applyBorder="1" applyAlignment="1">
      <alignment vertical="center" wrapText="1"/>
    </xf>
    <xf numFmtId="0" fontId="24" fillId="3" borderId="10" xfId="0" applyFont="1" applyFill="1" applyBorder="1" applyAlignment="1">
      <alignment vertical="center" wrapText="1"/>
    </xf>
    <xf numFmtId="0" fontId="24" fillId="3" borderId="9" xfId="0" applyFont="1" applyFill="1" applyBorder="1" applyAlignment="1">
      <alignment vertical="center" wrapText="1"/>
    </xf>
    <xf numFmtId="0" fontId="4" fillId="5" borderId="46" xfId="0" applyFont="1" applyFill="1" applyBorder="1" applyAlignment="1">
      <alignment horizontal="center" vertical="center"/>
    </xf>
    <xf numFmtId="0" fontId="4" fillId="5" borderId="47" xfId="0" applyFont="1" applyFill="1" applyBorder="1" applyAlignment="1">
      <alignment horizontal="center" vertical="center"/>
    </xf>
    <xf numFmtId="0" fontId="4" fillId="5" borderId="47" xfId="0" applyFont="1" applyFill="1" applyBorder="1" applyAlignment="1">
      <alignment horizontal="center" vertical="center" wrapText="1"/>
    </xf>
    <xf numFmtId="0" fontId="5" fillId="5" borderId="68" xfId="0" applyFont="1" applyFill="1" applyBorder="1" applyAlignment="1">
      <alignment horizontal="right" vertical="center"/>
    </xf>
    <xf numFmtId="0" fontId="4" fillId="5" borderId="48" xfId="0" applyFont="1" applyFill="1" applyBorder="1" applyAlignment="1">
      <alignment horizontal="center" vertical="center"/>
    </xf>
    <xf numFmtId="0" fontId="4" fillId="5" borderId="49" xfId="0" applyFont="1" applyFill="1" applyBorder="1" applyAlignment="1">
      <alignment horizontal="center" vertical="center"/>
    </xf>
    <xf numFmtId="0" fontId="4" fillId="5" borderId="49" xfId="0" applyFont="1" applyFill="1" applyBorder="1" applyAlignment="1">
      <alignment horizontal="center" vertical="center" wrapText="1"/>
    </xf>
    <xf numFmtId="0" fontId="5" fillId="5" borderId="69" xfId="0" applyFont="1" applyFill="1" applyBorder="1" applyAlignment="1">
      <alignment horizontal="right" vertical="center"/>
    </xf>
    <xf numFmtId="0" fontId="4" fillId="5" borderId="50" xfId="0" applyFont="1" applyFill="1" applyBorder="1" applyAlignment="1">
      <alignment horizontal="center" vertical="center"/>
    </xf>
    <xf numFmtId="0" fontId="4" fillId="5" borderId="51" xfId="0" applyFont="1" applyFill="1" applyBorder="1" applyAlignment="1">
      <alignment horizontal="center" vertical="center"/>
    </xf>
    <xf numFmtId="0" fontId="4" fillId="5" borderId="51" xfId="0" applyFont="1" applyFill="1" applyBorder="1" applyAlignment="1">
      <alignment horizontal="center" vertical="center" wrapText="1"/>
    </xf>
    <xf numFmtId="0" fontId="5" fillId="5" borderId="70" xfId="0" applyFont="1" applyFill="1" applyBorder="1" applyAlignment="1">
      <alignment horizontal="right" vertical="center"/>
    </xf>
    <xf numFmtId="0" fontId="4" fillId="5" borderId="46" xfId="0" applyFont="1" applyFill="1" applyBorder="1" applyAlignment="1">
      <alignment vertical="center"/>
    </xf>
    <xf numFmtId="0" fontId="4" fillId="5" borderId="47" xfId="0" applyFont="1" applyFill="1" applyBorder="1" applyAlignment="1">
      <alignment vertical="center"/>
    </xf>
    <xf numFmtId="0" fontId="4" fillId="5" borderId="48" xfId="0" applyFont="1" applyFill="1" applyBorder="1" applyAlignment="1">
      <alignment vertical="center"/>
    </xf>
    <xf numFmtId="0" fontId="4" fillId="5" borderId="49" xfId="0" applyFont="1" applyFill="1" applyBorder="1" applyAlignment="1">
      <alignment vertical="center"/>
    </xf>
    <xf numFmtId="0" fontId="4" fillId="5" borderId="50" xfId="0" applyFont="1" applyFill="1" applyBorder="1" applyAlignment="1">
      <alignment vertical="center"/>
    </xf>
    <xf numFmtId="0" fontId="4" fillId="5" borderId="51" xfId="0" applyFont="1" applyFill="1" applyBorder="1" applyAlignment="1">
      <alignment vertical="center"/>
    </xf>
    <xf numFmtId="0" fontId="5" fillId="5" borderId="52" xfId="0" applyFont="1" applyFill="1" applyBorder="1" applyAlignment="1">
      <alignment horizontal="right" vertical="center"/>
    </xf>
    <xf numFmtId="0" fontId="5" fillId="5" borderId="54" xfId="0" applyFont="1" applyFill="1" applyBorder="1" applyAlignment="1">
      <alignment horizontal="right" vertical="center"/>
    </xf>
    <xf numFmtId="0" fontId="4" fillId="5" borderId="41" xfId="0" applyFont="1" applyFill="1" applyBorder="1" applyAlignment="1">
      <alignment horizontal="right" vertical="center"/>
    </xf>
    <xf numFmtId="0" fontId="4" fillId="5" borderId="2" xfId="0" applyFont="1" applyFill="1" applyBorder="1" applyAlignment="1">
      <alignment horizontal="right" vertical="center"/>
    </xf>
    <xf numFmtId="0" fontId="4" fillId="5" borderId="60" xfId="0" applyFont="1" applyFill="1" applyBorder="1" applyAlignment="1">
      <alignment horizontal="right" vertical="center"/>
    </xf>
    <xf numFmtId="0" fontId="4" fillId="5" borderId="31" xfId="0" applyFont="1" applyFill="1" applyBorder="1" applyAlignment="1">
      <alignment vertical="center"/>
    </xf>
    <xf numFmtId="0" fontId="4" fillId="5" borderId="52" xfId="0" applyFont="1" applyFill="1" applyBorder="1" applyAlignment="1">
      <alignment vertical="center"/>
    </xf>
    <xf numFmtId="0" fontId="4" fillId="5" borderId="32" xfId="0" applyFont="1" applyFill="1" applyBorder="1" applyAlignment="1">
      <alignment vertical="center"/>
    </xf>
    <xf numFmtId="0" fontId="4" fillId="5" borderId="32" xfId="0" applyFont="1" applyFill="1" applyBorder="1" applyAlignment="1">
      <alignment vertical="center"/>
    </xf>
    <xf numFmtId="0" fontId="4" fillId="5" borderId="32" xfId="0" applyFont="1" applyFill="1" applyBorder="1" applyAlignment="1">
      <alignment horizontal="center" vertical="center"/>
    </xf>
    <xf numFmtId="0" fontId="4" fillId="5" borderId="33" xfId="0" applyFont="1" applyFill="1" applyBorder="1" applyAlignment="1">
      <alignment vertical="center"/>
    </xf>
    <xf numFmtId="0" fontId="4" fillId="5" borderId="54" xfId="0" applyFont="1" applyFill="1" applyBorder="1" applyAlignment="1">
      <alignment vertical="center"/>
    </xf>
    <xf numFmtId="0" fontId="4" fillId="5" borderId="34" xfId="0" applyFont="1" applyFill="1" applyBorder="1" applyAlignment="1">
      <alignment vertical="center"/>
    </xf>
    <xf numFmtId="0" fontId="4" fillId="5" borderId="34" xfId="0" applyFont="1" applyFill="1" applyBorder="1" applyAlignment="1">
      <alignment vertical="center"/>
    </xf>
    <xf numFmtId="0" fontId="4" fillId="5" borderId="34" xfId="0" applyFont="1" applyFill="1" applyBorder="1" applyAlignment="1">
      <alignment horizontal="center" vertical="center"/>
    </xf>
    <xf numFmtId="0" fontId="4" fillId="5" borderId="54" xfId="0" applyFont="1" applyFill="1" applyBorder="1" applyAlignment="1">
      <alignment vertical="center"/>
    </xf>
    <xf numFmtId="0" fontId="4" fillId="5" borderId="54" xfId="0" applyFont="1" applyFill="1" applyBorder="1" applyAlignment="1">
      <alignment horizontal="right" vertical="center"/>
    </xf>
    <xf numFmtId="0" fontId="4" fillId="3" borderId="33" xfId="0" applyFont="1" applyFill="1" applyBorder="1" applyAlignment="1">
      <alignment vertical="center"/>
    </xf>
    <xf numFmtId="0" fontId="4" fillId="3" borderId="35" xfId="0" applyFont="1" applyFill="1" applyBorder="1" applyAlignment="1">
      <alignment vertical="center"/>
    </xf>
    <xf numFmtId="0" fontId="4" fillId="3" borderId="36" xfId="0" applyFont="1" applyFill="1" applyBorder="1" applyAlignment="1">
      <alignment horizontal="center" vertical="center"/>
    </xf>
    <xf numFmtId="0" fontId="4" fillId="5" borderId="29" xfId="0" applyFont="1" applyFill="1" applyBorder="1" applyAlignment="1">
      <alignment vertical="center"/>
    </xf>
    <xf numFmtId="0" fontId="4" fillId="5" borderId="4" xfId="0" applyFont="1" applyFill="1" applyBorder="1" applyAlignment="1">
      <alignment vertical="center"/>
    </xf>
    <xf numFmtId="0" fontId="4" fillId="5" borderId="3" xfId="0" applyFont="1" applyFill="1" applyBorder="1" applyAlignment="1">
      <alignment vertical="center"/>
    </xf>
    <xf numFmtId="0" fontId="4" fillId="5" borderId="58" xfId="0" applyFont="1" applyFill="1" applyBorder="1" applyAlignment="1">
      <alignment horizontal="center"/>
    </xf>
    <xf numFmtId="0" fontId="4" fillId="5" borderId="7" xfId="0" applyFont="1" applyFill="1" applyBorder="1" applyAlignment="1">
      <alignment horizontal="center"/>
    </xf>
    <xf numFmtId="0" fontId="4" fillId="5" borderId="25" xfId="0" applyFont="1" applyFill="1" applyBorder="1" applyAlignment="1">
      <alignment horizontal="center"/>
    </xf>
    <xf numFmtId="0" fontId="4" fillId="5" borderId="57" xfId="0" applyFont="1" applyFill="1" applyBorder="1" applyAlignment="1">
      <alignment horizontal="center"/>
    </xf>
    <xf numFmtId="0" fontId="4" fillId="5" borderId="66" xfId="0" applyFont="1" applyFill="1" applyBorder="1" applyAlignment="1">
      <alignment horizontal="center"/>
    </xf>
    <xf numFmtId="2" fontId="24" fillId="5" borderId="5" xfId="0" applyNumberFormat="1" applyFont="1" applyFill="1" applyBorder="1" applyAlignment="1">
      <alignment vertical="center" wrapText="1"/>
    </xf>
    <xf numFmtId="2" fontId="24" fillId="5" borderId="6" xfId="0" applyNumberFormat="1" applyFont="1" applyFill="1" applyBorder="1" applyAlignment="1">
      <alignment vertical="center" wrapText="1"/>
    </xf>
    <xf numFmtId="2" fontId="24" fillId="5" borderId="1" xfId="0" applyNumberFormat="1" applyFont="1" applyFill="1" applyBorder="1" applyAlignment="1">
      <alignment vertical="center" wrapText="1"/>
    </xf>
    <xf numFmtId="2" fontId="24" fillId="5" borderId="4" xfId="0" applyNumberFormat="1" applyFont="1" applyFill="1" applyBorder="1" applyAlignment="1">
      <alignment vertical="center"/>
    </xf>
    <xf numFmtId="2" fontId="24" fillId="5" borderId="9" xfId="0" applyNumberFormat="1" applyFont="1" applyFill="1" applyBorder="1" applyAlignment="1">
      <alignment vertical="center"/>
    </xf>
    <xf numFmtId="0" fontId="0" fillId="5" borderId="0" xfId="0" applyFill="1"/>
    <xf numFmtId="0" fontId="6" fillId="5" borderId="0" xfId="0" applyFont="1" applyFill="1" applyAlignment="1">
      <alignment horizontal="center" vertical="center"/>
    </xf>
    <xf numFmtId="2" fontId="15" fillId="5" borderId="17" xfId="0" applyNumberFormat="1" applyFont="1" applyFill="1" applyBorder="1" applyAlignment="1">
      <alignment horizontal="center" vertical="center"/>
    </xf>
    <xf numFmtId="2" fontId="15" fillId="5" borderId="7" xfId="0" applyNumberFormat="1" applyFont="1" applyFill="1" applyBorder="1" applyAlignment="1">
      <alignment horizontal="center" vertical="center"/>
    </xf>
    <xf numFmtId="2" fontId="15" fillId="5" borderId="26" xfId="0" applyNumberFormat="1" applyFont="1" applyFill="1" applyBorder="1" applyAlignment="1">
      <alignment horizontal="center" vertical="center"/>
    </xf>
    <xf numFmtId="0" fontId="22" fillId="5" borderId="5" xfId="0" applyFont="1" applyFill="1" applyBorder="1" applyAlignment="1">
      <alignment horizontal="center" vertical="center"/>
    </xf>
    <xf numFmtId="0" fontId="22" fillId="5" borderId="1" xfId="0" applyFont="1" applyFill="1" applyBorder="1" applyAlignment="1">
      <alignment horizontal="center" vertical="center"/>
    </xf>
    <xf numFmtId="0" fontId="22" fillId="5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66C1B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86893" cy="535781"/>
    <xdr:pic>
      <xdr:nvPicPr>
        <xdr:cNvPr id="2" name="Image 1">
          <a:extLst>
            <a:ext uri="{FF2B5EF4-FFF2-40B4-BE49-F238E27FC236}">
              <a16:creationId xmlns:a16="http://schemas.microsoft.com/office/drawing/2014/main" id="{6CB5D7C2-DEDE-4AAD-9D11-25C3A79006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386893" cy="535781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129540</xdr:colOff>
      <xdr:row>0</xdr:row>
      <xdr:rowOff>125731</xdr:rowOff>
    </xdr:from>
    <xdr:ext cx="1301831" cy="502920"/>
    <xdr:pic>
      <xdr:nvPicPr>
        <xdr:cNvPr id="2" name="Image 1">
          <a:extLst>
            <a:ext uri="{FF2B5EF4-FFF2-40B4-BE49-F238E27FC236}">
              <a16:creationId xmlns:a16="http://schemas.microsoft.com/office/drawing/2014/main" id="{F01788BC-60BA-4EB1-94BD-86898B7A25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540" y="125731"/>
          <a:ext cx="1301831" cy="502920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57150</xdr:colOff>
      <xdr:row>0</xdr:row>
      <xdr:rowOff>76200</xdr:rowOff>
    </xdr:from>
    <xdr:ext cx="1301831" cy="502920"/>
    <xdr:pic>
      <xdr:nvPicPr>
        <xdr:cNvPr id="2" name="Image 1">
          <a:extLst>
            <a:ext uri="{FF2B5EF4-FFF2-40B4-BE49-F238E27FC236}">
              <a16:creationId xmlns:a16="http://schemas.microsoft.com/office/drawing/2014/main" id="{09FFF28E-9A51-4779-990F-7B244AAC24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76200"/>
          <a:ext cx="1301831" cy="502920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152400</xdr:colOff>
      <xdr:row>0</xdr:row>
      <xdr:rowOff>104775</xdr:rowOff>
    </xdr:from>
    <xdr:ext cx="1301831" cy="502920"/>
    <xdr:pic>
      <xdr:nvPicPr>
        <xdr:cNvPr id="2" name="Image 1">
          <a:extLst>
            <a:ext uri="{FF2B5EF4-FFF2-40B4-BE49-F238E27FC236}">
              <a16:creationId xmlns:a16="http://schemas.microsoft.com/office/drawing/2014/main" id="{3D36FE6B-E073-448F-9498-2E2CE23650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2400" y="104775"/>
          <a:ext cx="1301831" cy="502920"/>
        </a:xfrm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134471</xdr:colOff>
      <xdr:row>0</xdr:row>
      <xdr:rowOff>100853</xdr:rowOff>
    </xdr:from>
    <xdr:ext cx="1301831" cy="502920"/>
    <xdr:pic>
      <xdr:nvPicPr>
        <xdr:cNvPr id="2" name="Image 1">
          <a:extLst>
            <a:ext uri="{FF2B5EF4-FFF2-40B4-BE49-F238E27FC236}">
              <a16:creationId xmlns:a16="http://schemas.microsoft.com/office/drawing/2014/main" id="{8362C0D6-8BA7-49A5-8906-3C37DB6659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4471" y="100853"/>
          <a:ext cx="1301831" cy="502920"/>
        </a:xfrm>
        <a:prstGeom prst="rect">
          <a:avLst/>
        </a:prstGeom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472440</xdr:colOff>
      <xdr:row>0</xdr:row>
      <xdr:rowOff>177165</xdr:rowOff>
    </xdr:from>
    <xdr:ext cx="2427655" cy="762000"/>
    <xdr:pic>
      <xdr:nvPicPr>
        <xdr:cNvPr id="3" name="Image 2">
          <a:extLst>
            <a:ext uri="{FF2B5EF4-FFF2-40B4-BE49-F238E27FC236}">
              <a16:creationId xmlns:a16="http://schemas.microsoft.com/office/drawing/2014/main" id="{B894E4FF-3FA7-4967-988C-A0F589C4BE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797165" y="177165"/>
          <a:ext cx="2427655" cy="762000"/>
        </a:xfrm>
        <a:prstGeom prst="rect">
          <a:avLst/>
        </a:prstGeom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55721</xdr:colOff>
      <xdr:row>0</xdr:row>
      <xdr:rowOff>69533</xdr:rowOff>
    </xdr:from>
    <xdr:ext cx="1669202" cy="644842"/>
    <xdr:pic>
      <xdr:nvPicPr>
        <xdr:cNvPr id="2" name="Image 1">
          <a:extLst>
            <a:ext uri="{FF2B5EF4-FFF2-40B4-BE49-F238E27FC236}">
              <a16:creationId xmlns:a16="http://schemas.microsoft.com/office/drawing/2014/main" id="{90C88667-59F6-43F8-BDE5-2359C1468C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5721" y="69533"/>
          <a:ext cx="1669202" cy="644842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  <pageSetUpPr fitToPage="1"/>
  </sheetPr>
  <dimension ref="A1:O80"/>
  <sheetViews>
    <sheetView tabSelected="1" zoomScale="80" zoomScaleNormal="80" workbookViewId="0">
      <selection activeCell="K87" sqref="K87"/>
    </sheetView>
  </sheetViews>
  <sheetFormatPr baseColWidth="10" defaultColWidth="11.5703125" defaultRowHeight="15" x14ac:dyDescent="0.25"/>
  <cols>
    <col min="1" max="1" width="9.140625" style="8" customWidth="1"/>
    <col min="2" max="2" width="13.42578125" style="8" customWidth="1"/>
    <col min="3" max="3" width="38.140625" style="8" customWidth="1"/>
    <col min="4" max="7" width="11.5703125" style="8"/>
    <col min="8" max="8" width="41.28515625" style="113" customWidth="1"/>
    <col min="9" max="9" width="13.7109375" style="113" customWidth="1"/>
    <col min="10" max="10" width="15.140625" style="8" customWidth="1"/>
    <col min="11" max="11" width="14.28515625" style="8" customWidth="1"/>
    <col min="12" max="12" width="14.140625" style="8" customWidth="1"/>
    <col min="13" max="13" width="11.5703125" style="8" customWidth="1"/>
    <col min="14" max="14" width="14.7109375" style="8" customWidth="1"/>
    <col min="15" max="15" width="46.140625" style="8" customWidth="1"/>
    <col min="16" max="16" width="33.85546875" style="8" customWidth="1"/>
    <col min="17" max="16384" width="11.5703125" style="8"/>
  </cols>
  <sheetData>
    <row r="1" spans="2:12" x14ac:dyDescent="0.25">
      <c r="J1" s="386" t="s">
        <v>165</v>
      </c>
      <c r="K1" s="386"/>
    </row>
    <row r="2" spans="2:12" ht="43.9" customHeight="1" thickBot="1" x14ac:dyDescent="0.3">
      <c r="B2" s="260" t="s">
        <v>132</v>
      </c>
      <c r="C2" s="260"/>
      <c r="D2" s="260"/>
      <c r="E2" s="260"/>
      <c r="F2" s="260"/>
      <c r="G2" s="260"/>
      <c r="H2" s="260"/>
      <c r="I2" s="137"/>
    </row>
    <row r="3" spans="2:12" ht="26.25" customHeight="1" thickBot="1" x14ac:dyDescent="0.3">
      <c r="B3" s="261" t="s">
        <v>1</v>
      </c>
      <c r="C3" s="263" t="s">
        <v>95</v>
      </c>
      <c r="D3" s="213" t="s">
        <v>96</v>
      </c>
      <c r="E3" s="215"/>
      <c r="F3" s="213" t="s">
        <v>97</v>
      </c>
      <c r="G3" s="214"/>
      <c r="H3" s="215"/>
      <c r="I3" s="205" t="s">
        <v>152</v>
      </c>
      <c r="J3" s="206"/>
      <c r="K3" s="206"/>
      <c r="L3" s="206"/>
    </row>
    <row r="4" spans="2:12" ht="26.25" thickBot="1" x14ac:dyDescent="0.3">
      <c r="B4" s="262"/>
      <c r="C4" s="264"/>
      <c r="D4" s="67" t="s">
        <v>98</v>
      </c>
      <c r="E4" s="67" t="s">
        <v>52</v>
      </c>
      <c r="F4" s="93" t="s">
        <v>99</v>
      </c>
      <c r="G4" s="67" t="s">
        <v>100</v>
      </c>
      <c r="H4" s="169" t="s">
        <v>101</v>
      </c>
      <c r="I4" s="172" t="s">
        <v>153</v>
      </c>
      <c r="J4" s="141" t="s">
        <v>154</v>
      </c>
      <c r="K4" s="141" t="s">
        <v>155</v>
      </c>
      <c r="L4" s="141" t="s">
        <v>156</v>
      </c>
    </row>
    <row r="5" spans="2:12" ht="17.25" customHeight="1" x14ac:dyDescent="0.25">
      <c r="B5" s="252" t="s">
        <v>102</v>
      </c>
      <c r="C5" s="335"/>
      <c r="D5" s="336"/>
      <c r="E5" s="336"/>
      <c r="F5" s="337"/>
      <c r="G5" s="336"/>
      <c r="H5" s="338"/>
      <c r="I5" s="173"/>
      <c r="J5" s="98"/>
      <c r="K5" s="98"/>
      <c r="L5" s="98"/>
    </row>
    <row r="6" spans="2:12" ht="17.25" customHeight="1" x14ac:dyDescent="0.25">
      <c r="B6" s="253"/>
      <c r="C6" s="339"/>
      <c r="D6" s="340"/>
      <c r="E6" s="340"/>
      <c r="F6" s="341"/>
      <c r="G6" s="340"/>
      <c r="H6" s="342"/>
      <c r="I6" s="174"/>
      <c r="J6" s="99"/>
      <c r="K6" s="99"/>
      <c r="L6" s="99"/>
    </row>
    <row r="7" spans="2:12" ht="17.25" customHeight="1" x14ac:dyDescent="0.25">
      <c r="B7" s="253"/>
      <c r="C7" s="339"/>
      <c r="D7" s="340"/>
      <c r="E7" s="340"/>
      <c r="F7" s="341"/>
      <c r="G7" s="340"/>
      <c r="H7" s="342"/>
      <c r="I7" s="174"/>
      <c r="J7" s="99"/>
      <c r="K7" s="99"/>
      <c r="L7" s="99"/>
    </row>
    <row r="8" spans="2:12" ht="17.25" customHeight="1" x14ac:dyDescent="0.25">
      <c r="B8" s="253"/>
      <c r="C8" s="339"/>
      <c r="D8" s="340"/>
      <c r="E8" s="340"/>
      <c r="F8" s="341"/>
      <c r="G8" s="340"/>
      <c r="H8" s="342"/>
      <c r="I8" s="174"/>
      <c r="J8" s="99"/>
      <c r="K8" s="99"/>
      <c r="L8" s="99"/>
    </row>
    <row r="9" spans="2:12" ht="17.25" customHeight="1" thickBot="1" x14ac:dyDescent="0.3">
      <c r="B9" s="253"/>
      <c r="C9" s="343"/>
      <c r="D9" s="344"/>
      <c r="E9" s="344"/>
      <c r="F9" s="345"/>
      <c r="G9" s="344"/>
      <c r="H9" s="346"/>
      <c r="I9" s="175"/>
      <c r="J9" s="100"/>
      <c r="K9" s="100"/>
      <c r="L9" s="100"/>
    </row>
    <row r="10" spans="2:12" s="105" customFormat="1" ht="17.25" customHeight="1" thickBot="1" x14ac:dyDescent="0.3">
      <c r="B10" s="243" t="s">
        <v>103</v>
      </c>
      <c r="C10" s="245"/>
      <c r="D10" s="104">
        <f>SUM(D5:D9)</f>
        <v>0</v>
      </c>
      <c r="E10" s="104">
        <f t="shared" ref="E10:H10" si="0">SUM(E5:E9)</f>
        <v>0</v>
      </c>
      <c r="F10" s="104">
        <f t="shared" si="0"/>
        <v>0</v>
      </c>
      <c r="G10" s="104">
        <f t="shared" si="0"/>
        <v>0</v>
      </c>
      <c r="H10" s="138">
        <f t="shared" si="0"/>
        <v>0</v>
      </c>
      <c r="I10" s="176"/>
      <c r="J10" s="121"/>
      <c r="K10" s="121"/>
      <c r="L10" s="121"/>
    </row>
    <row r="11" spans="2:12" ht="17.25" customHeight="1" x14ac:dyDescent="0.25">
      <c r="B11" s="252" t="s">
        <v>104</v>
      </c>
      <c r="C11" s="347"/>
      <c r="D11" s="348"/>
      <c r="E11" s="348"/>
      <c r="F11" s="348"/>
      <c r="G11" s="348"/>
      <c r="H11" s="338"/>
      <c r="I11" s="173"/>
      <c r="J11" s="101"/>
      <c r="K11" s="101"/>
      <c r="L11" s="101"/>
    </row>
    <row r="12" spans="2:12" ht="17.25" customHeight="1" x14ac:dyDescent="0.25">
      <c r="B12" s="253"/>
      <c r="C12" s="349"/>
      <c r="D12" s="350"/>
      <c r="E12" s="350"/>
      <c r="F12" s="350"/>
      <c r="G12" s="350"/>
      <c r="H12" s="342"/>
      <c r="I12" s="174"/>
      <c r="J12" s="102"/>
      <c r="K12" s="102"/>
      <c r="L12" s="102"/>
    </row>
    <row r="13" spans="2:12" ht="17.25" customHeight="1" x14ac:dyDescent="0.25">
      <c r="B13" s="253"/>
      <c r="C13" s="349"/>
      <c r="D13" s="350"/>
      <c r="E13" s="350"/>
      <c r="F13" s="350"/>
      <c r="G13" s="350"/>
      <c r="H13" s="342"/>
      <c r="I13" s="174"/>
      <c r="J13" s="102"/>
      <c r="K13" s="102"/>
      <c r="L13" s="102"/>
    </row>
    <row r="14" spans="2:12" ht="17.25" customHeight="1" x14ac:dyDescent="0.25">
      <c r="B14" s="253"/>
      <c r="C14" s="349"/>
      <c r="D14" s="350"/>
      <c r="E14" s="350"/>
      <c r="F14" s="350"/>
      <c r="G14" s="350"/>
      <c r="H14" s="342"/>
      <c r="I14" s="174"/>
      <c r="J14" s="102"/>
      <c r="K14" s="102"/>
      <c r="L14" s="102"/>
    </row>
    <row r="15" spans="2:12" ht="17.25" customHeight="1" thickBot="1" x14ac:dyDescent="0.3">
      <c r="B15" s="253"/>
      <c r="C15" s="351"/>
      <c r="D15" s="352"/>
      <c r="E15" s="352"/>
      <c r="F15" s="352"/>
      <c r="G15" s="352"/>
      <c r="H15" s="346"/>
      <c r="I15" s="175"/>
      <c r="J15" s="103"/>
      <c r="K15" s="103"/>
      <c r="L15" s="103"/>
    </row>
    <row r="16" spans="2:12" s="105" customFormat="1" ht="17.25" customHeight="1" thickBot="1" x14ac:dyDescent="0.3">
      <c r="B16" s="243" t="s">
        <v>103</v>
      </c>
      <c r="C16" s="245"/>
      <c r="D16" s="104">
        <f>SUM(D11:D15)</f>
        <v>0</v>
      </c>
      <c r="E16" s="104">
        <f t="shared" ref="E16:H16" si="1">SUM(E11:E15)</f>
        <v>0</v>
      </c>
      <c r="F16" s="104">
        <f t="shared" si="1"/>
        <v>0</v>
      </c>
      <c r="G16" s="104">
        <f t="shared" si="1"/>
        <v>0</v>
      </c>
      <c r="H16" s="138">
        <f t="shared" si="1"/>
        <v>0</v>
      </c>
      <c r="I16" s="176"/>
      <c r="J16" s="104"/>
      <c r="K16" s="104"/>
      <c r="L16" s="104"/>
    </row>
    <row r="17" spans="2:12" ht="17.25" customHeight="1" x14ac:dyDescent="0.25">
      <c r="B17" s="252" t="s">
        <v>105</v>
      </c>
      <c r="C17" s="347"/>
      <c r="D17" s="348"/>
      <c r="E17" s="348"/>
      <c r="F17" s="348"/>
      <c r="G17" s="348"/>
      <c r="H17" s="338"/>
      <c r="I17" s="173"/>
      <c r="J17" s="101"/>
      <c r="K17" s="101"/>
      <c r="L17" s="101"/>
    </row>
    <row r="18" spans="2:12" ht="17.25" customHeight="1" x14ac:dyDescent="0.25">
      <c r="B18" s="253"/>
      <c r="C18" s="349"/>
      <c r="D18" s="350"/>
      <c r="E18" s="350"/>
      <c r="F18" s="350"/>
      <c r="G18" s="350"/>
      <c r="H18" s="342"/>
      <c r="I18" s="174"/>
      <c r="J18" s="102"/>
      <c r="K18" s="102"/>
      <c r="L18" s="102"/>
    </row>
    <row r="19" spans="2:12" ht="17.25" customHeight="1" x14ac:dyDescent="0.25">
      <c r="B19" s="253"/>
      <c r="C19" s="349"/>
      <c r="D19" s="350"/>
      <c r="E19" s="350"/>
      <c r="F19" s="350"/>
      <c r="G19" s="350"/>
      <c r="H19" s="342"/>
      <c r="I19" s="174"/>
      <c r="J19" s="102"/>
      <c r="K19" s="102"/>
      <c r="L19" s="102"/>
    </row>
    <row r="20" spans="2:12" ht="17.25" customHeight="1" x14ac:dyDescent="0.25">
      <c r="B20" s="253"/>
      <c r="C20" s="349"/>
      <c r="D20" s="350"/>
      <c r="E20" s="350"/>
      <c r="F20" s="350"/>
      <c r="G20" s="350"/>
      <c r="H20" s="342"/>
      <c r="I20" s="174"/>
      <c r="J20" s="102"/>
      <c r="K20" s="102"/>
      <c r="L20" s="102"/>
    </row>
    <row r="21" spans="2:12" ht="17.25" customHeight="1" thickBot="1" x14ac:dyDescent="0.3">
      <c r="B21" s="254"/>
      <c r="C21" s="351"/>
      <c r="D21" s="352"/>
      <c r="E21" s="352"/>
      <c r="F21" s="352"/>
      <c r="G21" s="352"/>
      <c r="H21" s="346"/>
      <c r="I21" s="175"/>
      <c r="J21" s="103"/>
      <c r="K21" s="103"/>
      <c r="L21" s="103"/>
    </row>
    <row r="22" spans="2:12" s="105" customFormat="1" ht="17.25" customHeight="1" thickBot="1" x14ac:dyDescent="0.3">
      <c r="B22" s="243" t="s">
        <v>103</v>
      </c>
      <c r="C22" s="245"/>
      <c r="D22" s="104">
        <f>SUM(D17:D21)</f>
        <v>0</v>
      </c>
      <c r="E22" s="104">
        <f t="shared" ref="E22" si="2">SUM(E17:E21)</f>
        <v>0</v>
      </c>
      <c r="F22" s="104">
        <f t="shared" ref="F22" si="3">SUM(F17:F21)</f>
        <v>0</v>
      </c>
      <c r="G22" s="104">
        <f t="shared" ref="G22" si="4">SUM(G17:G21)</f>
        <v>0</v>
      </c>
      <c r="H22" s="138">
        <f>SUM(H17:H21)</f>
        <v>0</v>
      </c>
      <c r="I22" s="176"/>
      <c r="J22" s="121"/>
      <c r="K22" s="121"/>
      <c r="L22" s="121"/>
    </row>
    <row r="23" spans="2:12" ht="17.25" customHeight="1" x14ac:dyDescent="0.25">
      <c r="B23" s="252" t="s">
        <v>106</v>
      </c>
      <c r="C23" s="347"/>
      <c r="D23" s="348"/>
      <c r="E23" s="348"/>
      <c r="F23" s="348"/>
      <c r="G23" s="348"/>
      <c r="H23" s="338"/>
      <c r="I23" s="173"/>
      <c r="J23" s="101"/>
      <c r="K23" s="101"/>
      <c r="L23" s="101"/>
    </row>
    <row r="24" spans="2:12" ht="17.25" customHeight="1" x14ac:dyDescent="0.25">
      <c r="B24" s="253"/>
      <c r="C24" s="349"/>
      <c r="D24" s="350"/>
      <c r="E24" s="350"/>
      <c r="F24" s="350"/>
      <c r="G24" s="350"/>
      <c r="H24" s="342"/>
      <c r="I24" s="174"/>
      <c r="J24" s="102"/>
      <c r="K24" s="102"/>
      <c r="L24" s="102"/>
    </row>
    <row r="25" spans="2:12" ht="17.25" customHeight="1" x14ac:dyDescent="0.25">
      <c r="B25" s="253"/>
      <c r="C25" s="349"/>
      <c r="D25" s="350"/>
      <c r="E25" s="350"/>
      <c r="F25" s="350"/>
      <c r="G25" s="350"/>
      <c r="H25" s="342"/>
      <c r="I25" s="174"/>
      <c r="J25" s="102"/>
      <c r="K25" s="102"/>
      <c r="L25" s="102"/>
    </row>
    <row r="26" spans="2:12" ht="17.25" customHeight="1" x14ac:dyDescent="0.25">
      <c r="B26" s="253"/>
      <c r="C26" s="349"/>
      <c r="D26" s="350"/>
      <c r="E26" s="350"/>
      <c r="F26" s="350"/>
      <c r="G26" s="350"/>
      <c r="H26" s="342"/>
      <c r="I26" s="174"/>
      <c r="J26" s="102"/>
      <c r="K26" s="102"/>
      <c r="L26" s="102"/>
    </row>
    <row r="27" spans="2:12" ht="17.25" customHeight="1" thickBot="1" x14ac:dyDescent="0.3">
      <c r="B27" s="253"/>
      <c r="C27" s="351"/>
      <c r="D27" s="352"/>
      <c r="E27" s="352"/>
      <c r="F27" s="352"/>
      <c r="G27" s="352"/>
      <c r="H27" s="346"/>
      <c r="I27" s="175"/>
      <c r="J27" s="103"/>
      <c r="K27" s="103"/>
      <c r="L27" s="103"/>
    </row>
    <row r="28" spans="2:12" s="105" customFormat="1" ht="17.25" customHeight="1" thickBot="1" x14ac:dyDescent="0.3">
      <c r="B28" s="243" t="s">
        <v>103</v>
      </c>
      <c r="C28" s="245"/>
      <c r="D28" s="104">
        <f>SUM(D23:D27)</f>
        <v>0</v>
      </c>
      <c r="E28" s="104">
        <f t="shared" ref="E28" si="5">SUM(E23:E27)</f>
        <v>0</v>
      </c>
      <c r="F28" s="104">
        <f t="shared" ref="F28" si="6">SUM(F23:F27)</f>
        <v>0</v>
      </c>
      <c r="G28" s="104">
        <f t="shared" ref="G28" si="7">SUM(G23:G27)</f>
        <v>0</v>
      </c>
      <c r="H28" s="138">
        <f t="shared" ref="H28" si="8">SUM(H23:H27)</f>
        <v>0</v>
      </c>
      <c r="I28" s="176"/>
      <c r="J28" s="121"/>
      <c r="K28" s="121"/>
      <c r="L28" s="121"/>
    </row>
    <row r="29" spans="2:12" ht="17.25" customHeight="1" x14ac:dyDescent="0.25">
      <c r="B29" s="252" t="s">
        <v>107</v>
      </c>
      <c r="C29" s="347"/>
      <c r="D29" s="348"/>
      <c r="E29" s="348"/>
      <c r="F29" s="348"/>
      <c r="G29" s="348"/>
      <c r="H29" s="338"/>
      <c r="I29" s="173"/>
      <c r="J29" s="101"/>
      <c r="K29" s="101"/>
      <c r="L29" s="101"/>
    </row>
    <row r="30" spans="2:12" ht="17.25" customHeight="1" x14ac:dyDescent="0.25">
      <c r="B30" s="253"/>
      <c r="C30" s="349"/>
      <c r="D30" s="350"/>
      <c r="E30" s="350"/>
      <c r="F30" s="350"/>
      <c r="G30" s="350"/>
      <c r="H30" s="342"/>
      <c r="I30" s="174"/>
      <c r="J30" s="102"/>
      <c r="K30" s="102"/>
      <c r="L30" s="102"/>
    </row>
    <row r="31" spans="2:12" ht="17.25" customHeight="1" x14ac:dyDescent="0.25">
      <c r="B31" s="253"/>
      <c r="C31" s="349"/>
      <c r="D31" s="350"/>
      <c r="E31" s="350"/>
      <c r="F31" s="350"/>
      <c r="G31" s="350"/>
      <c r="H31" s="342"/>
      <c r="I31" s="174"/>
      <c r="J31" s="102"/>
      <c r="K31" s="102"/>
      <c r="L31" s="102"/>
    </row>
    <row r="32" spans="2:12" ht="17.25" customHeight="1" x14ac:dyDescent="0.25">
      <c r="B32" s="253"/>
      <c r="C32" s="349"/>
      <c r="D32" s="350"/>
      <c r="E32" s="350"/>
      <c r="F32" s="350"/>
      <c r="G32" s="350"/>
      <c r="H32" s="342"/>
      <c r="I32" s="174"/>
      <c r="J32" s="102"/>
      <c r="K32" s="102"/>
      <c r="L32" s="102"/>
    </row>
    <row r="33" spans="2:15" ht="17.25" customHeight="1" thickBot="1" x14ac:dyDescent="0.3">
      <c r="B33" s="253"/>
      <c r="C33" s="351"/>
      <c r="D33" s="352"/>
      <c r="E33" s="352"/>
      <c r="F33" s="352"/>
      <c r="G33" s="352"/>
      <c r="H33" s="346"/>
      <c r="I33" s="175"/>
      <c r="J33" s="103"/>
      <c r="K33" s="103"/>
      <c r="L33" s="103"/>
    </row>
    <row r="34" spans="2:15" s="105" customFormat="1" ht="17.25" customHeight="1" thickBot="1" x14ac:dyDescent="0.3">
      <c r="B34" s="243" t="s">
        <v>0</v>
      </c>
      <c r="C34" s="245"/>
      <c r="D34" s="104">
        <f>SUM(D29:D33)</f>
        <v>0</v>
      </c>
      <c r="E34" s="104">
        <f t="shared" ref="E34" si="9">SUM(E29:E33)</f>
        <v>0</v>
      </c>
      <c r="F34" s="104">
        <f t="shared" ref="F34" si="10">SUM(F29:F33)</f>
        <v>0</v>
      </c>
      <c r="G34" s="104">
        <f t="shared" ref="G34" si="11">SUM(G29:G33)</f>
        <v>0</v>
      </c>
      <c r="H34" s="138">
        <f t="shared" ref="H34" si="12">SUM(H29:H33)</f>
        <v>0</v>
      </c>
      <c r="I34" s="176"/>
      <c r="J34" s="121"/>
      <c r="K34" s="121"/>
      <c r="L34" s="121"/>
      <c r="O34" s="125"/>
    </row>
    <row r="35" spans="2:15" ht="17.25" customHeight="1" x14ac:dyDescent="0.25">
      <c r="B35" s="252" t="s">
        <v>108</v>
      </c>
      <c r="C35" s="347"/>
      <c r="D35" s="348"/>
      <c r="E35" s="348"/>
      <c r="F35" s="348"/>
      <c r="G35" s="348"/>
      <c r="H35" s="338"/>
      <c r="I35" s="173"/>
      <c r="J35" s="101"/>
      <c r="K35" s="101"/>
      <c r="L35" s="101"/>
      <c r="O35" s="95"/>
    </row>
    <row r="36" spans="2:15" ht="17.25" customHeight="1" x14ac:dyDescent="0.25">
      <c r="B36" s="253"/>
      <c r="C36" s="349"/>
      <c r="D36" s="350"/>
      <c r="E36" s="350"/>
      <c r="F36" s="350"/>
      <c r="G36" s="350"/>
      <c r="H36" s="342"/>
      <c r="I36" s="174"/>
      <c r="J36" s="102"/>
      <c r="K36" s="102"/>
      <c r="L36" s="102"/>
      <c r="O36" s="95"/>
    </row>
    <row r="37" spans="2:15" ht="17.25" customHeight="1" x14ac:dyDescent="0.25">
      <c r="B37" s="253"/>
      <c r="C37" s="349"/>
      <c r="D37" s="350"/>
      <c r="E37" s="350"/>
      <c r="F37" s="350"/>
      <c r="G37" s="350"/>
      <c r="H37" s="342"/>
      <c r="I37" s="174"/>
      <c r="J37" s="102"/>
      <c r="K37" s="102"/>
      <c r="L37" s="102"/>
      <c r="O37" s="95"/>
    </row>
    <row r="38" spans="2:15" ht="17.25" customHeight="1" x14ac:dyDescent="0.25">
      <c r="B38" s="253"/>
      <c r="C38" s="349"/>
      <c r="D38" s="350"/>
      <c r="E38" s="350"/>
      <c r="F38" s="350"/>
      <c r="G38" s="350"/>
      <c r="H38" s="342"/>
      <c r="I38" s="174"/>
      <c r="J38" s="102"/>
      <c r="K38" s="102"/>
      <c r="L38" s="102"/>
      <c r="O38" s="95"/>
    </row>
    <row r="39" spans="2:15" ht="17.25" customHeight="1" thickBot="1" x14ac:dyDescent="0.3">
      <c r="B39" s="254"/>
      <c r="C39" s="351"/>
      <c r="D39" s="352"/>
      <c r="E39" s="352"/>
      <c r="F39" s="352"/>
      <c r="G39" s="352"/>
      <c r="H39" s="346"/>
      <c r="I39" s="175"/>
      <c r="J39" s="103"/>
      <c r="K39" s="103"/>
      <c r="L39" s="103"/>
    </row>
    <row r="40" spans="2:15" s="105" customFormat="1" ht="16.899999999999999" customHeight="1" thickBot="1" x14ac:dyDescent="0.3">
      <c r="B40" s="255" t="s">
        <v>103</v>
      </c>
      <c r="C40" s="256"/>
      <c r="D40" s="104">
        <f>SUM(D35:D39)</f>
        <v>0</v>
      </c>
      <c r="E40" s="104">
        <f t="shared" ref="E40" si="13">SUM(E35:E39)</f>
        <v>0</v>
      </c>
      <c r="F40" s="104">
        <f t="shared" ref="F40" si="14">SUM(F35:F39)</f>
        <v>0</v>
      </c>
      <c r="G40" s="104">
        <f t="shared" ref="G40" si="15">SUM(G35:G39)</f>
        <v>0</v>
      </c>
      <c r="H40" s="138">
        <f t="shared" ref="H40" si="16">SUM(H35:H39)</f>
        <v>0</v>
      </c>
      <c r="I40" s="177"/>
      <c r="J40" s="122"/>
      <c r="K40" s="121"/>
      <c r="L40" s="123"/>
    </row>
    <row r="41" spans="2:15" ht="19.899999999999999" customHeight="1" x14ac:dyDescent="0.25">
      <c r="B41" s="257" t="s">
        <v>109</v>
      </c>
      <c r="C41" s="249" t="s">
        <v>145</v>
      </c>
      <c r="D41" s="250"/>
      <c r="E41" s="250"/>
      <c r="F41" s="250"/>
      <c r="G41" s="251"/>
      <c r="H41" s="353"/>
      <c r="I41" s="178"/>
      <c r="J41" s="106"/>
      <c r="K41" s="107"/>
      <c r="L41" s="107"/>
    </row>
    <row r="42" spans="2:15" x14ac:dyDescent="0.25">
      <c r="B42" s="258"/>
      <c r="C42" s="231" t="s">
        <v>110</v>
      </c>
      <c r="D42" s="232"/>
      <c r="E42" s="232"/>
      <c r="F42" s="232"/>
      <c r="G42" s="233"/>
      <c r="H42" s="354"/>
      <c r="I42" s="179"/>
      <c r="J42" s="108"/>
      <c r="K42" s="108"/>
      <c r="L42" s="108"/>
    </row>
    <row r="43" spans="2:15" x14ac:dyDescent="0.25">
      <c r="B43" s="258"/>
      <c r="C43" s="231" t="s">
        <v>111</v>
      </c>
      <c r="D43" s="232"/>
      <c r="E43" s="232"/>
      <c r="F43" s="232"/>
      <c r="G43" s="233"/>
      <c r="H43" s="354"/>
      <c r="I43" s="180"/>
      <c r="J43" s="109"/>
      <c r="K43" s="108"/>
      <c r="L43" s="108"/>
    </row>
    <row r="44" spans="2:15" x14ac:dyDescent="0.25">
      <c r="B44" s="258"/>
      <c r="C44" s="231" t="s">
        <v>112</v>
      </c>
      <c r="D44" s="232"/>
      <c r="E44" s="232"/>
      <c r="F44" s="232"/>
      <c r="G44" s="233"/>
      <c r="H44" s="354"/>
      <c r="I44" s="179"/>
      <c r="J44" s="108"/>
      <c r="K44" s="108"/>
      <c r="L44" s="108"/>
    </row>
    <row r="45" spans="2:15" x14ac:dyDescent="0.25">
      <c r="B45" s="258"/>
      <c r="C45" s="231" t="s">
        <v>113</v>
      </c>
      <c r="D45" s="232"/>
      <c r="E45" s="232"/>
      <c r="F45" s="232"/>
      <c r="G45" s="233"/>
      <c r="H45" s="354"/>
      <c r="I45" s="179"/>
      <c r="J45" s="108"/>
      <c r="K45" s="108"/>
      <c r="L45" s="108"/>
    </row>
    <row r="46" spans="2:15" x14ac:dyDescent="0.25">
      <c r="B46" s="258"/>
      <c r="C46" s="231" t="s">
        <v>114</v>
      </c>
      <c r="D46" s="232"/>
      <c r="E46" s="232"/>
      <c r="F46" s="232"/>
      <c r="G46" s="233"/>
      <c r="H46" s="354"/>
      <c r="I46" s="179"/>
      <c r="J46" s="108"/>
      <c r="K46" s="108"/>
      <c r="L46" s="108"/>
    </row>
    <row r="47" spans="2:15" x14ac:dyDescent="0.25">
      <c r="B47" s="258"/>
      <c r="C47" s="231" t="s">
        <v>115</v>
      </c>
      <c r="D47" s="232"/>
      <c r="E47" s="232"/>
      <c r="F47" s="232"/>
      <c r="G47" s="233"/>
      <c r="H47" s="354"/>
      <c r="I47" s="180"/>
      <c r="J47" s="109"/>
      <c r="K47" s="108"/>
      <c r="L47" s="110"/>
    </row>
    <row r="48" spans="2:15" x14ac:dyDescent="0.25">
      <c r="B48" s="258"/>
      <c r="C48" s="231" t="s">
        <v>116</v>
      </c>
      <c r="D48" s="232"/>
      <c r="E48" s="232"/>
      <c r="F48" s="232"/>
      <c r="G48" s="233"/>
      <c r="H48" s="354"/>
      <c r="I48" s="180"/>
      <c r="J48" s="109"/>
      <c r="K48" s="108"/>
      <c r="L48" s="108"/>
    </row>
    <row r="49" spans="2:13" x14ac:dyDescent="0.25">
      <c r="B49" s="258"/>
      <c r="C49" s="231" t="s">
        <v>117</v>
      </c>
      <c r="D49" s="232"/>
      <c r="E49" s="232"/>
      <c r="F49" s="232"/>
      <c r="G49" s="233"/>
      <c r="H49" s="354"/>
      <c r="I49" s="179"/>
      <c r="J49" s="108"/>
      <c r="K49" s="108"/>
      <c r="L49" s="108"/>
    </row>
    <row r="50" spans="2:13" x14ac:dyDescent="0.25">
      <c r="B50" s="258"/>
      <c r="C50" s="231" t="s">
        <v>118</v>
      </c>
      <c r="D50" s="232"/>
      <c r="E50" s="232"/>
      <c r="F50" s="232"/>
      <c r="G50" s="233"/>
      <c r="H50" s="354"/>
      <c r="I50" s="180"/>
      <c r="J50" s="109"/>
      <c r="K50" s="108"/>
      <c r="L50" s="108"/>
    </row>
    <row r="51" spans="2:13" x14ac:dyDescent="0.25">
      <c r="B51" s="258"/>
      <c r="C51" s="231"/>
      <c r="D51" s="232"/>
      <c r="E51" s="232"/>
      <c r="F51" s="232"/>
      <c r="G51" s="233"/>
      <c r="H51" s="139"/>
      <c r="I51" s="179"/>
      <c r="J51" s="108"/>
      <c r="K51" s="108"/>
      <c r="L51" s="108"/>
    </row>
    <row r="52" spans="2:13" ht="15.75" thickBot="1" x14ac:dyDescent="0.3">
      <c r="B52" s="258"/>
      <c r="C52" s="234"/>
      <c r="D52" s="235"/>
      <c r="E52" s="235"/>
      <c r="F52" s="235"/>
      <c r="G52" s="236"/>
      <c r="H52" s="170"/>
      <c r="I52" s="181"/>
      <c r="J52" s="111"/>
      <c r="K52" s="111"/>
      <c r="L52" s="111"/>
    </row>
    <row r="53" spans="2:13" ht="15.75" thickBot="1" x14ac:dyDescent="0.3">
      <c r="B53" s="259"/>
      <c r="C53" s="237" t="s">
        <v>119</v>
      </c>
      <c r="D53" s="238"/>
      <c r="E53" s="238"/>
      <c r="F53" s="238"/>
      <c r="G53" s="239"/>
      <c r="H53" s="138">
        <f>SUM(H41:H52)</f>
        <v>0</v>
      </c>
      <c r="I53" s="176"/>
      <c r="J53" s="94"/>
      <c r="K53" s="94"/>
      <c r="L53" s="94"/>
    </row>
    <row r="54" spans="2:13" ht="39" customHeight="1" x14ac:dyDescent="0.25">
      <c r="B54" s="246" t="s">
        <v>120</v>
      </c>
      <c r="C54" s="249" t="s">
        <v>121</v>
      </c>
      <c r="D54" s="250"/>
      <c r="E54" s="250"/>
      <c r="F54" s="250"/>
      <c r="G54" s="251"/>
      <c r="H54" s="353"/>
      <c r="I54" s="178"/>
      <c r="J54" s="106"/>
      <c r="K54" s="107"/>
      <c r="L54" s="114"/>
    </row>
    <row r="55" spans="2:13" x14ac:dyDescent="0.25">
      <c r="B55" s="247"/>
      <c r="C55" s="231" t="s">
        <v>122</v>
      </c>
      <c r="D55" s="232"/>
      <c r="E55" s="232"/>
      <c r="F55" s="232"/>
      <c r="G55" s="233"/>
      <c r="H55" s="354"/>
      <c r="I55" s="180"/>
      <c r="J55" s="109"/>
      <c r="K55" s="108"/>
      <c r="L55" s="108"/>
    </row>
    <row r="56" spans="2:13" x14ac:dyDescent="0.25">
      <c r="B56" s="247"/>
      <c r="C56" s="231" t="s">
        <v>123</v>
      </c>
      <c r="D56" s="232"/>
      <c r="E56" s="232"/>
      <c r="F56" s="232"/>
      <c r="G56" s="233"/>
      <c r="H56" s="354"/>
      <c r="I56" s="179"/>
      <c r="J56" s="108"/>
      <c r="K56" s="108"/>
      <c r="L56" s="108"/>
    </row>
    <row r="57" spans="2:13" x14ac:dyDescent="0.25">
      <c r="B57" s="247"/>
      <c r="C57" s="231" t="s">
        <v>124</v>
      </c>
      <c r="D57" s="232"/>
      <c r="E57" s="232"/>
      <c r="F57" s="232"/>
      <c r="G57" s="233"/>
      <c r="H57" s="139"/>
      <c r="I57" s="180"/>
      <c r="J57" s="109"/>
      <c r="K57" s="108"/>
      <c r="L57" s="108"/>
    </row>
    <row r="58" spans="2:13" ht="15.75" thickBot="1" x14ac:dyDescent="0.3">
      <c r="B58" s="247"/>
      <c r="C58" s="234" t="s">
        <v>125</v>
      </c>
      <c r="D58" s="235"/>
      <c r="E58" s="235"/>
      <c r="F58" s="235"/>
      <c r="G58" s="236"/>
      <c r="H58" s="170"/>
      <c r="I58" s="181"/>
      <c r="J58" s="111"/>
      <c r="K58" s="111"/>
      <c r="L58" s="111"/>
    </row>
    <row r="59" spans="2:13" ht="15.75" thickBot="1" x14ac:dyDescent="0.3">
      <c r="B59" s="248"/>
      <c r="C59" s="237" t="s">
        <v>126</v>
      </c>
      <c r="D59" s="238"/>
      <c r="E59" s="238"/>
      <c r="F59" s="238"/>
      <c r="G59" s="239"/>
      <c r="H59" s="138">
        <f>SUM(H54:H58)</f>
        <v>0</v>
      </c>
      <c r="I59" s="176"/>
      <c r="J59" s="94"/>
      <c r="K59" s="94"/>
      <c r="L59" s="94"/>
    </row>
    <row r="60" spans="2:13" ht="27" customHeight="1" thickBot="1" x14ac:dyDescent="0.3">
      <c r="B60" s="240" t="s">
        <v>127</v>
      </c>
      <c r="C60" s="241"/>
      <c r="D60" s="241"/>
      <c r="E60" s="241"/>
      <c r="F60" s="241"/>
      <c r="G60" s="242"/>
      <c r="H60" s="355"/>
      <c r="I60" s="182"/>
      <c r="J60" s="116"/>
      <c r="K60" s="116"/>
      <c r="L60" s="116"/>
    </row>
    <row r="61" spans="2:13" ht="25.9" customHeight="1" thickBot="1" x14ac:dyDescent="0.3">
      <c r="B61" s="243" t="s">
        <v>136</v>
      </c>
      <c r="C61" s="244"/>
      <c r="D61" s="244"/>
      <c r="E61" s="244"/>
      <c r="F61" s="244"/>
      <c r="G61" s="245"/>
      <c r="H61" s="355"/>
      <c r="I61" s="183"/>
      <c r="J61" s="115"/>
      <c r="K61" s="116"/>
      <c r="L61" s="117"/>
      <c r="M61" s="126"/>
    </row>
    <row r="62" spans="2:13" ht="25.9" customHeight="1" thickBot="1" x14ac:dyDescent="0.3">
      <c r="B62" s="243" t="s">
        <v>139</v>
      </c>
      <c r="C62" s="244"/>
      <c r="D62" s="244"/>
      <c r="E62" s="244"/>
      <c r="F62" s="244"/>
      <c r="G62" s="245"/>
      <c r="H62" s="355"/>
      <c r="I62" s="184"/>
      <c r="J62" s="124"/>
      <c r="K62" s="116"/>
      <c r="L62" s="116"/>
    </row>
    <row r="63" spans="2:13" ht="25.9" customHeight="1" thickBot="1" x14ac:dyDescent="0.3">
      <c r="B63" s="243" t="s">
        <v>140</v>
      </c>
      <c r="C63" s="244"/>
      <c r="D63" s="244"/>
      <c r="E63" s="244"/>
      <c r="F63" s="244"/>
      <c r="G63" s="245"/>
      <c r="H63" s="355"/>
      <c r="I63" s="182"/>
      <c r="J63" s="116"/>
      <c r="K63" s="116"/>
      <c r="L63" s="116"/>
    </row>
    <row r="64" spans="2:13" ht="25.9" customHeight="1" thickBot="1" x14ac:dyDescent="0.3">
      <c r="B64" s="243" t="s">
        <v>141</v>
      </c>
      <c r="C64" s="244"/>
      <c r="D64" s="244"/>
      <c r="E64" s="244"/>
      <c r="F64" s="244"/>
      <c r="G64" s="245"/>
      <c r="H64" s="355"/>
      <c r="I64" s="182"/>
      <c r="J64" s="116"/>
      <c r="K64" s="116"/>
      <c r="L64" s="116"/>
    </row>
    <row r="65" spans="1:15" ht="25.9" customHeight="1" thickBot="1" x14ac:dyDescent="0.3">
      <c r="B65" s="216" t="s">
        <v>137</v>
      </c>
      <c r="C65" s="228"/>
      <c r="D65" s="213" t="s">
        <v>128</v>
      </c>
      <c r="E65" s="214"/>
      <c r="F65" s="214"/>
      <c r="G65" s="215"/>
      <c r="H65" s="355"/>
      <c r="I65" s="182"/>
      <c r="J65" s="116"/>
      <c r="K65" s="116"/>
      <c r="L65" s="116"/>
    </row>
    <row r="66" spans="1:15" ht="25.9" customHeight="1" thickBot="1" x14ac:dyDescent="0.3">
      <c r="B66" s="218"/>
      <c r="C66" s="229"/>
      <c r="D66" s="213" t="s">
        <v>129</v>
      </c>
      <c r="E66" s="214"/>
      <c r="F66" s="214"/>
      <c r="G66" s="215"/>
      <c r="H66" s="356"/>
      <c r="I66" s="184"/>
      <c r="J66" s="124"/>
      <c r="K66" s="116"/>
      <c r="L66" s="116"/>
    </row>
    <row r="67" spans="1:15" ht="25.9" customHeight="1" thickBot="1" x14ac:dyDescent="0.3">
      <c r="B67" s="218"/>
      <c r="C67" s="229"/>
      <c r="D67" s="222" t="s">
        <v>130</v>
      </c>
      <c r="E67" s="223"/>
      <c r="F67" s="223"/>
      <c r="G67" s="224"/>
      <c r="H67" s="357"/>
      <c r="I67" s="185"/>
      <c r="J67" s="143"/>
      <c r="K67" s="143"/>
      <c r="L67" s="143"/>
    </row>
    <row r="68" spans="1:15" ht="25.9" customHeight="1" thickTop="1" thickBot="1" x14ac:dyDescent="0.3">
      <c r="B68" s="218"/>
      <c r="C68" s="229"/>
      <c r="D68" s="225" t="s">
        <v>106</v>
      </c>
      <c r="E68" s="226"/>
      <c r="F68" s="226"/>
      <c r="G68" s="227"/>
      <c r="H68" s="355"/>
      <c r="I68" s="182"/>
      <c r="J68" s="142"/>
      <c r="K68" s="142"/>
      <c r="L68" s="142"/>
    </row>
    <row r="69" spans="1:15" ht="25.9" customHeight="1" thickBot="1" x14ac:dyDescent="0.3">
      <c r="B69" s="218"/>
      <c r="C69" s="229"/>
      <c r="D69" s="213" t="s">
        <v>107</v>
      </c>
      <c r="E69" s="214"/>
      <c r="F69" s="214"/>
      <c r="G69" s="215"/>
      <c r="H69" s="355"/>
      <c r="I69" s="182"/>
      <c r="J69" s="116"/>
      <c r="K69" s="116"/>
      <c r="L69" s="116"/>
    </row>
    <row r="70" spans="1:15" ht="25.9" customHeight="1" thickBot="1" x14ac:dyDescent="0.3">
      <c r="B70" s="220"/>
      <c r="C70" s="230"/>
      <c r="D70" s="213" t="s">
        <v>108</v>
      </c>
      <c r="E70" s="214"/>
      <c r="F70" s="214"/>
      <c r="G70" s="215"/>
      <c r="H70" s="355"/>
      <c r="I70" s="182"/>
      <c r="J70" s="116"/>
      <c r="K70" s="116"/>
      <c r="L70" s="116"/>
    </row>
    <row r="71" spans="1:15" ht="25.9" customHeight="1" thickBot="1" x14ac:dyDescent="0.3">
      <c r="B71" s="216" t="s">
        <v>138</v>
      </c>
      <c r="C71" s="217"/>
      <c r="D71" s="213" t="s">
        <v>128</v>
      </c>
      <c r="E71" s="214"/>
      <c r="F71" s="214"/>
      <c r="G71" s="215"/>
      <c r="H71" s="355"/>
      <c r="I71" s="182"/>
      <c r="J71" s="116"/>
      <c r="K71" s="116"/>
      <c r="L71" s="116"/>
    </row>
    <row r="72" spans="1:15" ht="25.9" customHeight="1" thickBot="1" x14ac:dyDescent="0.3">
      <c r="B72" s="218"/>
      <c r="C72" s="219"/>
      <c r="D72" s="213" t="s">
        <v>129</v>
      </c>
      <c r="E72" s="214"/>
      <c r="F72" s="214"/>
      <c r="G72" s="215"/>
      <c r="H72" s="356"/>
      <c r="I72" s="184"/>
      <c r="J72" s="116"/>
      <c r="K72" s="116"/>
      <c r="L72" s="116"/>
    </row>
    <row r="73" spans="1:15" ht="25.9" customHeight="1" thickBot="1" x14ac:dyDescent="0.3">
      <c r="B73" s="218"/>
      <c r="C73" s="219"/>
      <c r="D73" s="222" t="s">
        <v>130</v>
      </c>
      <c r="E73" s="223"/>
      <c r="F73" s="223"/>
      <c r="G73" s="224"/>
      <c r="H73" s="357"/>
      <c r="I73" s="185"/>
      <c r="J73" s="143"/>
      <c r="K73" s="143"/>
      <c r="L73" s="143"/>
    </row>
    <row r="74" spans="1:15" ht="25.9" customHeight="1" thickTop="1" thickBot="1" x14ac:dyDescent="0.3">
      <c r="B74" s="218"/>
      <c r="C74" s="219"/>
      <c r="D74" s="225" t="s">
        <v>106</v>
      </c>
      <c r="E74" s="226"/>
      <c r="F74" s="226"/>
      <c r="G74" s="227"/>
      <c r="H74" s="355"/>
      <c r="I74" s="182"/>
      <c r="J74" s="142"/>
      <c r="K74" s="142"/>
      <c r="L74" s="142"/>
    </row>
    <row r="75" spans="1:15" ht="25.9" customHeight="1" thickBot="1" x14ac:dyDescent="0.3">
      <c r="B75" s="218"/>
      <c r="C75" s="219"/>
      <c r="D75" s="213" t="s">
        <v>107</v>
      </c>
      <c r="E75" s="214"/>
      <c r="F75" s="214"/>
      <c r="G75" s="215"/>
      <c r="H75" s="355"/>
      <c r="I75" s="182"/>
      <c r="J75" s="116"/>
      <c r="K75" s="116"/>
      <c r="L75" s="116"/>
    </row>
    <row r="76" spans="1:15" ht="25.9" customHeight="1" thickBot="1" x14ac:dyDescent="0.3">
      <c r="B76" s="220"/>
      <c r="C76" s="221"/>
      <c r="D76" s="213" t="s">
        <v>108</v>
      </c>
      <c r="E76" s="214"/>
      <c r="F76" s="214"/>
      <c r="G76" s="215"/>
      <c r="H76" s="355"/>
      <c r="I76" s="182"/>
      <c r="J76" s="116"/>
      <c r="K76" s="116"/>
      <c r="L76" s="116"/>
    </row>
    <row r="77" spans="1:15" ht="49.15" customHeight="1" thickBot="1" x14ac:dyDescent="0.3">
      <c r="B77" s="207" t="s">
        <v>135</v>
      </c>
      <c r="C77" s="208"/>
      <c r="D77" s="208"/>
      <c r="E77" s="208"/>
      <c r="F77" s="208"/>
      <c r="G77" s="209"/>
      <c r="H77" s="171" t="s">
        <v>151</v>
      </c>
      <c r="I77" s="186"/>
      <c r="J77" s="121"/>
      <c r="K77" s="121"/>
      <c r="L77" s="121"/>
      <c r="O77" s="127"/>
    </row>
    <row r="78" spans="1:15" ht="25.5" customHeight="1" thickBot="1" x14ac:dyDescent="0.3">
      <c r="B78" s="210" t="s">
        <v>133</v>
      </c>
      <c r="C78" s="211"/>
      <c r="D78" s="211"/>
      <c r="E78" s="211"/>
      <c r="F78" s="211"/>
      <c r="G78" s="212"/>
      <c r="H78" s="140"/>
      <c r="I78" s="187"/>
      <c r="J78" s="118"/>
      <c r="K78" s="119"/>
      <c r="L78" s="120"/>
      <c r="M78" s="96"/>
      <c r="N78" s="96"/>
      <c r="O78" s="92"/>
    </row>
    <row r="79" spans="1:15" ht="25.5" customHeight="1" thickBot="1" x14ac:dyDescent="0.3">
      <c r="B79" s="207" t="s">
        <v>131</v>
      </c>
      <c r="C79" s="208"/>
      <c r="D79" s="208"/>
      <c r="E79" s="208"/>
      <c r="F79" s="208"/>
      <c r="G79" s="209"/>
      <c r="H79" s="169" t="s">
        <v>23</v>
      </c>
      <c r="I79" s="188"/>
      <c r="J79" s="112">
        <f t="shared" ref="J79:K79" si="17">J77*1.1</f>
        <v>0</v>
      </c>
      <c r="K79" s="112">
        <f t="shared" si="17"/>
        <v>0</v>
      </c>
      <c r="L79" s="97"/>
      <c r="M79" s="96"/>
      <c r="N79" s="96"/>
      <c r="O79" s="92"/>
    </row>
    <row r="80" spans="1:15" x14ac:dyDescent="0.25">
      <c r="A80" s="96" t="s">
        <v>146</v>
      </c>
    </row>
  </sheetData>
  <mergeCells count="61">
    <mergeCell ref="C49:G49"/>
    <mergeCell ref="B23:B27"/>
    <mergeCell ref="B2:H2"/>
    <mergeCell ref="B3:B4"/>
    <mergeCell ref="C3:C4"/>
    <mergeCell ref="D3:E3"/>
    <mergeCell ref="F3:H3"/>
    <mergeCell ref="B5:B9"/>
    <mergeCell ref="B10:C10"/>
    <mergeCell ref="B11:B15"/>
    <mergeCell ref="B16:C16"/>
    <mergeCell ref="B17:B21"/>
    <mergeCell ref="B22:C22"/>
    <mergeCell ref="C59:G59"/>
    <mergeCell ref="C50:G50"/>
    <mergeCell ref="B28:C28"/>
    <mergeCell ref="B29:B33"/>
    <mergeCell ref="B34:C34"/>
    <mergeCell ref="B35:B39"/>
    <mergeCell ref="B40:C40"/>
    <mergeCell ref="B41:B53"/>
    <mergeCell ref="C41:G41"/>
    <mergeCell ref="C42:G42"/>
    <mergeCell ref="C43:G43"/>
    <mergeCell ref="C44:G44"/>
    <mergeCell ref="C45:G45"/>
    <mergeCell ref="C46:G46"/>
    <mergeCell ref="C47:G47"/>
    <mergeCell ref="C48:G48"/>
    <mergeCell ref="D67:G67"/>
    <mergeCell ref="D68:G68"/>
    <mergeCell ref="C51:G51"/>
    <mergeCell ref="C52:G52"/>
    <mergeCell ref="C53:G53"/>
    <mergeCell ref="B60:G60"/>
    <mergeCell ref="B61:G61"/>
    <mergeCell ref="B62:G62"/>
    <mergeCell ref="B63:G63"/>
    <mergeCell ref="B64:G64"/>
    <mergeCell ref="B54:B59"/>
    <mergeCell ref="C54:G54"/>
    <mergeCell ref="C55:G55"/>
    <mergeCell ref="C56:G56"/>
    <mergeCell ref="C57:G57"/>
    <mergeCell ref="C58:G58"/>
    <mergeCell ref="I3:L3"/>
    <mergeCell ref="B77:G77"/>
    <mergeCell ref="B78:G78"/>
    <mergeCell ref="B79:G79"/>
    <mergeCell ref="D69:G69"/>
    <mergeCell ref="D70:G70"/>
    <mergeCell ref="B71:C76"/>
    <mergeCell ref="D71:G71"/>
    <mergeCell ref="D72:G72"/>
    <mergeCell ref="D73:G73"/>
    <mergeCell ref="D74:G74"/>
    <mergeCell ref="D75:G75"/>
    <mergeCell ref="D76:G76"/>
    <mergeCell ref="B65:C70"/>
    <mergeCell ref="D65:G65"/>
    <mergeCell ref="D66:G66"/>
  </mergeCells>
  <pageMargins left="0.70866141732283472" right="0.70866141732283472" top="0.74803149606299213" bottom="0.74803149606299213" header="0.31496062992125984" footer="0.31496062992125984"/>
  <pageSetup paperSize="9" scale="4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  <pageSetUpPr fitToPage="1"/>
  </sheetPr>
  <dimension ref="A1:AA36"/>
  <sheetViews>
    <sheetView showGridLines="0" zoomScaleNormal="100" workbookViewId="0">
      <selection activeCell="Q1" sqref="Q1:R1"/>
    </sheetView>
  </sheetViews>
  <sheetFormatPr baseColWidth="10" defaultRowHeight="15" x14ac:dyDescent="0.25"/>
  <cols>
    <col min="1" max="1" width="25.140625" customWidth="1"/>
    <col min="2" max="2" width="5.28515625" customWidth="1"/>
    <col min="3" max="3" width="3.140625" customWidth="1"/>
    <col min="4" max="4" width="5" customWidth="1"/>
    <col min="5" max="5" width="2.140625" customWidth="1"/>
    <col min="6" max="19" width="6.42578125" customWidth="1"/>
    <col min="20" max="20" width="4.28515625" customWidth="1"/>
    <col min="21" max="21" width="1.7109375" customWidth="1"/>
    <col min="22" max="22" width="23.5703125" customWidth="1"/>
    <col min="23" max="23" width="13.7109375" customWidth="1"/>
  </cols>
  <sheetData>
    <row r="1" spans="1:27" ht="16.149999999999999" customHeight="1" x14ac:dyDescent="0.25">
      <c r="A1" s="2"/>
      <c r="Q1" s="386" t="s">
        <v>165</v>
      </c>
      <c r="R1" s="386"/>
    </row>
    <row r="2" spans="1:27" ht="41.45" customHeight="1" x14ac:dyDescent="0.25"/>
    <row r="3" spans="1:27" s="69" customFormat="1" ht="23.25" x14ac:dyDescent="0.25">
      <c r="A3" s="135" t="s">
        <v>144</v>
      </c>
      <c r="B3" s="136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  <c r="O3" s="136"/>
      <c r="P3" s="136"/>
      <c r="Q3" s="136"/>
      <c r="R3" s="136"/>
      <c r="S3" s="136"/>
      <c r="T3" s="136"/>
      <c r="U3" s="136"/>
      <c r="V3" s="136"/>
      <c r="W3" s="136"/>
      <c r="X3" s="136"/>
    </row>
    <row r="4" spans="1:27" ht="7.9" customHeight="1" x14ac:dyDescent="0.25">
      <c r="A4" s="2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</row>
    <row r="5" spans="1:27" ht="16.5" thickBot="1" x14ac:dyDescent="0.3">
      <c r="A5" s="60"/>
      <c r="B5" s="278"/>
      <c r="C5" s="278"/>
      <c r="D5" s="278"/>
      <c r="E5" s="278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1"/>
      <c r="T5" s="278"/>
      <c r="U5" s="278"/>
      <c r="W5" s="128" t="s">
        <v>134</v>
      </c>
      <c r="X5" s="129"/>
      <c r="Y5" s="129"/>
      <c r="Z5" s="129"/>
    </row>
    <row r="6" spans="1:27" ht="15.75" thickBot="1" x14ac:dyDescent="0.3">
      <c r="A6" s="5" t="s">
        <v>29</v>
      </c>
      <c r="B6" s="279" t="s">
        <v>30</v>
      </c>
      <c r="C6" s="280"/>
      <c r="D6" s="279" t="s">
        <v>31</v>
      </c>
      <c r="E6" s="280"/>
      <c r="F6" s="59" t="s">
        <v>32</v>
      </c>
      <c r="G6" s="59" t="s">
        <v>33</v>
      </c>
      <c r="H6" s="59" t="s">
        <v>34</v>
      </c>
      <c r="I6" s="59" t="s">
        <v>35</v>
      </c>
      <c r="J6" s="59" t="s">
        <v>36</v>
      </c>
      <c r="K6" s="59" t="s">
        <v>37</v>
      </c>
      <c r="L6" s="59" t="s">
        <v>38</v>
      </c>
      <c r="M6" s="59" t="s">
        <v>39</v>
      </c>
      <c r="N6" s="59" t="s">
        <v>40</v>
      </c>
      <c r="O6" s="59" t="s">
        <v>41</v>
      </c>
      <c r="P6" s="59" t="s">
        <v>42</v>
      </c>
      <c r="Q6" s="59" t="s">
        <v>43</v>
      </c>
      <c r="R6" s="59" t="s">
        <v>44</v>
      </c>
      <c r="S6" s="59" t="s">
        <v>45</v>
      </c>
      <c r="T6" s="279" t="s">
        <v>46</v>
      </c>
      <c r="U6" s="280"/>
      <c r="W6" s="165" t="s">
        <v>142</v>
      </c>
      <c r="X6" s="58" t="s">
        <v>143</v>
      </c>
      <c r="Y6" s="58" t="s">
        <v>52</v>
      </c>
    </row>
    <row r="7" spans="1:27" ht="15.75" thickBot="1" x14ac:dyDescent="0.3">
      <c r="A7" s="144" t="s">
        <v>47</v>
      </c>
      <c r="B7" s="281"/>
      <c r="C7" s="282"/>
      <c r="D7" s="281"/>
      <c r="E7" s="282"/>
      <c r="F7" s="145"/>
      <c r="G7" s="145"/>
      <c r="H7" s="145"/>
      <c r="I7" s="145"/>
      <c r="J7" s="145"/>
      <c r="K7" s="145"/>
      <c r="L7" s="145"/>
      <c r="M7" s="145"/>
      <c r="N7" s="145"/>
      <c r="O7" s="145"/>
      <c r="P7" s="145"/>
      <c r="Q7" s="145"/>
      <c r="R7" s="145"/>
      <c r="S7" s="146"/>
      <c r="T7" s="281"/>
      <c r="U7" s="282"/>
      <c r="W7" s="166"/>
      <c r="X7" s="147"/>
      <c r="Y7" s="147"/>
    </row>
    <row r="8" spans="1:27" ht="15.75" thickBot="1" x14ac:dyDescent="0.3">
      <c r="A8" s="358"/>
      <c r="B8" s="359"/>
      <c r="C8" s="360"/>
      <c r="D8" s="359"/>
      <c r="E8" s="360"/>
      <c r="F8" s="361"/>
      <c r="G8" s="361"/>
      <c r="H8" s="361"/>
      <c r="I8" s="361"/>
      <c r="J8" s="361"/>
      <c r="K8" s="361"/>
      <c r="L8" s="361"/>
      <c r="M8" s="361"/>
      <c r="N8" s="361"/>
      <c r="O8" s="361"/>
      <c r="P8" s="361"/>
      <c r="Q8" s="361"/>
      <c r="R8" s="361"/>
      <c r="S8" s="362"/>
      <c r="T8" s="359"/>
      <c r="U8" s="360"/>
      <c r="W8" s="373"/>
      <c r="X8" s="374"/>
      <c r="Y8" s="375"/>
      <c r="Z8" s="275">
        <f>+SUM(Y8:Y13)</f>
        <v>0.8</v>
      </c>
    </row>
    <row r="9" spans="1:27" ht="15.75" thickBot="1" x14ac:dyDescent="0.3">
      <c r="A9" s="363"/>
      <c r="B9" s="364"/>
      <c r="C9" s="365"/>
      <c r="D9" s="364"/>
      <c r="E9" s="365"/>
      <c r="F9" s="366"/>
      <c r="G9" s="366"/>
      <c r="H9" s="366"/>
      <c r="I9" s="366"/>
      <c r="J9" s="366"/>
      <c r="K9" s="366"/>
      <c r="L9" s="366"/>
      <c r="M9" s="366"/>
      <c r="N9" s="366"/>
      <c r="O9" s="366"/>
      <c r="P9" s="366"/>
      <c r="Q9" s="366"/>
      <c r="R9" s="366"/>
      <c r="S9" s="367"/>
      <c r="T9" s="364"/>
      <c r="U9" s="365"/>
      <c r="W9" s="373"/>
      <c r="X9" s="374"/>
      <c r="Y9" s="375"/>
      <c r="Z9" s="275"/>
    </row>
    <row r="10" spans="1:27" ht="15.75" thickBot="1" x14ac:dyDescent="0.3">
      <c r="A10" s="363"/>
      <c r="B10" s="364"/>
      <c r="C10" s="365"/>
      <c r="D10" s="364"/>
      <c r="E10" s="365"/>
      <c r="F10" s="366"/>
      <c r="G10" s="366"/>
      <c r="H10" s="366"/>
      <c r="I10" s="366"/>
      <c r="J10" s="366"/>
      <c r="K10" s="366"/>
      <c r="L10" s="366"/>
      <c r="M10" s="366"/>
      <c r="N10" s="366"/>
      <c r="O10" s="366"/>
      <c r="P10" s="366"/>
      <c r="Q10" s="366"/>
      <c r="R10" s="366"/>
      <c r="S10" s="367"/>
      <c r="T10" s="364"/>
      <c r="U10" s="365"/>
      <c r="W10" s="373"/>
      <c r="X10" s="374"/>
      <c r="Y10" s="375"/>
      <c r="Z10" s="275"/>
    </row>
    <row r="11" spans="1:27" ht="15.75" thickBot="1" x14ac:dyDescent="0.3">
      <c r="A11" s="363"/>
      <c r="B11" s="364"/>
      <c r="C11" s="365"/>
      <c r="D11" s="364"/>
      <c r="E11" s="365"/>
      <c r="F11" s="366"/>
      <c r="G11" s="366"/>
      <c r="H11" s="366"/>
      <c r="I11" s="366"/>
      <c r="J11" s="366"/>
      <c r="K11" s="366"/>
      <c r="L11" s="366"/>
      <c r="M11" s="366"/>
      <c r="N11" s="366"/>
      <c r="O11" s="366"/>
      <c r="P11" s="366"/>
      <c r="Q11" s="366"/>
      <c r="R11" s="366"/>
      <c r="S11" s="367"/>
      <c r="T11" s="364"/>
      <c r="U11" s="365"/>
      <c r="W11" s="373"/>
      <c r="X11" s="374"/>
      <c r="Y11" s="375"/>
      <c r="Z11" s="275"/>
    </row>
    <row r="12" spans="1:27" ht="15.75" thickBot="1" x14ac:dyDescent="0.3">
      <c r="A12" s="363"/>
      <c r="B12" s="364"/>
      <c r="C12" s="365"/>
      <c r="D12" s="364"/>
      <c r="E12" s="365"/>
      <c r="F12" s="366"/>
      <c r="G12" s="366"/>
      <c r="H12" s="366"/>
      <c r="I12" s="366"/>
      <c r="J12" s="366"/>
      <c r="K12" s="366"/>
      <c r="L12" s="366"/>
      <c r="M12" s="366"/>
      <c r="N12" s="366"/>
      <c r="O12" s="366"/>
      <c r="P12" s="366"/>
      <c r="Q12" s="366"/>
      <c r="R12" s="366"/>
      <c r="S12" s="367"/>
      <c r="T12" s="364"/>
      <c r="U12" s="365"/>
      <c r="V12" s="69"/>
      <c r="W12" s="373"/>
      <c r="X12" s="374"/>
      <c r="Y12" s="375"/>
      <c r="Z12" s="275"/>
      <c r="AA12" s="69"/>
    </row>
    <row r="13" spans="1:27" ht="15.75" thickBot="1" x14ac:dyDescent="0.3">
      <c r="A13" s="363"/>
      <c r="B13" s="368"/>
      <c r="C13" s="366"/>
      <c r="D13" s="369"/>
      <c r="E13" s="366"/>
      <c r="F13" s="366"/>
      <c r="G13" s="366"/>
      <c r="H13" s="366"/>
      <c r="I13" s="366"/>
      <c r="J13" s="366"/>
      <c r="K13" s="366"/>
      <c r="L13" s="366"/>
      <c r="M13" s="366"/>
      <c r="N13" s="366"/>
      <c r="O13" s="366"/>
      <c r="P13" s="366"/>
      <c r="Q13" s="366"/>
      <c r="R13" s="366"/>
      <c r="S13" s="367"/>
      <c r="T13" s="368"/>
      <c r="U13" s="366"/>
      <c r="V13" s="8"/>
      <c r="W13" s="168" t="s">
        <v>164</v>
      </c>
      <c r="X13" s="134"/>
      <c r="Y13" s="68">
        <v>0.8</v>
      </c>
      <c r="Z13" s="275"/>
      <c r="AA13" s="8"/>
    </row>
    <row r="14" spans="1:27" ht="15.75" thickBot="1" x14ac:dyDescent="0.3">
      <c r="A14" s="370"/>
      <c r="B14" s="231"/>
      <c r="C14" s="233"/>
      <c r="D14" s="231"/>
      <c r="E14" s="233"/>
      <c r="F14" s="190"/>
      <c r="G14" s="190"/>
      <c r="H14" s="190"/>
      <c r="I14" s="190"/>
      <c r="J14" s="190"/>
      <c r="K14" s="190"/>
      <c r="L14" s="190"/>
      <c r="M14" s="190"/>
      <c r="N14" s="190"/>
      <c r="O14" s="190"/>
      <c r="P14" s="190"/>
      <c r="Q14" s="190"/>
      <c r="R14" s="190"/>
      <c r="S14" s="154"/>
      <c r="T14" s="231"/>
      <c r="U14" s="233"/>
      <c r="W14" s="165"/>
      <c r="X14" s="58"/>
      <c r="Y14" s="58"/>
    </row>
    <row r="15" spans="1:27" ht="15.75" thickBot="1" x14ac:dyDescent="0.3">
      <c r="A15" s="370"/>
      <c r="B15" s="231"/>
      <c r="C15" s="233"/>
      <c r="D15" s="231"/>
      <c r="E15" s="233"/>
      <c r="F15" s="190"/>
      <c r="G15" s="190"/>
      <c r="H15" s="190"/>
      <c r="I15" s="190"/>
      <c r="J15" s="190"/>
      <c r="K15" s="190"/>
      <c r="L15" s="190"/>
      <c r="M15" s="190"/>
      <c r="N15" s="190"/>
      <c r="O15" s="190"/>
      <c r="P15" s="190"/>
      <c r="Q15" s="190"/>
      <c r="R15" s="190"/>
      <c r="S15" s="154"/>
      <c r="T15" s="231"/>
      <c r="U15" s="233"/>
      <c r="W15" s="165"/>
      <c r="X15" s="58"/>
      <c r="Y15" s="58"/>
    </row>
    <row r="16" spans="1:27" ht="15.75" thickBot="1" x14ac:dyDescent="0.3">
      <c r="A16" s="371"/>
      <c r="B16" s="234"/>
      <c r="C16" s="236"/>
      <c r="D16" s="234"/>
      <c r="E16" s="236"/>
      <c r="F16" s="191"/>
      <c r="G16" s="191"/>
      <c r="H16" s="191"/>
      <c r="I16" s="191"/>
      <c r="J16" s="191"/>
      <c r="K16" s="191"/>
      <c r="L16" s="191"/>
      <c r="M16" s="191"/>
      <c r="N16" s="191"/>
      <c r="O16" s="191"/>
      <c r="P16" s="191"/>
      <c r="Q16" s="191"/>
      <c r="R16" s="191"/>
      <c r="S16" s="372"/>
      <c r="T16" s="234"/>
      <c r="U16" s="236"/>
      <c r="W16" s="165"/>
      <c r="X16" s="58"/>
      <c r="Y16" s="58"/>
    </row>
    <row r="17" spans="1:26" ht="15.75" thickBot="1" x14ac:dyDescent="0.3">
      <c r="A17" s="144" t="s">
        <v>48</v>
      </c>
      <c r="B17" s="281"/>
      <c r="C17" s="282"/>
      <c r="D17" s="281"/>
      <c r="E17" s="282"/>
      <c r="F17" s="145"/>
      <c r="G17" s="145"/>
      <c r="H17" s="145"/>
      <c r="I17" s="145"/>
      <c r="J17" s="145"/>
      <c r="K17" s="145"/>
      <c r="L17" s="145"/>
      <c r="M17" s="145"/>
      <c r="N17" s="145"/>
      <c r="O17" s="145"/>
      <c r="P17" s="145"/>
      <c r="Q17" s="145"/>
      <c r="R17" s="145"/>
      <c r="S17" s="146"/>
      <c r="T17" s="281"/>
      <c r="U17" s="282"/>
      <c r="W17" s="166"/>
      <c r="X17" s="147"/>
      <c r="Y17" s="147"/>
    </row>
    <row r="18" spans="1:26" ht="15.75" thickBot="1" x14ac:dyDescent="0.3">
      <c r="A18" s="358"/>
      <c r="B18" s="359"/>
      <c r="C18" s="360"/>
      <c r="D18" s="359"/>
      <c r="E18" s="360"/>
      <c r="F18" s="361"/>
      <c r="G18" s="361"/>
      <c r="H18" s="361"/>
      <c r="I18" s="361"/>
      <c r="J18" s="361"/>
      <c r="K18" s="361"/>
      <c r="L18" s="361"/>
      <c r="M18" s="361"/>
      <c r="N18" s="361"/>
      <c r="O18" s="361"/>
      <c r="P18" s="361"/>
      <c r="Q18" s="361"/>
      <c r="R18" s="361"/>
      <c r="S18" s="362"/>
      <c r="T18" s="359"/>
      <c r="U18" s="360"/>
      <c r="W18" s="373"/>
      <c r="X18" s="374"/>
      <c r="Y18" s="375"/>
      <c r="Z18" s="275">
        <f>+SUM(Y18:Y22)</f>
        <v>0</v>
      </c>
    </row>
    <row r="19" spans="1:26" ht="15.75" thickBot="1" x14ac:dyDescent="0.3">
      <c r="A19" s="363"/>
      <c r="B19" s="364"/>
      <c r="C19" s="365"/>
      <c r="D19" s="364"/>
      <c r="E19" s="365"/>
      <c r="F19" s="366"/>
      <c r="G19" s="366"/>
      <c r="H19" s="366"/>
      <c r="I19" s="366"/>
      <c r="J19" s="366"/>
      <c r="K19" s="366"/>
      <c r="L19" s="366"/>
      <c r="M19" s="366"/>
      <c r="N19" s="366"/>
      <c r="O19" s="366"/>
      <c r="P19" s="366"/>
      <c r="Q19" s="366"/>
      <c r="R19" s="366"/>
      <c r="S19" s="367"/>
      <c r="T19" s="364"/>
      <c r="U19" s="365"/>
      <c r="W19" s="373"/>
      <c r="X19" s="374"/>
      <c r="Y19" s="375"/>
      <c r="Z19" s="275"/>
    </row>
    <row r="20" spans="1:26" ht="15.75" thickBot="1" x14ac:dyDescent="0.3">
      <c r="A20" s="363"/>
      <c r="B20" s="364"/>
      <c r="C20" s="365"/>
      <c r="D20" s="364"/>
      <c r="E20" s="365"/>
      <c r="F20" s="366"/>
      <c r="G20" s="366"/>
      <c r="H20" s="366"/>
      <c r="I20" s="366"/>
      <c r="J20" s="366"/>
      <c r="K20" s="366"/>
      <c r="L20" s="366"/>
      <c r="M20" s="366"/>
      <c r="N20" s="366"/>
      <c r="O20" s="366"/>
      <c r="P20" s="366"/>
      <c r="Q20" s="366"/>
      <c r="R20" s="366"/>
      <c r="S20" s="367"/>
      <c r="T20" s="364"/>
      <c r="U20" s="365"/>
      <c r="W20" s="373"/>
      <c r="X20" s="374"/>
      <c r="Y20" s="375"/>
      <c r="Z20" s="275"/>
    </row>
    <row r="21" spans="1:26" ht="15.75" thickBot="1" x14ac:dyDescent="0.3">
      <c r="A21" s="148"/>
      <c r="B21" s="276"/>
      <c r="C21" s="277"/>
      <c r="D21" s="276"/>
      <c r="E21" s="277"/>
      <c r="F21" s="149"/>
      <c r="G21" s="149"/>
      <c r="H21" s="149"/>
      <c r="I21" s="149"/>
      <c r="J21" s="149"/>
      <c r="K21" s="149"/>
      <c r="L21" s="149"/>
      <c r="M21" s="149"/>
      <c r="N21" s="149"/>
      <c r="O21" s="149"/>
      <c r="P21" s="149"/>
      <c r="Q21" s="149"/>
      <c r="R21" s="149"/>
      <c r="S21" s="153"/>
      <c r="T21" s="285"/>
      <c r="U21" s="286"/>
      <c r="W21" s="167"/>
      <c r="X21" s="72"/>
      <c r="Y21" s="73"/>
      <c r="Z21" s="275"/>
    </row>
    <row r="22" spans="1:26" ht="15.75" thickBot="1" x14ac:dyDescent="0.3">
      <c r="A22" s="148"/>
      <c r="B22" s="276"/>
      <c r="C22" s="277"/>
      <c r="D22" s="276"/>
      <c r="E22" s="277"/>
      <c r="F22" s="149"/>
      <c r="G22" s="149"/>
      <c r="H22" s="149"/>
      <c r="I22" s="149"/>
      <c r="J22" s="149"/>
      <c r="K22" s="149"/>
      <c r="L22" s="149"/>
      <c r="M22" s="149"/>
      <c r="N22" s="149"/>
      <c r="O22" s="149"/>
      <c r="P22" s="149"/>
      <c r="Q22" s="149"/>
      <c r="R22" s="149"/>
      <c r="S22" s="154"/>
      <c r="T22" s="231"/>
      <c r="U22" s="233"/>
      <c r="W22" s="167"/>
      <c r="X22" s="72"/>
      <c r="Y22" s="73"/>
      <c r="Z22" s="275"/>
    </row>
    <row r="23" spans="1:26" ht="15.75" thickBot="1" x14ac:dyDescent="0.3">
      <c r="A23" s="148"/>
      <c r="B23" s="276"/>
      <c r="C23" s="277"/>
      <c r="D23" s="276"/>
      <c r="E23" s="277"/>
      <c r="F23" s="149"/>
      <c r="G23" s="149"/>
      <c r="H23" s="149"/>
      <c r="I23" s="149"/>
      <c r="J23" s="149"/>
      <c r="K23" s="149"/>
      <c r="L23" s="149"/>
      <c r="M23" s="149"/>
      <c r="N23" s="149"/>
      <c r="O23" s="149"/>
      <c r="P23" s="149"/>
      <c r="Q23" s="149"/>
      <c r="R23" s="149"/>
      <c r="S23" s="153"/>
      <c r="T23" s="285"/>
      <c r="U23" s="286"/>
      <c r="W23" s="167"/>
      <c r="X23" s="72"/>
      <c r="Y23" s="72"/>
    </row>
    <row r="24" spans="1:26" ht="15.75" thickBot="1" x14ac:dyDescent="0.3">
      <c r="A24" s="150"/>
      <c r="B24" s="283"/>
      <c r="C24" s="284"/>
      <c r="D24" s="283"/>
      <c r="E24" s="284"/>
      <c r="F24" s="151"/>
      <c r="G24" s="151"/>
      <c r="H24" s="151"/>
      <c r="I24" s="151"/>
      <c r="J24" s="151"/>
      <c r="K24" s="151"/>
      <c r="L24" s="151"/>
      <c r="M24" s="151"/>
      <c r="N24" s="151"/>
      <c r="O24" s="151"/>
      <c r="P24" s="151"/>
      <c r="Q24" s="151"/>
      <c r="R24" s="151"/>
      <c r="S24" s="152"/>
      <c r="T24" s="283"/>
      <c r="U24" s="284"/>
      <c r="W24" s="165"/>
      <c r="X24" s="58"/>
      <c r="Y24" s="58"/>
    </row>
    <row r="25" spans="1:26" x14ac:dyDescent="0.25">
      <c r="A25" s="62"/>
      <c r="B25" s="287"/>
      <c r="C25" s="287"/>
      <c r="D25" s="287"/>
      <c r="E25" s="287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1"/>
      <c r="T25" s="287"/>
      <c r="U25" s="287"/>
    </row>
    <row r="26" spans="1:26" x14ac:dyDescent="0.25">
      <c r="A26" s="91"/>
      <c r="B26" s="91" t="s">
        <v>49</v>
      </c>
      <c r="C26" s="91"/>
      <c r="D26" s="133"/>
      <c r="E26" s="133"/>
      <c r="F26" s="133"/>
      <c r="G26" s="133"/>
      <c r="H26" s="133"/>
      <c r="I26" s="133"/>
      <c r="J26" s="133"/>
      <c r="K26" s="133"/>
      <c r="L26" s="133"/>
      <c r="M26" s="60"/>
      <c r="N26" s="60"/>
      <c r="O26" s="60"/>
      <c r="P26" s="60"/>
      <c r="Q26" s="60"/>
      <c r="R26" s="60"/>
      <c r="S26" s="61"/>
      <c r="T26" s="289"/>
      <c r="U26" s="289"/>
    </row>
    <row r="27" spans="1:26" ht="10.15" customHeight="1" thickBot="1" x14ac:dyDescent="0.3">
      <c r="B27" s="288"/>
      <c r="C27" s="288"/>
      <c r="D27" s="288"/>
      <c r="E27" s="288"/>
      <c r="F27" s="60"/>
      <c r="G27" s="60"/>
      <c r="H27" s="60"/>
      <c r="I27" s="60"/>
      <c r="J27" s="60"/>
      <c r="K27" s="60"/>
      <c r="L27" s="60"/>
      <c r="M27" s="60"/>
      <c r="N27" s="60"/>
      <c r="O27" s="60"/>
      <c r="P27" s="60"/>
      <c r="Q27" s="60"/>
      <c r="R27" s="60"/>
      <c r="S27" s="61"/>
      <c r="T27" s="289"/>
      <c r="U27" s="289"/>
    </row>
    <row r="28" spans="1:26" ht="27" customHeight="1" thickBot="1" x14ac:dyDescent="0.3">
      <c r="B28" s="160" t="s">
        <v>51</v>
      </c>
      <c r="C28" s="290" t="s">
        <v>50</v>
      </c>
      <c r="D28" s="267"/>
      <c r="E28" s="267"/>
      <c r="F28" s="267"/>
      <c r="G28" s="267"/>
      <c r="H28" s="267"/>
      <c r="I28" s="267"/>
      <c r="J28" s="159" t="s">
        <v>51</v>
      </c>
      <c r="K28" s="267" t="s">
        <v>50</v>
      </c>
      <c r="L28" s="267"/>
      <c r="M28" s="267"/>
      <c r="N28" s="267"/>
      <c r="O28" s="267"/>
      <c r="P28" s="267"/>
      <c r="Q28" s="159" t="s">
        <v>51</v>
      </c>
      <c r="R28" s="267" t="s">
        <v>50</v>
      </c>
      <c r="S28" s="267"/>
      <c r="T28" s="267"/>
      <c r="U28" s="267"/>
      <c r="V28" s="268"/>
    </row>
    <row r="29" spans="1:26" ht="21.6" customHeight="1" x14ac:dyDescent="0.25">
      <c r="B29" s="161">
        <v>1</v>
      </c>
      <c r="C29" s="376"/>
      <c r="D29" s="376"/>
      <c r="E29" s="376"/>
      <c r="F29" s="376"/>
      <c r="G29" s="376"/>
      <c r="H29" s="376"/>
      <c r="I29" s="376"/>
      <c r="J29" s="157">
        <v>9</v>
      </c>
      <c r="K29" s="376"/>
      <c r="L29" s="376"/>
      <c r="M29" s="376"/>
      <c r="N29" s="376"/>
      <c r="O29" s="376"/>
      <c r="P29" s="376"/>
      <c r="Q29" s="158">
        <v>17</v>
      </c>
      <c r="R29" s="269"/>
      <c r="S29" s="269"/>
      <c r="T29" s="269"/>
      <c r="U29" s="269"/>
      <c r="V29" s="270"/>
    </row>
    <row r="30" spans="1:26" ht="21.6" customHeight="1" x14ac:dyDescent="0.25">
      <c r="B30" s="161">
        <v>2</v>
      </c>
      <c r="C30" s="377"/>
      <c r="D30" s="377"/>
      <c r="E30" s="377"/>
      <c r="F30" s="377"/>
      <c r="G30" s="377"/>
      <c r="H30" s="377"/>
      <c r="I30" s="377"/>
      <c r="J30" s="156">
        <v>10</v>
      </c>
      <c r="K30" s="271"/>
      <c r="L30" s="271"/>
      <c r="M30" s="271"/>
      <c r="N30" s="271"/>
      <c r="O30" s="271"/>
      <c r="P30" s="271"/>
      <c r="Q30" s="155">
        <v>18</v>
      </c>
      <c r="R30" s="271"/>
      <c r="S30" s="271"/>
      <c r="T30" s="271"/>
      <c r="U30" s="271"/>
      <c r="V30" s="272"/>
    </row>
    <row r="31" spans="1:26" ht="21.6" customHeight="1" x14ac:dyDescent="0.25">
      <c r="B31" s="161">
        <v>3</v>
      </c>
      <c r="C31" s="377"/>
      <c r="D31" s="377"/>
      <c r="E31" s="377"/>
      <c r="F31" s="377"/>
      <c r="G31" s="377"/>
      <c r="H31" s="377"/>
      <c r="I31" s="377"/>
      <c r="J31" s="156">
        <v>11</v>
      </c>
      <c r="K31" s="271"/>
      <c r="L31" s="271"/>
      <c r="M31" s="271"/>
      <c r="N31" s="271"/>
      <c r="O31" s="271"/>
      <c r="P31" s="271"/>
      <c r="Q31" s="155">
        <v>19</v>
      </c>
      <c r="R31" s="271"/>
      <c r="S31" s="271"/>
      <c r="T31" s="271"/>
      <c r="U31" s="271"/>
      <c r="V31" s="272"/>
    </row>
    <row r="32" spans="1:26" ht="21.6" customHeight="1" x14ac:dyDescent="0.25">
      <c r="B32" s="161">
        <v>4</v>
      </c>
      <c r="C32" s="377"/>
      <c r="D32" s="377"/>
      <c r="E32" s="377"/>
      <c r="F32" s="377"/>
      <c r="G32" s="377"/>
      <c r="H32" s="377"/>
      <c r="I32" s="377"/>
      <c r="J32" s="156">
        <v>12</v>
      </c>
      <c r="K32" s="271"/>
      <c r="L32" s="271"/>
      <c r="M32" s="271"/>
      <c r="N32" s="271"/>
      <c r="O32" s="271"/>
      <c r="P32" s="271"/>
      <c r="Q32" s="155">
        <v>20</v>
      </c>
      <c r="R32" s="271"/>
      <c r="S32" s="271"/>
      <c r="T32" s="271"/>
      <c r="U32" s="271"/>
      <c r="V32" s="272"/>
    </row>
    <row r="33" spans="2:22" ht="21.6" customHeight="1" x14ac:dyDescent="0.25">
      <c r="B33" s="161">
        <v>5</v>
      </c>
      <c r="C33" s="377"/>
      <c r="D33" s="377"/>
      <c r="E33" s="377"/>
      <c r="F33" s="377"/>
      <c r="G33" s="377"/>
      <c r="H33" s="377"/>
      <c r="I33" s="377"/>
      <c r="J33" s="156">
        <v>13</v>
      </c>
      <c r="K33" s="271"/>
      <c r="L33" s="271"/>
      <c r="M33" s="271"/>
      <c r="N33" s="271"/>
      <c r="O33" s="271"/>
      <c r="P33" s="271"/>
      <c r="Q33" s="155">
        <v>21</v>
      </c>
      <c r="R33" s="273"/>
      <c r="S33" s="273"/>
      <c r="T33" s="273"/>
      <c r="U33" s="273"/>
      <c r="V33" s="274"/>
    </row>
    <row r="34" spans="2:22" ht="21.6" customHeight="1" x14ac:dyDescent="0.25">
      <c r="B34" s="161">
        <v>6</v>
      </c>
      <c r="C34" s="377"/>
      <c r="D34" s="377"/>
      <c r="E34" s="377"/>
      <c r="F34" s="377"/>
      <c r="G34" s="377"/>
      <c r="H34" s="377"/>
      <c r="I34" s="377"/>
      <c r="J34" s="156">
        <v>14</v>
      </c>
      <c r="K34" s="271"/>
      <c r="L34" s="271"/>
      <c r="M34" s="271"/>
      <c r="N34" s="271"/>
      <c r="O34" s="271"/>
      <c r="P34" s="271"/>
      <c r="Q34" s="155">
        <v>22</v>
      </c>
      <c r="R34" s="271"/>
      <c r="S34" s="271"/>
      <c r="T34" s="271"/>
      <c r="U34" s="271"/>
      <c r="V34" s="272"/>
    </row>
    <row r="35" spans="2:22" ht="21.6" customHeight="1" x14ac:dyDescent="0.25">
      <c r="B35" s="161">
        <v>7</v>
      </c>
      <c r="C35" s="377"/>
      <c r="D35" s="377"/>
      <c r="E35" s="377"/>
      <c r="F35" s="377"/>
      <c r="G35" s="377"/>
      <c r="H35" s="377"/>
      <c r="I35" s="377"/>
      <c r="J35" s="156">
        <v>15</v>
      </c>
      <c r="K35" s="271"/>
      <c r="L35" s="271"/>
      <c r="M35" s="271"/>
      <c r="N35" s="271"/>
      <c r="O35" s="271"/>
      <c r="P35" s="271"/>
      <c r="Q35" s="155">
        <v>23</v>
      </c>
      <c r="R35" s="271"/>
      <c r="S35" s="271"/>
      <c r="T35" s="271"/>
      <c r="U35" s="271"/>
      <c r="V35" s="272"/>
    </row>
    <row r="36" spans="2:22" ht="21.6" customHeight="1" thickBot="1" x14ac:dyDescent="0.3">
      <c r="B36" s="162">
        <v>8</v>
      </c>
      <c r="C36" s="378"/>
      <c r="D36" s="379"/>
      <c r="E36" s="379"/>
      <c r="F36" s="379"/>
      <c r="G36" s="379"/>
      <c r="H36" s="379"/>
      <c r="I36" s="380"/>
      <c r="J36" s="163">
        <v>16</v>
      </c>
      <c r="K36" s="265"/>
      <c r="L36" s="265"/>
      <c r="M36" s="265"/>
      <c r="N36" s="265"/>
      <c r="O36" s="265"/>
      <c r="P36" s="265"/>
      <c r="Q36" s="164">
        <v>24</v>
      </c>
      <c r="R36" s="265"/>
      <c r="S36" s="265"/>
      <c r="T36" s="265"/>
      <c r="U36" s="265"/>
      <c r="V36" s="266"/>
    </row>
  </sheetData>
  <mergeCells count="93">
    <mergeCell ref="C35:I35"/>
    <mergeCell ref="C34:I34"/>
    <mergeCell ref="C33:I33"/>
    <mergeCell ref="C32:I32"/>
    <mergeCell ref="C31:I31"/>
    <mergeCell ref="K33:P33"/>
    <mergeCell ref="C28:I28"/>
    <mergeCell ref="K28:P28"/>
    <mergeCell ref="C30:I30"/>
    <mergeCell ref="Z18:Z22"/>
    <mergeCell ref="B24:C24"/>
    <mergeCell ref="D24:E24"/>
    <mergeCell ref="T24:U24"/>
    <mergeCell ref="C29:I29"/>
    <mergeCell ref="K29:P29"/>
    <mergeCell ref="T26:U26"/>
    <mergeCell ref="B22:C22"/>
    <mergeCell ref="D22:E22"/>
    <mergeCell ref="T22:U22"/>
    <mergeCell ref="B23:C23"/>
    <mergeCell ref="D23:E23"/>
    <mergeCell ref="T23:U23"/>
    <mergeCell ref="B25:C25"/>
    <mergeCell ref="D25:E25"/>
    <mergeCell ref="T25:U25"/>
    <mergeCell ref="B27:C27"/>
    <mergeCell ref="D27:E27"/>
    <mergeCell ref="T27:U27"/>
    <mergeCell ref="B20:C20"/>
    <mergeCell ref="D20:E20"/>
    <mergeCell ref="T20:U20"/>
    <mergeCell ref="B21:C21"/>
    <mergeCell ref="D21:E21"/>
    <mergeCell ref="T21:U21"/>
    <mergeCell ref="B18:C18"/>
    <mergeCell ref="D18:E18"/>
    <mergeCell ref="T18:U18"/>
    <mergeCell ref="B19:C19"/>
    <mergeCell ref="D19:E19"/>
    <mergeCell ref="T19:U19"/>
    <mergeCell ref="B16:C16"/>
    <mergeCell ref="D16:E16"/>
    <mergeCell ref="T16:U16"/>
    <mergeCell ref="B17:C17"/>
    <mergeCell ref="D17:E17"/>
    <mergeCell ref="T17:U17"/>
    <mergeCell ref="B14:C14"/>
    <mergeCell ref="D14:E14"/>
    <mergeCell ref="T14:U14"/>
    <mergeCell ref="B15:C15"/>
    <mergeCell ref="D15:E15"/>
    <mergeCell ref="T15:U15"/>
    <mergeCell ref="D11:E11"/>
    <mergeCell ref="T11:U11"/>
    <mergeCell ref="D12:E12"/>
    <mergeCell ref="B9:C9"/>
    <mergeCell ref="D9:E9"/>
    <mergeCell ref="T9:U9"/>
    <mergeCell ref="B10:C10"/>
    <mergeCell ref="D10:E10"/>
    <mergeCell ref="T10:U10"/>
    <mergeCell ref="Z8:Z13"/>
    <mergeCell ref="B12:C12"/>
    <mergeCell ref="T12:U12"/>
    <mergeCell ref="B5:C5"/>
    <mergeCell ref="D5:E5"/>
    <mergeCell ref="T5:U5"/>
    <mergeCell ref="B6:C6"/>
    <mergeCell ref="D6:E6"/>
    <mergeCell ref="T6:U6"/>
    <mergeCell ref="B7:C7"/>
    <mergeCell ref="D7:E7"/>
    <mergeCell ref="T7:U7"/>
    <mergeCell ref="B8:C8"/>
    <mergeCell ref="D8:E8"/>
    <mergeCell ref="T8:U8"/>
    <mergeCell ref="B11:C11"/>
    <mergeCell ref="R36:V36"/>
    <mergeCell ref="C36:I36"/>
    <mergeCell ref="R28:V28"/>
    <mergeCell ref="R29:V29"/>
    <mergeCell ref="R30:V30"/>
    <mergeCell ref="R31:V31"/>
    <mergeCell ref="R32:V32"/>
    <mergeCell ref="R34:V34"/>
    <mergeCell ref="R33:V33"/>
    <mergeCell ref="R35:V35"/>
    <mergeCell ref="K34:P34"/>
    <mergeCell ref="K35:P35"/>
    <mergeCell ref="K36:P36"/>
    <mergeCell ref="K30:P30"/>
    <mergeCell ref="K31:P31"/>
    <mergeCell ref="K32:P32"/>
  </mergeCells>
  <pageMargins left="0.70866141732283472" right="0.70866141732283472" top="0.74803149606299213" bottom="0.74803149606299213" header="0.31496062992125984" footer="0.31496062992125984"/>
  <pageSetup paperSize="9" scale="59" orientation="landscape" r:id="rId1"/>
  <headerFooter>
    <oddFooter>&amp;LMarché 2021-C23-010 - Avenant n°1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  <pageSetUpPr fitToPage="1"/>
  </sheetPr>
  <dimension ref="A1:AA36"/>
  <sheetViews>
    <sheetView showGridLines="0" zoomScaleNormal="100" workbookViewId="0">
      <selection activeCell="Q1" sqref="Q1:R1"/>
    </sheetView>
  </sheetViews>
  <sheetFormatPr baseColWidth="10" defaultRowHeight="15" x14ac:dyDescent="0.25"/>
  <cols>
    <col min="1" max="1" width="29.85546875" customWidth="1"/>
    <col min="2" max="2" width="5.28515625" customWidth="1"/>
    <col min="3" max="3" width="3.140625" customWidth="1"/>
    <col min="4" max="4" width="5" customWidth="1"/>
    <col min="5" max="5" width="2.140625" customWidth="1"/>
    <col min="6" max="20" width="6.42578125" customWidth="1"/>
    <col min="21" max="21" width="0.85546875" customWidth="1"/>
    <col min="23" max="23" width="13.7109375" customWidth="1"/>
  </cols>
  <sheetData>
    <row r="1" spans="1:27" ht="18" customHeight="1" x14ac:dyDescent="0.25">
      <c r="A1" s="2"/>
      <c r="Q1" s="386" t="s">
        <v>165</v>
      </c>
      <c r="R1" s="386"/>
    </row>
    <row r="2" spans="1:27" ht="33" customHeight="1" x14ac:dyDescent="0.25"/>
    <row r="3" spans="1:27" s="69" customFormat="1" ht="23.25" x14ac:dyDescent="0.25">
      <c r="A3" s="135" t="s">
        <v>147</v>
      </c>
      <c r="B3" s="136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  <c r="O3" s="136"/>
      <c r="P3" s="136"/>
      <c r="Q3" s="136"/>
      <c r="R3" s="136"/>
      <c r="S3" s="136"/>
      <c r="T3" s="136"/>
      <c r="U3" s="136"/>
      <c r="V3" s="136"/>
      <c r="W3" s="136"/>
      <c r="X3" s="136"/>
    </row>
    <row r="4" spans="1:27" ht="23.25" x14ac:dyDescent="0.25">
      <c r="A4" s="2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</row>
    <row r="5" spans="1:27" ht="16.5" thickBot="1" x14ac:dyDescent="0.3">
      <c r="A5" s="133"/>
      <c r="B5" s="278"/>
      <c r="C5" s="278"/>
      <c r="D5" s="278"/>
      <c r="E5" s="278"/>
      <c r="F5" s="133"/>
      <c r="G5" s="133"/>
      <c r="H5" s="133"/>
      <c r="I5" s="133"/>
      <c r="J5" s="133"/>
      <c r="K5" s="133"/>
      <c r="L5" s="133"/>
      <c r="M5" s="133"/>
      <c r="N5" s="133"/>
      <c r="O5" s="133"/>
      <c r="P5" s="133"/>
      <c r="Q5" s="133"/>
      <c r="R5" s="133"/>
      <c r="S5" s="61"/>
      <c r="T5" s="278"/>
      <c r="U5" s="278"/>
      <c r="W5" s="128" t="s">
        <v>134</v>
      </c>
      <c r="X5" s="129"/>
      <c r="Y5" s="129"/>
      <c r="Z5" s="129"/>
    </row>
    <row r="6" spans="1:27" ht="15.75" thickBot="1" x14ac:dyDescent="0.3">
      <c r="A6" s="5" t="s">
        <v>29</v>
      </c>
      <c r="B6" s="279" t="s">
        <v>30</v>
      </c>
      <c r="C6" s="280"/>
      <c r="D6" s="279" t="s">
        <v>31</v>
      </c>
      <c r="E6" s="280"/>
      <c r="F6" s="130" t="s">
        <v>32</v>
      </c>
      <c r="G6" s="130" t="s">
        <v>33</v>
      </c>
      <c r="H6" s="130" t="s">
        <v>34</v>
      </c>
      <c r="I6" s="130" t="s">
        <v>35</v>
      </c>
      <c r="J6" s="130" t="s">
        <v>36</v>
      </c>
      <c r="K6" s="130" t="s">
        <v>37</v>
      </c>
      <c r="L6" s="130" t="s">
        <v>38</v>
      </c>
      <c r="M6" s="130" t="s">
        <v>39</v>
      </c>
      <c r="N6" s="130" t="s">
        <v>40</v>
      </c>
      <c r="O6" s="130" t="s">
        <v>41</v>
      </c>
      <c r="P6" s="130" t="s">
        <v>42</v>
      </c>
      <c r="Q6" s="130" t="s">
        <v>43</v>
      </c>
      <c r="R6" s="130" t="s">
        <v>44</v>
      </c>
      <c r="S6" s="130" t="s">
        <v>45</v>
      </c>
      <c r="T6" s="279" t="s">
        <v>46</v>
      </c>
      <c r="U6" s="280"/>
      <c r="W6" s="165" t="s">
        <v>142</v>
      </c>
      <c r="X6" s="132" t="s">
        <v>143</v>
      </c>
      <c r="Y6" s="132" t="s">
        <v>52</v>
      </c>
    </row>
    <row r="7" spans="1:27" ht="15.75" thickBot="1" x14ac:dyDescent="0.3">
      <c r="A7" s="144" t="s">
        <v>47</v>
      </c>
      <c r="B7" s="281"/>
      <c r="C7" s="282"/>
      <c r="D7" s="281"/>
      <c r="E7" s="282"/>
      <c r="F7" s="145"/>
      <c r="G7" s="145"/>
      <c r="H7" s="145"/>
      <c r="I7" s="145"/>
      <c r="J7" s="145"/>
      <c r="K7" s="145"/>
      <c r="L7" s="145"/>
      <c r="M7" s="145"/>
      <c r="N7" s="145"/>
      <c r="O7" s="145"/>
      <c r="P7" s="145"/>
      <c r="Q7" s="145"/>
      <c r="R7" s="145"/>
      <c r="S7" s="146"/>
      <c r="T7" s="281"/>
      <c r="U7" s="282"/>
      <c r="W7" s="166"/>
      <c r="X7" s="147"/>
      <c r="Y7" s="147"/>
    </row>
    <row r="8" spans="1:27" ht="15.75" thickBot="1" x14ac:dyDescent="0.3">
      <c r="A8" s="358"/>
      <c r="B8" s="359"/>
      <c r="C8" s="360"/>
      <c r="D8" s="359"/>
      <c r="E8" s="360"/>
      <c r="F8" s="361"/>
      <c r="G8" s="361"/>
      <c r="H8" s="361"/>
      <c r="I8" s="361"/>
      <c r="J8" s="361"/>
      <c r="K8" s="361"/>
      <c r="L8" s="361"/>
      <c r="M8" s="361"/>
      <c r="N8" s="361"/>
      <c r="O8" s="361"/>
      <c r="P8" s="361"/>
      <c r="Q8" s="361"/>
      <c r="R8" s="361"/>
      <c r="S8" s="362"/>
      <c r="T8" s="359"/>
      <c r="U8" s="360"/>
      <c r="W8" s="373"/>
      <c r="X8" s="374"/>
      <c r="Y8" s="375"/>
      <c r="Z8" s="275">
        <f>+SUM(Y8:Y13)</f>
        <v>0.8</v>
      </c>
    </row>
    <row r="9" spans="1:27" ht="15.75" thickBot="1" x14ac:dyDescent="0.3">
      <c r="A9" s="363"/>
      <c r="B9" s="364"/>
      <c r="C9" s="365"/>
      <c r="D9" s="364"/>
      <c r="E9" s="365"/>
      <c r="F9" s="366"/>
      <c r="G9" s="366"/>
      <c r="H9" s="366"/>
      <c r="I9" s="366"/>
      <c r="J9" s="366"/>
      <c r="K9" s="366"/>
      <c r="L9" s="366"/>
      <c r="M9" s="366"/>
      <c r="N9" s="366"/>
      <c r="O9" s="366"/>
      <c r="P9" s="366"/>
      <c r="Q9" s="366"/>
      <c r="R9" s="366"/>
      <c r="S9" s="367"/>
      <c r="T9" s="364"/>
      <c r="U9" s="365"/>
      <c r="W9" s="373"/>
      <c r="X9" s="374"/>
      <c r="Y9" s="375"/>
      <c r="Z9" s="275"/>
    </row>
    <row r="10" spans="1:27" ht="15.75" thickBot="1" x14ac:dyDescent="0.3">
      <c r="A10" s="363"/>
      <c r="B10" s="364"/>
      <c r="C10" s="365"/>
      <c r="D10" s="364"/>
      <c r="E10" s="365"/>
      <c r="F10" s="366"/>
      <c r="G10" s="366"/>
      <c r="H10" s="366"/>
      <c r="I10" s="366"/>
      <c r="J10" s="366"/>
      <c r="K10" s="366"/>
      <c r="L10" s="366"/>
      <c r="M10" s="366"/>
      <c r="N10" s="366"/>
      <c r="O10" s="366"/>
      <c r="P10" s="366"/>
      <c r="Q10" s="366"/>
      <c r="R10" s="366"/>
      <c r="S10" s="367"/>
      <c r="T10" s="364"/>
      <c r="U10" s="365"/>
      <c r="W10" s="373"/>
      <c r="X10" s="374"/>
      <c r="Y10" s="375"/>
      <c r="Z10" s="275"/>
    </row>
    <row r="11" spans="1:27" ht="15.75" thickBot="1" x14ac:dyDescent="0.3">
      <c r="A11" s="363"/>
      <c r="B11" s="364"/>
      <c r="C11" s="365"/>
      <c r="D11" s="364"/>
      <c r="E11" s="365"/>
      <c r="F11" s="366"/>
      <c r="G11" s="366"/>
      <c r="H11" s="366"/>
      <c r="I11" s="366"/>
      <c r="J11" s="366"/>
      <c r="K11" s="366"/>
      <c r="L11" s="366"/>
      <c r="M11" s="366"/>
      <c r="N11" s="366"/>
      <c r="O11" s="366"/>
      <c r="P11" s="366"/>
      <c r="Q11" s="366"/>
      <c r="R11" s="366"/>
      <c r="S11" s="367"/>
      <c r="T11" s="364"/>
      <c r="U11" s="365"/>
      <c r="W11" s="373"/>
      <c r="X11" s="374"/>
      <c r="Y11" s="375"/>
      <c r="Z11" s="275"/>
    </row>
    <row r="12" spans="1:27" ht="15.75" thickBot="1" x14ac:dyDescent="0.3">
      <c r="A12" s="363"/>
      <c r="B12" s="364"/>
      <c r="C12" s="365"/>
      <c r="D12" s="364"/>
      <c r="E12" s="365"/>
      <c r="F12" s="366"/>
      <c r="G12" s="366"/>
      <c r="H12" s="366"/>
      <c r="I12" s="366"/>
      <c r="J12" s="366"/>
      <c r="K12" s="366"/>
      <c r="L12" s="366"/>
      <c r="M12" s="366"/>
      <c r="N12" s="366"/>
      <c r="O12" s="366"/>
      <c r="P12" s="366"/>
      <c r="Q12" s="366"/>
      <c r="R12" s="366"/>
      <c r="S12" s="367"/>
      <c r="T12" s="364"/>
      <c r="U12" s="365"/>
      <c r="V12" s="69"/>
      <c r="W12" s="373"/>
      <c r="X12" s="374"/>
      <c r="Y12" s="375"/>
      <c r="Z12" s="275"/>
      <c r="AA12" s="69"/>
    </row>
    <row r="13" spans="1:27" ht="15.75" thickBot="1" x14ac:dyDescent="0.3">
      <c r="A13" s="363"/>
      <c r="B13" s="368"/>
      <c r="C13" s="366"/>
      <c r="D13" s="369"/>
      <c r="E13" s="366"/>
      <c r="F13" s="366"/>
      <c r="G13" s="366"/>
      <c r="H13" s="366"/>
      <c r="I13" s="366"/>
      <c r="J13" s="366"/>
      <c r="K13" s="366"/>
      <c r="L13" s="366"/>
      <c r="M13" s="366"/>
      <c r="N13" s="366"/>
      <c r="O13" s="366"/>
      <c r="P13" s="366"/>
      <c r="Q13" s="366"/>
      <c r="R13" s="366"/>
      <c r="S13" s="367"/>
      <c r="T13" s="368"/>
      <c r="U13" s="366"/>
      <c r="V13" s="8"/>
      <c r="W13" s="168" t="s">
        <v>164</v>
      </c>
      <c r="X13" s="134"/>
      <c r="Y13" s="68">
        <v>0.8</v>
      </c>
      <c r="Z13" s="275"/>
      <c r="AA13" s="8"/>
    </row>
    <row r="14" spans="1:27" ht="15.75" thickBot="1" x14ac:dyDescent="0.3">
      <c r="A14" s="370"/>
      <c r="B14" s="231"/>
      <c r="C14" s="233"/>
      <c r="D14" s="231"/>
      <c r="E14" s="233"/>
      <c r="F14" s="190"/>
      <c r="G14" s="190"/>
      <c r="H14" s="190"/>
      <c r="I14" s="190"/>
      <c r="J14" s="190"/>
      <c r="K14" s="190"/>
      <c r="L14" s="190"/>
      <c r="M14" s="190"/>
      <c r="N14" s="190"/>
      <c r="O14" s="190"/>
      <c r="P14" s="190"/>
      <c r="Q14" s="190"/>
      <c r="R14" s="190"/>
      <c r="S14" s="154"/>
      <c r="T14" s="231"/>
      <c r="U14" s="233"/>
      <c r="W14" s="165"/>
      <c r="X14" s="132"/>
      <c r="Y14" s="132"/>
    </row>
    <row r="15" spans="1:27" ht="15.75" thickBot="1" x14ac:dyDescent="0.3">
      <c r="A15" s="370"/>
      <c r="B15" s="231"/>
      <c r="C15" s="233"/>
      <c r="D15" s="231"/>
      <c r="E15" s="233"/>
      <c r="F15" s="190"/>
      <c r="G15" s="190"/>
      <c r="H15" s="190"/>
      <c r="I15" s="190"/>
      <c r="J15" s="190"/>
      <c r="K15" s="190"/>
      <c r="L15" s="190"/>
      <c r="M15" s="190"/>
      <c r="N15" s="190"/>
      <c r="O15" s="190"/>
      <c r="P15" s="190"/>
      <c r="Q15" s="190"/>
      <c r="R15" s="190"/>
      <c r="S15" s="154"/>
      <c r="T15" s="231"/>
      <c r="U15" s="233"/>
      <c r="W15" s="165"/>
      <c r="X15" s="132"/>
      <c r="Y15" s="132"/>
    </row>
    <row r="16" spans="1:27" ht="15.75" thickBot="1" x14ac:dyDescent="0.3">
      <c r="A16" s="371"/>
      <c r="B16" s="234"/>
      <c r="C16" s="236"/>
      <c r="D16" s="234"/>
      <c r="E16" s="236"/>
      <c r="F16" s="191"/>
      <c r="G16" s="191"/>
      <c r="H16" s="191"/>
      <c r="I16" s="191"/>
      <c r="J16" s="191"/>
      <c r="K16" s="191"/>
      <c r="L16" s="191"/>
      <c r="M16" s="191"/>
      <c r="N16" s="191"/>
      <c r="O16" s="191"/>
      <c r="P16" s="191"/>
      <c r="Q16" s="191"/>
      <c r="R16" s="191"/>
      <c r="S16" s="372"/>
      <c r="T16" s="234"/>
      <c r="U16" s="236"/>
      <c r="W16" s="165"/>
      <c r="X16" s="132"/>
      <c r="Y16" s="132"/>
    </row>
    <row r="17" spans="1:26" ht="15.75" thickBot="1" x14ac:dyDescent="0.3">
      <c r="A17" s="144" t="s">
        <v>48</v>
      </c>
      <c r="B17" s="281"/>
      <c r="C17" s="282"/>
      <c r="D17" s="281"/>
      <c r="E17" s="282"/>
      <c r="F17" s="145"/>
      <c r="G17" s="145"/>
      <c r="H17" s="145"/>
      <c r="I17" s="145"/>
      <c r="J17" s="145"/>
      <c r="K17" s="145"/>
      <c r="L17" s="145"/>
      <c r="M17" s="145"/>
      <c r="N17" s="145"/>
      <c r="O17" s="145"/>
      <c r="P17" s="145"/>
      <c r="Q17" s="145"/>
      <c r="R17" s="145"/>
      <c r="S17" s="146"/>
      <c r="T17" s="281"/>
      <c r="U17" s="282"/>
      <c r="W17" s="166"/>
      <c r="X17" s="196"/>
      <c r="Y17" s="196"/>
    </row>
    <row r="18" spans="1:26" ht="15.75" thickBot="1" x14ac:dyDescent="0.3">
      <c r="A18" s="358"/>
      <c r="B18" s="359"/>
      <c r="C18" s="360"/>
      <c r="D18" s="359"/>
      <c r="E18" s="360"/>
      <c r="F18" s="361"/>
      <c r="G18" s="361"/>
      <c r="H18" s="361"/>
      <c r="I18" s="361"/>
      <c r="J18" s="361"/>
      <c r="K18" s="361"/>
      <c r="L18" s="361"/>
      <c r="M18" s="361"/>
      <c r="N18" s="361"/>
      <c r="O18" s="361"/>
      <c r="P18" s="361"/>
      <c r="Q18" s="361"/>
      <c r="R18" s="361"/>
      <c r="S18" s="362"/>
      <c r="T18" s="359"/>
      <c r="U18" s="360"/>
      <c r="W18" s="373"/>
      <c r="X18" s="374"/>
      <c r="Y18" s="375"/>
      <c r="Z18" s="275">
        <f>+SUM(Y18:Y22)</f>
        <v>0</v>
      </c>
    </row>
    <row r="19" spans="1:26" ht="15.75" thickBot="1" x14ac:dyDescent="0.3">
      <c r="A19" s="363"/>
      <c r="B19" s="364"/>
      <c r="C19" s="365"/>
      <c r="D19" s="364"/>
      <c r="E19" s="365"/>
      <c r="F19" s="366"/>
      <c r="G19" s="366"/>
      <c r="H19" s="366"/>
      <c r="I19" s="366"/>
      <c r="J19" s="366"/>
      <c r="K19" s="366"/>
      <c r="L19" s="366"/>
      <c r="M19" s="366"/>
      <c r="N19" s="366"/>
      <c r="O19" s="366"/>
      <c r="P19" s="366"/>
      <c r="Q19" s="366"/>
      <c r="R19" s="366"/>
      <c r="S19" s="367"/>
      <c r="T19" s="364"/>
      <c r="U19" s="365"/>
      <c r="W19" s="373"/>
      <c r="X19" s="374"/>
      <c r="Y19" s="375"/>
      <c r="Z19" s="275"/>
    </row>
    <row r="20" spans="1:26" ht="15.75" thickBot="1" x14ac:dyDescent="0.3">
      <c r="A20" s="363"/>
      <c r="B20" s="364"/>
      <c r="C20" s="365"/>
      <c r="D20" s="364"/>
      <c r="E20" s="365"/>
      <c r="F20" s="366"/>
      <c r="G20" s="366"/>
      <c r="H20" s="366"/>
      <c r="I20" s="366"/>
      <c r="J20" s="366"/>
      <c r="K20" s="366"/>
      <c r="L20" s="366"/>
      <c r="M20" s="366"/>
      <c r="N20" s="366"/>
      <c r="O20" s="366"/>
      <c r="P20" s="366"/>
      <c r="Q20" s="366"/>
      <c r="R20" s="366"/>
      <c r="S20" s="367"/>
      <c r="T20" s="364"/>
      <c r="U20" s="365"/>
      <c r="W20" s="373"/>
      <c r="X20" s="374"/>
      <c r="Y20" s="375"/>
      <c r="Z20" s="275"/>
    </row>
    <row r="21" spans="1:26" ht="15.75" thickBot="1" x14ac:dyDescent="0.3">
      <c r="A21" s="148"/>
      <c r="B21" s="276"/>
      <c r="C21" s="277"/>
      <c r="D21" s="276"/>
      <c r="E21" s="277"/>
      <c r="F21" s="195"/>
      <c r="G21" s="195"/>
      <c r="H21" s="195"/>
      <c r="I21" s="195"/>
      <c r="J21" s="195"/>
      <c r="K21" s="195"/>
      <c r="L21" s="195"/>
      <c r="M21" s="195"/>
      <c r="N21" s="195"/>
      <c r="O21" s="195"/>
      <c r="P21" s="195"/>
      <c r="Q21" s="195"/>
      <c r="R21" s="195"/>
      <c r="S21" s="153"/>
      <c r="T21" s="285"/>
      <c r="U21" s="286"/>
      <c r="W21" s="167"/>
      <c r="X21" s="131"/>
      <c r="Y21" s="73"/>
      <c r="Z21" s="275"/>
    </row>
    <row r="22" spans="1:26" ht="15.75" thickBot="1" x14ac:dyDescent="0.3">
      <c r="A22" s="148"/>
      <c r="B22" s="276"/>
      <c r="C22" s="277"/>
      <c r="D22" s="276"/>
      <c r="E22" s="277"/>
      <c r="F22" s="195"/>
      <c r="G22" s="195"/>
      <c r="H22" s="195"/>
      <c r="I22" s="195"/>
      <c r="J22" s="195"/>
      <c r="K22" s="195"/>
      <c r="L22" s="195"/>
      <c r="M22" s="195"/>
      <c r="N22" s="195"/>
      <c r="O22" s="195"/>
      <c r="P22" s="195"/>
      <c r="Q22" s="195"/>
      <c r="R22" s="195"/>
      <c r="S22" s="154"/>
      <c r="T22" s="231"/>
      <c r="U22" s="233"/>
      <c r="W22" s="167"/>
      <c r="X22" s="131"/>
      <c r="Y22" s="73"/>
      <c r="Z22" s="275"/>
    </row>
    <row r="23" spans="1:26" ht="15.75" thickBot="1" x14ac:dyDescent="0.3">
      <c r="A23" s="148"/>
      <c r="B23" s="276"/>
      <c r="C23" s="277"/>
      <c r="D23" s="276"/>
      <c r="E23" s="277"/>
      <c r="F23" s="195"/>
      <c r="G23" s="195"/>
      <c r="H23" s="195"/>
      <c r="I23" s="195"/>
      <c r="J23" s="195"/>
      <c r="K23" s="195"/>
      <c r="L23" s="195"/>
      <c r="M23" s="195"/>
      <c r="N23" s="195"/>
      <c r="O23" s="195"/>
      <c r="P23" s="195"/>
      <c r="Q23" s="195"/>
      <c r="R23" s="195"/>
      <c r="S23" s="153"/>
      <c r="T23" s="285"/>
      <c r="U23" s="286"/>
      <c r="W23" s="167"/>
      <c r="X23" s="131"/>
      <c r="Y23" s="131"/>
    </row>
    <row r="24" spans="1:26" ht="15.75" thickBot="1" x14ac:dyDescent="0.3">
      <c r="A24" s="150"/>
      <c r="B24" s="283"/>
      <c r="C24" s="284"/>
      <c r="D24" s="283"/>
      <c r="E24" s="284"/>
      <c r="F24" s="193"/>
      <c r="G24" s="193"/>
      <c r="H24" s="193"/>
      <c r="I24" s="193"/>
      <c r="J24" s="193"/>
      <c r="K24" s="193"/>
      <c r="L24" s="193"/>
      <c r="M24" s="193"/>
      <c r="N24" s="193"/>
      <c r="O24" s="193"/>
      <c r="P24" s="193"/>
      <c r="Q24" s="193"/>
      <c r="R24" s="193"/>
      <c r="S24" s="152"/>
      <c r="T24" s="283"/>
      <c r="U24" s="284"/>
      <c r="W24" s="165"/>
      <c r="X24" s="132"/>
      <c r="Y24" s="132"/>
    </row>
    <row r="25" spans="1:26" x14ac:dyDescent="0.25">
      <c r="A25" s="197"/>
      <c r="B25" s="287"/>
      <c r="C25" s="287"/>
      <c r="D25" s="287"/>
      <c r="E25" s="287"/>
      <c r="F25" s="194"/>
      <c r="G25" s="194"/>
      <c r="H25" s="194"/>
      <c r="I25" s="194"/>
      <c r="J25" s="194"/>
      <c r="K25" s="194"/>
      <c r="L25" s="194"/>
      <c r="M25" s="194"/>
      <c r="N25" s="194"/>
      <c r="O25" s="194"/>
      <c r="P25" s="194"/>
      <c r="Q25" s="194"/>
      <c r="R25" s="194"/>
      <c r="S25" s="61"/>
      <c r="T25" s="287"/>
      <c r="U25" s="287"/>
    </row>
    <row r="26" spans="1:26" x14ac:dyDescent="0.25">
      <c r="A26" s="91"/>
      <c r="B26" s="91" t="s">
        <v>49</v>
      </c>
      <c r="C26" s="91"/>
      <c r="D26" s="194"/>
      <c r="E26" s="194"/>
      <c r="F26" s="194"/>
      <c r="G26" s="194"/>
      <c r="H26" s="194"/>
      <c r="I26" s="194"/>
      <c r="J26" s="194"/>
      <c r="K26" s="194"/>
      <c r="L26" s="194"/>
      <c r="M26" s="194"/>
      <c r="N26" s="194"/>
      <c r="O26" s="194"/>
      <c r="P26" s="194"/>
      <c r="Q26" s="194"/>
      <c r="R26" s="194"/>
      <c r="S26" s="61"/>
      <c r="T26" s="289"/>
      <c r="U26" s="289"/>
    </row>
    <row r="27" spans="1:26" ht="10.15" customHeight="1" thickBot="1" x14ac:dyDescent="0.3">
      <c r="B27" s="288"/>
      <c r="C27" s="288"/>
      <c r="D27" s="288"/>
      <c r="E27" s="288"/>
      <c r="F27" s="194"/>
      <c r="G27" s="194"/>
      <c r="H27" s="194"/>
      <c r="I27" s="194"/>
      <c r="J27" s="194"/>
      <c r="K27" s="194"/>
      <c r="L27" s="194"/>
      <c r="M27" s="194"/>
      <c r="N27" s="194"/>
      <c r="O27" s="194"/>
      <c r="P27" s="194"/>
      <c r="Q27" s="194"/>
      <c r="R27" s="194"/>
      <c r="S27" s="61"/>
      <c r="T27" s="289"/>
      <c r="U27" s="289"/>
    </row>
    <row r="28" spans="1:26" ht="27" customHeight="1" thickBot="1" x14ac:dyDescent="0.3">
      <c r="B28" s="160" t="s">
        <v>51</v>
      </c>
      <c r="C28" s="290" t="s">
        <v>50</v>
      </c>
      <c r="D28" s="267"/>
      <c r="E28" s="267"/>
      <c r="F28" s="267"/>
      <c r="G28" s="267"/>
      <c r="H28" s="267"/>
      <c r="I28" s="267"/>
      <c r="J28" s="192" t="s">
        <v>51</v>
      </c>
      <c r="K28" s="267" t="s">
        <v>50</v>
      </c>
      <c r="L28" s="267"/>
      <c r="M28" s="267"/>
      <c r="N28" s="267"/>
      <c r="O28" s="267"/>
      <c r="P28" s="267"/>
      <c r="Q28" s="192" t="s">
        <v>51</v>
      </c>
      <c r="R28" s="267" t="s">
        <v>50</v>
      </c>
      <c r="S28" s="267"/>
      <c r="T28" s="267"/>
      <c r="U28" s="267"/>
      <c r="V28" s="268"/>
    </row>
    <row r="29" spans="1:26" ht="21.6" customHeight="1" x14ac:dyDescent="0.25">
      <c r="B29" s="161">
        <v>1</v>
      </c>
      <c r="C29" s="376"/>
      <c r="D29" s="376"/>
      <c r="E29" s="376"/>
      <c r="F29" s="376"/>
      <c r="G29" s="376"/>
      <c r="H29" s="376"/>
      <c r="I29" s="376"/>
      <c r="J29" s="157">
        <v>9</v>
      </c>
      <c r="K29" s="376"/>
      <c r="L29" s="376"/>
      <c r="M29" s="376"/>
      <c r="N29" s="376"/>
      <c r="O29" s="376"/>
      <c r="P29" s="376"/>
      <c r="Q29" s="158">
        <v>17</v>
      </c>
      <c r="R29" s="269"/>
      <c r="S29" s="269"/>
      <c r="T29" s="269"/>
      <c r="U29" s="269"/>
      <c r="V29" s="270"/>
    </row>
    <row r="30" spans="1:26" ht="21.6" customHeight="1" x14ac:dyDescent="0.25">
      <c r="B30" s="161">
        <v>2</v>
      </c>
      <c r="C30" s="377"/>
      <c r="D30" s="377"/>
      <c r="E30" s="377"/>
      <c r="F30" s="377"/>
      <c r="G30" s="377"/>
      <c r="H30" s="377"/>
      <c r="I30" s="377"/>
      <c r="J30" s="156">
        <v>10</v>
      </c>
      <c r="K30" s="271"/>
      <c r="L30" s="271"/>
      <c r="M30" s="271"/>
      <c r="N30" s="271"/>
      <c r="O30" s="271"/>
      <c r="P30" s="271"/>
      <c r="Q30" s="155">
        <v>18</v>
      </c>
      <c r="R30" s="271"/>
      <c r="S30" s="271"/>
      <c r="T30" s="271"/>
      <c r="U30" s="271"/>
      <c r="V30" s="272"/>
    </row>
    <row r="31" spans="1:26" ht="21.6" customHeight="1" x14ac:dyDescent="0.25">
      <c r="B31" s="161">
        <v>3</v>
      </c>
      <c r="C31" s="377"/>
      <c r="D31" s="377"/>
      <c r="E31" s="377"/>
      <c r="F31" s="377"/>
      <c r="G31" s="377"/>
      <c r="H31" s="377"/>
      <c r="I31" s="377"/>
      <c r="J31" s="156">
        <v>11</v>
      </c>
      <c r="K31" s="271"/>
      <c r="L31" s="271"/>
      <c r="M31" s="271"/>
      <c r="N31" s="271"/>
      <c r="O31" s="271"/>
      <c r="P31" s="271"/>
      <c r="Q31" s="155">
        <v>19</v>
      </c>
      <c r="R31" s="271"/>
      <c r="S31" s="271"/>
      <c r="T31" s="271"/>
      <c r="U31" s="271"/>
      <c r="V31" s="272"/>
    </row>
    <row r="32" spans="1:26" ht="21.6" customHeight="1" x14ac:dyDescent="0.25">
      <c r="B32" s="161">
        <v>4</v>
      </c>
      <c r="C32" s="377"/>
      <c r="D32" s="377"/>
      <c r="E32" s="377"/>
      <c r="F32" s="377"/>
      <c r="G32" s="377"/>
      <c r="H32" s="377"/>
      <c r="I32" s="377"/>
      <c r="J32" s="156">
        <v>12</v>
      </c>
      <c r="K32" s="271"/>
      <c r="L32" s="271"/>
      <c r="M32" s="271"/>
      <c r="N32" s="271"/>
      <c r="O32" s="271"/>
      <c r="P32" s="271"/>
      <c r="Q32" s="155">
        <v>20</v>
      </c>
      <c r="R32" s="271"/>
      <c r="S32" s="271"/>
      <c r="T32" s="271"/>
      <c r="U32" s="271"/>
      <c r="V32" s="272"/>
    </row>
    <row r="33" spans="2:22" ht="21.6" customHeight="1" x14ac:dyDescent="0.25">
      <c r="B33" s="161">
        <v>5</v>
      </c>
      <c r="C33" s="377"/>
      <c r="D33" s="377"/>
      <c r="E33" s="377"/>
      <c r="F33" s="377"/>
      <c r="G33" s="377"/>
      <c r="H33" s="377"/>
      <c r="I33" s="377"/>
      <c r="J33" s="156">
        <v>13</v>
      </c>
      <c r="K33" s="271"/>
      <c r="L33" s="271"/>
      <c r="M33" s="271"/>
      <c r="N33" s="271"/>
      <c r="O33" s="271"/>
      <c r="P33" s="271"/>
      <c r="Q33" s="155">
        <v>21</v>
      </c>
      <c r="R33" s="273"/>
      <c r="S33" s="273"/>
      <c r="T33" s="273"/>
      <c r="U33" s="273"/>
      <c r="V33" s="274"/>
    </row>
    <row r="34" spans="2:22" ht="21.6" customHeight="1" x14ac:dyDescent="0.25">
      <c r="B34" s="161">
        <v>6</v>
      </c>
      <c r="C34" s="377"/>
      <c r="D34" s="377"/>
      <c r="E34" s="377"/>
      <c r="F34" s="377"/>
      <c r="G34" s="377"/>
      <c r="H34" s="377"/>
      <c r="I34" s="377"/>
      <c r="J34" s="156">
        <v>14</v>
      </c>
      <c r="K34" s="271"/>
      <c r="L34" s="271"/>
      <c r="M34" s="271"/>
      <c r="N34" s="271"/>
      <c r="O34" s="271"/>
      <c r="P34" s="271"/>
      <c r="Q34" s="155">
        <v>22</v>
      </c>
      <c r="R34" s="271"/>
      <c r="S34" s="271"/>
      <c r="T34" s="271"/>
      <c r="U34" s="271"/>
      <c r="V34" s="272"/>
    </row>
    <row r="35" spans="2:22" ht="21.6" customHeight="1" x14ac:dyDescent="0.25">
      <c r="B35" s="161">
        <v>7</v>
      </c>
      <c r="C35" s="377"/>
      <c r="D35" s="377"/>
      <c r="E35" s="377"/>
      <c r="F35" s="377"/>
      <c r="G35" s="377"/>
      <c r="H35" s="377"/>
      <c r="I35" s="377"/>
      <c r="J35" s="156">
        <v>15</v>
      </c>
      <c r="K35" s="271"/>
      <c r="L35" s="271"/>
      <c r="M35" s="271"/>
      <c r="N35" s="271"/>
      <c r="O35" s="271"/>
      <c r="P35" s="271"/>
      <c r="Q35" s="155">
        <v>23</v>
      </c>
      <c r="R35" s="271"/>
      <c r="S35" s="271"/>
      <c r="T35" s="271"/>
      <c r="U35" s="271"/>
      <c r="V35" s="272"/>
    </row>
    <row r="36" spans="2:22" ht="21.6" customHeight="1" thickBot="1" x14ac:dyDescent="0.3">
      <c r="B36" s="162">
        <v>8</v>
      </c>
      <c r="C36" s="378"/>
      <c r="D36" s="379"/>
      <c r="E36" s="379"/>
      <c r="F36" s="379"/>
      <c r="G36" s="379"/>
      <c r="H36" s="379"/>
      <c r="I36" s="380"/>
      <c r="J36" s="163">
        <v>16</v>
      </c>
      <c r="K36" s="265"/>
      <c r="L36" s="265"/>
      <c r="M36" s="265"/>
      <c r="N36" s="265"/>
      <c r="O36" s="265"/>
      <c r="P36" s="265"/>
      <c r="Q36" s="164">
        <v>24</v>
      </c>
      <c r="R36" s="265"/>
      <c r="S36" s="265"/>
      <c r="T36" s="265"/>
      <c r="U36" s="265"/>
      <c r="V36" s="266"/>
    </row>
  </sheetData>
  <mergeCells count="93">
    <mergeCell ref="B5:C5"/>
    <mergeCell ref="D5:E5"/>
    <mergeCell ref="T5:U5"/>
    <mergeCell ref="B6:C6"/>
    <mergeCell ref="D6:E6"/>
    <mergeCell ref="T6:U6"/>
    <mergeCell ref="B7:C7"/>
    <mergeCell ref="D7:E7"/>
    <mergeCell ref="T7:U7"/>
    <mergeCell ref="B8:C8"/>
    <mergeCell ref="D8:E8"/>
    <mergeCell ref="T8:U8"/>
    <mergeCell ref="Z8:Z13"/>
    <mergeCell ref="B9:C9"/>
    <mergeCell ref="D9:E9"/>
    <mergeCell ref="T9:U9"/>
    <mergeCell ref="B10:C10"/>
    <mergeCell ref="D10:E10"/>
    <mergeCell ref="T10:U10"/>
    <mergeCell ref="B11:C11"/>
    <mergeCell ref="D11:E11"/>
    <mergeCell ref="T11:U11"/>
    <mergeCell ref="B12:C12"/>
    <mergeCell ref="D12:E12"/>
    <mergeCell ref="T12:U12"/>
    <mergeCell ref="B14:C14"/>
    <mergeCell ref="D14:E14"/>
    <mergeCell ref="T14:U14"/>
    <mergeCell ref="B15:C15"/>
    <mergeCell ref="D15:E15"/>
    <mergeCell ref="T15:U15"/>
    <mergeCell ref="B16:C16"/>
    <mergeCell ref="D16:E16"/>
    <mergeCell ref="T16:U16"/>
    <mergeCell ref="B17:C17"/>
    <mergeCell ref="D17:E17"/>
    <mergeCell ref="T17:U17"/>
    <mergeCell ref="B18:C18"/>
    <mergeCell ref="D18:E18"/>
    <mergeCell ref="T18:U18"/>
    <mergeCell ref="Z18:Z22"/>
    <mergeCell ref="B19:C19"/>
    <mergeCell ref="D19:E19"/>
    <mergeCell ref="T19:U19"/>
    <mergeCell ref="B20:C20"/>
    <mergeCell ref="D20:E20"/>
    <mergeCell ref="T20:U20"/>
    <mergeCell ref="B21:C21"/>
    <mergeCell ref="D21:E21"/>
    <mergeCell ref="T21:U21"/>
    <mergeCell ref="B22:C22"/>
    <mergeCell ref="D22:E22"/>
    <mergeCell ref="T22:U22"/>
    <mergeCell ref="B23:C23"/>
    <mergeCell ref="D23:E23"/>
    <mergeCell ref="T23:U23"/>
    <mergeCell ref="T26:U26"/>
    <mergeCell ref="B27:C27"/>
    <mergeCell ref="D27:E27"/>
    <mergeCell ref="T27:U27"/>
    <mergeCell ref="B24:C24"/>
    <mergeCell ref="D24:E24"/>
    <mergeCell ref="T24:U24"/>
    <mergeCell ref="B25:C25"/>
    <mergeCell ref="D25:E25"/>
    <mergeCell ref="T25:U25"/>
    <mergeCell ref="C28:I28"/>
    <mergeCell ref="K28:P28"/>
    <mergeCell ref="R28:V28"/>
    <mergeCell ref="C29:I29"/>
    <mergeCell ref="K29:P29"/>
    <mergeCell ref="R29:V29"/>
    <mergeCell ref="C30:I30"/>
    <mergeCell ref="K30:P30"/>
    <mergeCell ref="R30:V30"/>
    <mergeCell ref="C31:I31"/>
    <mergeCell ref="K31:P31"/>
    <mergeCell ref="R31:V31"/>
    <mergeCell ref="C32:I32"/>
    <mergeCell ref="K32:P32"/>
    <mergeCell ref="R32:V32"/>
    <mergeCell ref="C33:I33"/>
    <mergeCell ref="K33:P33"/>
    <mergeCell ref="R33:V33"/>
    <mergeCell ref="C36:I36"/>
    <mergeCell ref="K36:P36"/>
    <mergeCell ref="R36:V36"/>
    <mergeCell ref="C34:I34"/>
    <mergeCell ref="K34:P34"/>
    <mergeCell ref="R34:V34"/>
    <mergeCell ref="C35:I35"/>
    <mergeCell ref="K35:P35"/>
    <mergeCell ref="R35:V35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&amp;LMarché 2021-C23-010 - Avenant n°1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  <pageSetUpPr fitToPage="1"/>
  </sheetPr>
  <dimension ref="A1:AA36"/>
  <sheetViews>
    <sheetView showGridLines="0" zoomScaleNormal="100" workbookViewId="0">
      <selection activeCell="Q1" sqref="Q1:R1"/>
    </sheetView>
  </sheetViews>
  <sheetFormatPr baseColWidth="10" defaultRowHeight="15" x14ac:dyDescent="0.25"/>
  <cols>
    <col min="1" max="1" width="29.85546875" customWidth="1"/>
    <col min="2" max="2" width="5.28515625" customWidth="1"/>
    <col min="3" max="3" width="3.140625" customWidth="1"/>
    <col min="4" max="4" width="5" customWidth="1"/>
    <col min="5" max="5" width="2.140625" customWidth="1"/>
    <col min="6" max="20" width="6.42578125" customWidth="1"/>
    <col min="21" max="21" width="0.85546875" customWidth="1"/>
    <col min="23" max="23" width="13.7109375" customWidth="1"/>
  </cols>
  <sheetData>
    <row r="1" spans="1:27" ht="16.149999999999999" customHeight="1" x14ac:dyDescent="0.25">
      <c r="A1" s="2"/>
      <c r="Q1" s="386" t="s">
        <v>165</v>
      </c>
      <c r="R1" s="386"/>
    </row>
    <row r="2" spans="1:27" ht="39.6" customHeight="1" x14ac:dyDescent="0.25"/>
    <row r="3" spans="1:27" s="69" customFormat="1" ht="23.25" x14ac:dyDescent="0.25">
      <c r="A3" s="135" t="s">
        <v>148</v>
      </c>
      <c r="B3" s="136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  <c r="O3" s="136"/>
      <c r="P3" s="136"/>
      <c r="Q3" s="136"/>
      <c r="R3" s="136"/>
      <c r="S3" s="136"/>
      <c r="T3" s="136"/>
      <c r="U3" s="136"/>
      <c r="V3" s="136"/>
      <c r="W3" s="136"/>
      <c r="X3" s="136"/>
    </row>
    <row r="4" spans="1:27" ht="23.25" x14ac:dyDescent="0.25">
      <c r="A4" s="2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</row>
    <row r="5" spans="1:27" ht="16.5" thickBot="1" x14ac:dyDescent="0.3">
      <c r="A5" s="133"/>
      <c r="B5" s="278"/>
      <c r="C5" s="278"/>
      <c r="D5" s="278"/>
      <c r="E5" s="278"/>
      <c r="F5" s="133"/>
      <c r="G5" s="133"/>
      <c r="H5" s="133"/>
      <c r="I5" s="133"/>
      <c r="J5" s="133"/>
      <c r="K5" s="133"/>
      <c r="L5" s="133"/>
      <c r="M5" s="133"/>
      <c r="N5" s="133"/>
      <c r="O5" s="133"/>
      <c r="P5" s="133"/>
      <c r="Q5" s="133"/>
      <c r="R5" s="133"/>
      <c r="S5" s="61"/>
      <c r="T5" s="278"/>
      <c r="U5" s="278"/>
      <c r="W5" s="128" t="s">
        <v>134</v>
      </c>
      <c r="X5" s="129"/>
      <c r="Y5" s="129"/>
      <c r="Z5" s="129"/>
    </row>
    <row r="6" spans="1:27" ht="15.75" thickBot="1" x14ac:dyDescent="0.3">
      <c r="A6" s="5" t="s">
        <v>29</v>
      </c>
      <c r="B6" s="279" t="s">
        <v>30</v>
      </c>
      <c r="C6" s="280"/>
      <c r="D6" s="279" t="s">
        <v>31</v>
      </c>
      <c r="E6" s="280"/>
      <c r="F6" s="130" t="s">
        <v>32</v>
      </c>
      <c r="G6" s="130" t="s">
        <v>33</v>
      </c>
      <c r="H6" s="130" t="s">
        <v>34</v>
      </c>
      <c r="I6" s="130" t="s">
        <v>35</v>
      </c>
      <c r="J6" s="130" t="s">
        <v>36</v>
      </c>
      <c r="K6" s="130" t="s">
        <v>37</v>
      </c>
      <c r="L6" s="130" t="s">
        <v>38</v>
      </c>
      <c r="M6" s="130" t="s">
        <v>39</v>
      </c>
      <c r="N6" s="130" t="s">
        <v>40</v>
      </c>
      <c r="O6" s="130" t="s">
        <v>41</v>
      </c>
      <c r="P6" s="130" t="s">
        <v>42</v>
      </c>
      <c r="Q6" s="130" t="s">
        <v>43</v>
      </c>
      <c r="R6" s="130" t="s">
        <v>44</v>
      </c>
      <c r="S6" s="130" t="s">
        <v>45</v>
      </c>
      <c r="T6" s="279" t="s">
        <v>46</v>
      </c>
      <c r="U6" s="280"/>
      <c r="W6" s="165" t="s">
        <v>142</v>
      </c>
      <c r="X6" s="132" t="s">
        <v>143</v>
      </c>
      <c r="Y6" s="132" t="s">
        <v>52</v>
      </c>
    </row>
    <row r="7" spans="1:27" ht="15.75" thickBot="1" x14ac:dyDescent="0.3">
      <c r="A7" s="144" t="s">
        <v>47</v>
      </c>
      <c r="B7" s="281"/>
      <c r="C7" s="282"/>
      <c r="D7" s="281"/>
      <c r="E7" s="282"/>
      <c r="F7" s="145"/>
      <c r="G7" s="145"/>
      <c r="H7" s="145"/>
      <c r="I7" s="145"/>
      <c r="J7" s="145"/>
      <c r="K7" s="145"/>
      <c r="L7" s="145"/>
      <c r="M7" s="145"/>
      <c r="N7" s="145"/>
      <c r="O7" s="145"/>
      <c r="P7" s="145"/>
      <c r="Q7" s="145"/>
      <c r="R7" s="145"/>
      <c r="S7" s="146"/>
      <c r="T7" s="281"/>
      <c r="U7" s="282"/>
      <c r="W7" s="166"/>
      <c r="X7" s="147"/>
      <c r="Y7" s="147"/>
    </row>
    <row r="8" spans="1:27" ht="15.75" thickBot="1" x14ac:dyDescent="0.3">
      <c r="A8" s="358"/>
      <c r="B8" s="359"/>
      <c r="C8" s="360"/>
      <c r="D8" s="359"/>
      <c r="E8" s="360"/>
      <c r="F8" s="361"/>
      <c r="G8" s="361"/>
      <c r="H8" s="361"/>
      <c r="I8" s="361"/>
      <c r="J8" s="361"/>
      <c r="K8" s="361"/>
      <c r="L8" s="361"/>
      <c r="M8" s="361"/>
      <c r="N8" s="361"/>
      <c r="O8" s="361"/>
      <c r="P8" s="361"/>
      <c r="Q8" s="361"/>
      <c r="R8" s="361"/>
      <c r="S8" s="362"/>
      <c r="T8" s="359"/>
      <c r="U8" s="360"/>
      <c r="W8" s="373"/>
      <c r="X8" s="374"/>
      <c r="Y8" s="375"/>
      <c r="Z8" s="275">
        <f>+SUM(Y8:Y13)</f>
        <v>0.8</v>
      </c>
    </row>
    <row r="9" spans="1:27" ht="15.75" thickBot="1" x14ac:dyDescent="0.3">
      <c r="A9" s="363"/>
      <c r="B9" s="364"/>
      <c r="C9" s="365"/>
      <c r="D9" s="364"/>
      <c r="E9" s="365"/>
      <c r="F9" s="366"/>
      <c r="G9" s="366"/>
      <c r="H9" s="366"/>
      <c r="I9" s="366"/>
      <c r="J9" s="366"/>
      <c r="K9" s="366"/>
      <c r="L9" s="366"/>
      <c r="M9" s="366"/>
      <c r="N9" s="366"/>
      <c r="O9" s="366"/>
      <c r="P9" s="366"/>
      <c r="Q9" s="366"/>
      <c r="R9" s="366"/>
      <c r="S9" s="367"/>
      <c r="T9" s="364"/>
      <c r="U9" s="365"/>
      <c r="W9" s="373"/>
      <c r="X9" s="374"/>
      <c r="Y9" s="375"/>
      <c r="Z9" s="275"/>
    </row>
    <row r="10" spans="1:27" ht="15.75" thickBot="1" x14ac:dyDescent="0.3">
      <c r="A10" s="363"/>
      <c r="B10" s="364"/>
      <c r="C10" s="365"/>
      <c r="D10" s="364"/>
      <c r="E10" s="365"/>
      <c r="F10" s="366"/>
      <c r="G10" s="366"/>
      <c r="H10" s="366"/>
      <c r="I10" s="366"/>
      <c r="J10" s="366"/>
      <c r="K10" s="366"/>
      <c r="L10" s="366"/>
      <c r="M10" s="366"/>
      <c r="N10" s="366"/>
      <c r="O10" s="366"/>
      <c r="P10" s="366"/>
      <c r="Q10" s="366"/>
      <c r="R10" s="366"/>
      <c r="S10" s="367"/>
      <c r="T10" s="364"/>
      <c r="U10" s="365"/>
      <c r="W10" s="373"/>
      <c r="X10" s="374"/>
      <c r="Y10" s="375"/>
      <c r="Z10" s="275"/>
    </row>
    <row r="11" spans="1:27" ht="15.75" thickBot="1" x14ac:dyDescent="0.3">
      <c r="A11" s="363"/>
      <c r="B11" s="364"/>
      <c r="C11" s="365"/>
      <c r="D11" s="364"/>
      <c r="E11" s="365"/>
      <c r="F11" s="366"/>
      <c r="G11" s="366"/>
      <c r="H11" s="366"/>
      <c r="I11" s="366"/>
      <c r="J11" s="366"/>
      <c r="K11" s="366"/>
      <c r="L11" s="366"/>
      <c r="M11" s="366"/>
      <c r="N11" s="366"/>
      <c r="O11" s="366"/>
      <c r="P11" s="366"/>
      <c r="Q11" s="366"/>
      <c r="R11" s="366"/>
      <c r="S11" s="367"/>
      <c r="T11" s="364"/>
      <c r="U11" s="365"/>
      <c r="W11" s="373"/>
      <c r="X11" s="374"/>
      <c r="Y11" s="375"/>
      <c r="Z11" s="275"/>
    </row>
    <row r="12" spans="1:27" ht="15.75" thickBot="1" x14ac:dyDescent="0.3">
      <c r="A12" s="363"/>
      <c r="B12" s="364"/>
      <c r="C12" s="365"/>
      <c r="D12" s="364"/>
      <c r="E12" s="365"/>
      <c r="F12" s="366"/>
      <c r="G12" s="366"/>
      <c r="H12" s="366"/>
      <c r="I12" s="366"/>
      <c r="J12" s="366"/>
      <c r="K12" s="366"/>
      <c r="L12" s="366"/>
      <c r="M12" s="366"/>
      <c r="N12" s="366"/>
      <c r="O12" s="366"/>
      <c r="P12" s="366"/>
      <c r="Q12" s="366"/>
      <c r="R12" s="366"/>
      <c r="S12" s="367"/>
      <c r="T12" s="364"/>
      <c r="U12" s="365"/>
      <c r="V12" s="69"/>
      <c r="W12" s="373"/>
      <c r="X12" s="374"/>
      <c r="Y12" s="375"/>
      <c r="Z12" s="275"/>
      <c r="AA12" s="69"/>
    </row>
    <row r="13" spans="1:27" ht="15.75" thickBot="1" x14ac:dyDescent="0.3">
      <c r="A13" s="363"/>
      <c r="B13" s="368"/>
      <c r="C13" s="366"/>
      <c r="D13" s="369"/>
      <c r="E13" s="366"/>
      <c r="F13" s="366"/>
      <c r="G13" s="366"/>
      <c r="H13" s="366"/>
      <c r="I13" s="366"/>
      <c r="J13" s="366"/>
      <c r="K13" s="366"/>
      <c r="L13" s="366"/>
      <c r="M13" s="366"/>
      <c r="N13" s="366"/>
      <c r="O13" s="366"/>
      <c r="P13" s="366"/>
      <c r="Q13" s="366"/>
      <c r="R13" s="366"/>
      <c r="S13" s="367"/>
      <c r="T13" s="368"/>
      <c r="U13" s="366"/>
      <c r="V13" s="8"/>
      <c r="W13" s="168" t="s">
        <v>164</v>
      </c>
      <c r="X13" s="134"/>
      <c r="Y13" s="68">
        <v>0.8</v>
      </c>
      <c r="Z13" s="275"/>
      <c r="AA13" s="8"/>
    </row>
    <row r="14" spans="1:27" ht="15.75" thickBot="1" x14ac:dyDescent="0.3">
      <c r="A14" s="370"/>
      <c r="B14" s="231"/>
      <c r="C14" s="233"/>
      <c r="D14" s="231"/>
      <c r="E14" s="233"/>
      <c r="F14" s="190"/>
      <c r="G14" s="190"/>
      <c r="H14" s="190"/>
      <c r="I14" s="190"/>
      <c r="J14" s="190"/>
      <c r="K14" s="190"/>
      <c r="L14" s="190"/>
      <c r="M14" s="190"/>
      <c r="N14" s="190"/>
      <c r="O14" s="190"/>
      <c r="P14" s="190"/>
      <c r="Q14" s="190"/>
      <c r="R14" s="190"/>
      <c r="S14" s="154"/>
      <c r="T14" s="231"/>
      <c r="U14" s="233"/>
      <c r="W14" s="165"/>
      <c r="X14" s="132"/>
      <c r="Y14" s="132"/>
    </row>
    <row r="15" spans="1:27" ht="15.75" thickBot="1" x14ac:dyDescent="0.3">
      <c r="A15" s="370"/>
      <c r="B15" s="231"/>
      <c r="C15" s="233"/>
      <c r="D15" s="231"/>
      <c r="E15" s="233"/>
      <c r="F15" s="190"/>
      <c r="G15" s="190"/>
      <c r="H15" s="190"/>
      <c r="I15" s="190"/>
      <c r="J15" s="190"/>
      <c r="K15" s="190"/>
      <c r="L15" s="190"/>
      <c r="M15" s="190"/>
      <c r="N15" s="190"/>
      <c r="O15" s="190"/>
      <c r="P15" s="190"/>
      <c r="Q15" s="190"/>
      <c r="R15" s="190"/>
      <c r="S15" s="154"/>
      <c r="T15" s="231"/>
      <c r="U15" s="233"/>
      <c r="W15" s="165"/>
      <c r="X15" s="132"/>
      <c r="Y15" s="132"/>
    </row>
    <row r="16" spans="1:27" ht="15.75" thickBot="1" x14ac:dyDescent="0.3">
      <c r="A16" s="371"/>
      <c r="B16" s="234"/>
      <c r="C16" s="236"/>
      <c r="D16" s="234"/>
      <c r="E16" s="236"/>
      <c r="F16" s="191"/>
      <c r="G16" s="191"/>
      <c r="H16" s="191"/>
      <c r="I16" s="191"/>
      <c r="J16" s="191"/>
      <c r="K16" s="191"/>
      <c r="L16" s="191"/>
      <c r="M16" s="191"/>
      <c r="N16" s="191"/>
      <c r="O16" s="191"/>
      <c r="P16" s="191"/>
      <c r="Q16" s="191"/>
      <c r="R16" s="191"/>
      <c r="S16" s="372"/>
      <c r="T16" s="234"/>
      <c r="U16" s="236"/>
      <c r="W16" s="165"/>
      <c r="X16" s="132"/>
      <c r="Y16" s="132"/>
    </row>
    <row r="17" spans="1:26" ht="15.75" thickBot="1" x14ac:dyDescent="0.3">
      <c r="A17" s="144" t="s">
        <v>48</v>
      </c>
      <c r="B17" s="281"/>
      <c r="C17" s="282"/>
      <c r="D17" s="281"/>
      <c r="E17" s="282"/>
      <c r="F17" s="145"/>
      <c r="G17" s="145"/>
      <c r="H17" s="145"/>
      <c r="I17" s="145"/>
      <c r="J17" s="145"/>
      <c r="K17" s="145"/>
      <c r="L17" s="145"/>
      <c r="M17" s="145"/>
      <c r="N17" s="145"/>
      <c r="O17" s="145"/>
      <c r="P17" s="145"/>
      <c r="Q17" s="145"/>
      <c r="R17" s="145"/>
      <c r="S17" s="146"/>
      <c r="T17" s="281"/>
      <c r="U17" s="282"/>
      <c r="W17" s="166"/>
      <c r="X17" s="196"/>
      <c r="Y17" s="196"/>
    </row>
    <row r="18" spans="1:26" ht="15.75" thickBot="1" x14ac:dyDescent="0.3">
      <c r="A18" s="358"/>
      <c r="B18" s="359"/>
      <c r="C18" s="360"/>
      <c r="D18" s="359"/>
      <c r="E18" s="360"/>
      <c r="F18" s="361"/>
      <c r="G18" s="361"/>
      <c r="H18" s="361"/>
      <c r="I18" s="361"/>
      <c r="J18" s="361"/>
      <c r="K18" s="361"/>
      <c r="L18" s="361"/>
      <c r="M18" s="361"/>
      <c r="N18" s="361"/>
      <c r="O18" s="361"/>
      <c r="P18" s="361"/>
      <c r="Q18" s="361"/>
      <c r="R18" s="361"/>
      <c r="S18" s="362"/>
      <c r="T18" s="359"/>
      <c r="U18" s="360"/>
      <c r="W18" s="373"/>
      <c r="X18" s="374"/>
      <c r="Y18" s="375"/>
      <c r="Z18" s="275">
        <f>+SUM(Y18:Y22)</f>
        <v>0</v>
      </c>
    </row>
    <row r="19" spans="1:26" ht="15.75" thickBot="1" x14ac:dyDescent="0.3">
      <c r="A19" s="363"/>
      <c r="B19" s="364"/>
      <c r="C19" s="365"/>
      <c r="D19" s="364"/>
      <c r="E19" s="365"/>
      <c r="F19" s="366"/>
      <c r="G19" s="366"/>
      <c r="H19" s="366"/>
      <c r="I19" s="366"/>
      <c r="J19" s="366"/>
      <c r="K19" s="366"/>
      <c r="L19" s="366"/>
      <c r="M19" s="366"/>
      <c r="N19" s="366"/>
      <c r="O19" s="366"/>
      <c r="P19" s="366"/>
      <c r="Q19" s="366"/>
      <c r="R19" s="366"/>
      <c r="S19" s="367"/>
      <c r="T19" s="364"/>
      <c r="U19" s="365"/>
      <c r="W19" s="373"/>
      <c r="X19" s="374"/>
      <c r="Y19" s="375"/>
      <c r="Z19" s="275"/>
    </row>
    <row r="20" spans="1:26" ht="15.75" thickBot="1" x14ac:dyDescent="0.3">
      <c r="A20" s="363"/>
      <c r="B20" s="364"/>
      <c r="C20" s="365"/>
      <c r="D20" s="364"/>
      <c r="E20" s="365"/>
      <c r="F20" s="366"/>
      <c r="G20" s="366"/>
      <c r="H20" s="366"/>
      <c r="I20" s="366"/>
      <c r="J20" s="366"/>
      <c r="K20" s="366"/>
      <c r="L20" s="366"/>
      <c r="M20" s="366"/>
      <c r="N20" s="366"/>
      <c r="O20" s="366"/>
      <c r="P20" s="366"/>
      <c r="Q20" s="366"/>
      <c r="R20" s="366"/>
      <c r="S20" s="367"/>
      <c r="T20" s="364"/>
      <c r="U20" s="365"/>
      <c r="W20" s="373"/>
      <c r="X20" s="374"/>
      <c r="Y20" s="375"/>
      <c r="Z20" s="275"/>
    </row>
    <row r="21" spans="1:26" ht="15.75" thickBot="1" x14ac:dyDescent="0.3">
      <c r="A21" s="148"/>
      <c r="B21" s="276"/>
      <c r="C21" s="277"/>
      <c r="D21" s="276"/>
      <c r="E21" s="277"/>
      <c r="F21" s="195"/>
      <c r="G21" s="195"/>
      <c r="H21" s="195"/>
      <c r="I21" s="195"/>
      <c r="J21" s="195"/>
      <c r="K21" s="195"/>
      <c r="L21" s="195"/>
      <c r="M21" s="195"/>
      <c r="N21" s="195"/>
      <c r="O21" s="195"/>
      <c r="P21" s="195"/>
      <c r="Q21" s="195"/>
      <c r="R21" s="195"/>
      <c r="S21" s="153"/>
      <c r="T21" s="285"/>
      <c r="U21" s="286"/>
      <c r="W21" s="167"/>
      <c r="X21" s="131"/>
      <c r="Y21" s="73"/>
      <c r="Z21" s="275"/>
    </row>
    <row r="22" spans="1:26" ht="15.75" thickBot="1" x14ac:dyDescent="0.3">
      <c r="A22" s="148"/>
      <c r="B22" s="276"/>
      <c r="C22" s="277"/>
      <c r="D22" s="276"/>
      <c r="E22" s="277"/>
      <c r="F22" s="195"/>
      <c r="G22" s="195"/>
      <c r="H22" s="195"/>
      <c r="I22" s="195"/>
      <c r="J22" s="195"/>
      <c r="K22" s="195"/>
      <c r="L22" s="195"/>
      <c r="M22" s="195"/>
      <c r="N22" s="195"/>
      <c r="O22" s="195"/>
      <c r="P22" s="195"/>
      <c r="Q22" s="195"/>
      <c r="R22" s="195"/>
      <c r="S22" s="154"/>
      <c r="T22" s="231"/>
      <c r="U22" s="233"/>
      <c r="W22" s="167"/>
      <c r="X22" s="131"/>
      <c r="Y22" s="73"/>
      <c r="Z22" s="275"/>
    </row>
    <row r="23" spans="1:26" ht="15.75" thickBot="1" x14ac:dyDescent="0.3">
      <c r="A23" s="148"/>
      <c r="B23" s="276"/>
      <c r="C23" s="277"/>
      <c r="D23" s="276"/>
      <c r="E23" s="277"/>
      <c r="F23" s="195"/>
      <c r="G23" s="195"/>
      <c r="H23" s="195"/>
      <c r="I23" s="195"/>
      <c r="J23" s="195"/>
      <c r="K23" s="195"/>
      <c r="L23" s="195"/>
      <c r="M23" s="195"/>
      <c r="N23" s="195"/>
      <c r="O23" s="195"/>
      <c r="P23" s="195"/>
      <c r="Q23" s="195"/>
      <c r="R23" s="195"/>
      <c r="S23" s="153"/>
      <c r="T23" s="285"/>
      <c r="U23" s="286"/>
      <c r="W23" s="167"/>
      <c r="X23" s="131"/>
      <c r="Y23" s="131"/>
    </row>
    <row r="24" spans="1:26" ht="15.75" thickBot="1" x14ac:dyDescent="0.3">
      <c r="A24" s="150"/>
      <c r="B24" s="283"/>
      <c r="C24" s="284"/>
      <c r="D24" s="283"/>
      <c r="E24" s="284"/>
      <c r="F24" s="193"/>
      <c r="G24" s="193"/>
      <c r="H24" s="193"/>
      <c r="I24" s="193"/>
      <c r="J24" s="193"/>
      <c r="K24" s="193"/>
      <c r="L24" s="193"/>
      <c r="M24" s="193"/>
      <c r="N24" s="193"/>
      <c r="O24" s="193"/>
      <c r="P24" s="193"/>
      <c r="Q24" s="193"/>
      <c r="R24" s="193"/>
      <c r="S24" s="152"/>
      <c r="T24" s="283"/>
      <c r="U24" s="284"/>
      <c r="W24" s="165"/>
      <c r="X24" s="132"/>
      <c r="Y24" s="132"/>
    </row>
    <row r="25" spans="1:26" x14ac:dyDescent="0.25">
      <c r="A25" s="197"/>
      <c r="B25" s="287"/>
      <c r="C25" s="287"/>
      <c r="D25" s="287"/>
      <c r="E25" s="287"/>
      <c r="F25" s="194"/>
      <c r="G25" s="194"/>
      <c r="H25" s="194"/>
      <c r="I25" s="194"/>
      <c r="J25" s="194"/>
      <c r="K25" s="194"/>
      <c r="L25" s="194"/>
      <c r="M25" s="194"/>
      <c r="N25" s="194"/>
      <c r="O25" s="194"/>
      <c r="P25" s="194"/>
      <c r="Q25" s="194"/>
      <c r="R25" s="194"/>
      <c r="S25" s="61"/>
      <c r="T25" s="287"/>
      <c r="U25" s="287"/>
    </row>
    <row r="26" spans="1:26" x14ac:dyDescent="0.25">
      <c r="A26" s="91"/>
      <c r="B26" s="91" t="s">
        <v>49</v>
      </c>
      <c r="C26" s="91"/>
      <c r="D26" s="194"/>
      <c r="E26" s="194"/>
      <c r="F26" s="194"/>
      <c r="G26" s="194"/>
      <c r="H26" s="194"/>
      <c r="I26" s="194"/>
      <c r="J26" s="194"/>
      <c r="K26" s="194"/>
      <c r="L26" s="194"/>
      <c r="M26" s="194"/>
      <c r="N26" s="194"/>
      <c r="O26" s="194"/>
      <c r="P26" s="194"/>
      <c r="Q26" s="194"/>
      <c r="R26" s="194"/>
      <c r="S26" s="61"/>
      <c r="T26" s="289"/>
      <c r="U26" s="289"/>
    </row>
    <row r="27" spans="1:26" ht="10.15" customHeight="1" thickBot="1" x14ac:dyDescent="0.3">
      <c r="B27" s="288"/>
      <c r="C27" s="288"/>
      <c r="D27" s="288"/>
      <c r="E27" s="288"/>
      <c r="F27" s="194"/>
      <c r="G27" s="194"/>
      <c r="H27" s="194"/>
      <c r="I27" s="194"/>
      <c r="J27" s="194"/>
      <c r="K27" s="194"/>
      <c r="L27" s="194"/>
      <c r="M27" s="194"/>
      <c r="N27" s="194"/>
      <c r="O27" s="194"/>
      <c r="P27" s="194"/>
      <c r="Q27" s="194"/>
      <c r="R27" s="194"/>
      <c r="S27" s="61"/>
      <c r="T27" s="289"/>
      <c r="U27" s="289"/>
    </row>
    <row r="28" spans="1:26" ht="27" customHeight="1" thickBot="1" x14ac:dyDescent="0.3">
      <c r="B28" s="160" t="s">
        <v>51</v>
      </c>
      <c r="C28" s="290" t="s">
        <v>50</v>
      </c>
      <c r="D28" s="267"/>
      <c r="E28" s="267"/>
      <c r="F28" s="267"/>
      <c r="G28" s="267"/>
      <c r="H28" s="267"/>
      <c r="I28" s="267"/>
      <c r="J28" s="192" t="s">
        <v>51</v>
      </c>
      <c r="K28" s="267" t="s">
        <v>50</v>
      </c>
      <c r="L28" s="267"/>
      <c r="M28" s="267"/>
      <c r="N28" s="267"/>
      <c r="O28" s="267"/>
      <c r="P28" s="267"/>
      <c r="Q28" s="192" t="s">
        <v>51</v>
      </c>
      <c r="R28" s="267" t="s">
        <v>50</v>
      </c>
      <c r="S28" s="267"/>
      <c r="T28" s="267"/>
      <c r="U28" s="267"/>
      <c r="V28" s="268"/>
    </row>
    <row r="29" spans="1:26" ht="21.6" customHeight="1" x14ac:dyDescent="0.25">
      <c r="B29" s="161">
        <v>1</v>
      </c>
      <c r="C29" s="376"/>
      <c r="D29" s="376"/>
      <c r="E29" s="376"/>
      <c r="F29" s="376"/>
      <c r="G29" s="376"/>
      <c r="H29" s="376"/>
      <c r="I29" s="376"/>
      <c r="J29" s="157">
        <v>9</v>
      </c>
      <c r="K29" s="376"/>
      <c r="L29" s="376"/>
      <c r="M29" s="376"/>
      <c r="N29" s="376"/>
      <c r="O29" s="376"/>
      <c r="P29" s="376"/>
      <c r="Q29" s="158">
        <v>17</v>
      </c>
      <c r="R29" s="269"/>
      <c r="S29" s="269"/>
      <c r="T29" s="269"/>
      <c r="U29" s="269"/>
      <c r="V29" s="270"/>
    </row>
    <row r="30" spans="1:26" ht="21.6" customHeight="1" x14ac:dyDescent="0.25">
      <c r="B30" s="161">
        <v>2</v>
      </c>
      <c r="C30" s="377"/>
      <c r="D30" s="377"/>
      <c r="E30" s="377"/>
      <c r="F30" s="377"/>
      <c r="G30" s="377"/>
      <c r="H30" s="377"/>
      <c r="I30" s="377"/>
      <c r="J30" s="156">
        <v>10</v>
      </c>
      <c r="K30" s="271"/>
      <c r="L30" s="271"/>
      <c r="M30" s="271"/>
      <c r="N30" s="271"/>
      <c r="O30" s="271"/>
      <c r="P30" s="271"/>
      <c r="Q30" s="155">
        <v>18</v>
      </c>
      <c r="R30" s="271"/>
      <c r="S30" s="271"/>
      <c r="T30" s="271"/>
      <c r="U30" s="271"/>
      <c r="V30" s="272"/>
    </row>
    <row r="31" spans="1:26" ht="21.6" customHeight="1" x14ac:dyDescent="0.25">
      <c r="B31" s="161">
        <v>3</v>
      </c>
      <c r="C31" s="377"/>
      <c r="D31" s="377"/>
      <c r="E31" s="377"/>
      <c r="F31" s="377"/>
      <c r="G31" s="377"/>
      <c r="H31" s="377"/>
      <c r="I31" s="377"/>
      <c r="J31" s="156">
        <v>11</v>
      </c>
      <c r="K31" s="271"/>
      <c r="L31" s="271"/>
      <c r="M31" s="271"/>
      <c r="N31" s="271"/>
      <c r="O31" s="271"/>
      <c r="P31" s="271"/>
      <c r="Q31" s="155">
        <v>19</v>
      </c>
      <c r="R31" s="271"/>
      <c r="S31" s="271"/>
      <c r="T31" s="271"/>
      <c r="U31" s="271"/>
      <c r="V31" s="272"/>
    </row>
    <row r="32" spans="1:26" ht="21.6" customHeight="1" x14ac:dyDescent="0.25">
      <c r="B32" s="161">
        <v>4</v>
      </c>
      <c r="C32" s="377"/>
      <c r="D32" s="377"/>
      <c r="E32" s="377"/>
      <c r="F32" s="377"/>
      <c r="G32" s="377"/>
      <c r="H32" s="377"/>
      <c r="I32" s="377"/>
      <c r="J32" s="156">
        <v>12</v>
      </c>
      <c r="K32" s="271"/>
      <c r="L32" s="271"/>
      <c r="M32" s="271"/>
      <c r="N32" s="271"/>
      <c r="O32" s="271"/>
      <c r="P32" s="271"/>
      <c r="Q32" s="155">
        <v>20</v>
      </c>
      <c r="R32" s="271"/>
      <c r="S32" s="271"/>
      <c r="T32" s="271"/>
      <c r="U32" s="271"/>
      <c r="V32" s="272"/>
    </row>
    <row r="33" spans="2:22" ht="21.6" customHeight="1" x14ac:dyDescent="0.25">
      <c r="B33" s="161">
        <v>5</v>
      </c>
      <c r="C33" s="377"/>
      <c r="D33" s="377"/>
      <c r="E33" s="377"/>
      <c r="F33" s="377"/>
      <c r="G33" s="377"/>
      <c r="H33" s="377"/>
      <c r="I33" s="377"/>
      <c r="J33" s="156">
        <v>13</v>
      </c>
      <c r="K33" s="271"/>
      <c r="L33" s="271"/>
      <c r="M33" s="271"/>
      <c r="N33" s="271"/>
      <c r="O33" s="271"/>
      <c r="P33" s="271"/>
      <c r="Q33" s="155">
        <v>21</v>
      </c>
      <c r="R33" s="273"/>
      <c r="S33" s="273"/>
      <c r="T33" s="273"/>
      <c r="U33" s="273"/>
      <c r="V33" s="274"/>
    </row>
    <row r="34" spans="2:22" ht="21.6" customHeight="1" x14ac:dyDescent="0.25">
      <c r="B34" s="161">
        <v>6</v>
      </c>
      <c r="C34" s="377"/>
      <c r="D34" s="377"/>
      <c r="E34" s="377"/>
      <c r="F34" s="377"/>
      <c r="G34" s="377"/>
      <c r="H34" s="377"/>
      <c r="I34" s="377"/>
      <c r="J34" s="156">
        <v>14</v>
      </c>
      <c r="K34" s="271"/>
      <c r="L34" s="271"/>
      <c r="M34" s="271"/>
      <c r="N34" s="271"/>
      <c r="O34" s="271"/>
      <c r="P34" s="271"/>
      <c r="Q34" s="155">
        <v>22</v>
      </c>
      <c r="R34" s="271"/>
      <c r="S34" s="271"/>
      <c r="T34" s="271"/>
      <c r="U34" s="271"/>
      <c r="V34" s="272"/>
    </row>
    <row r="35" spans="2:22" ht="21.6" customHeight="1" x14ac:dyDescent="0.25">
      <c r="B35" s="161">
        <v>7</v>
      </c>
      <c r="C35" s="377"/>
      <c r="D35" s="377"/>
      <c r="E35" s="377"/>
      <c r="F35" s="377"/>
      <c r="G35" s="377"/>
      <c r="H35" s="377"/>
      <c r="I35" s="377"/>
      <c r="J35" s="156">
        <v>15</v>
      </c>
      <c r="K35" s="271"/>
      <c r="L35" s="271"/>
      <c r="M35" s="271"/>
      <c r="N35" s="271"/>
      <c r="O35" s="271"/>
      <c r="P35" s="271"/>
      <c r="Q35" s="155">
        <v>23</v>
      </c>
      <c r="R35" s="271"/>
      <c r="S35" s="271"/>
      <c r="T35" s="271"/>
      <c r="U35" s="271"/>
      <c r="V35" s="272"/>
    </row>
    <row r="36" spans="2:22" ht="21.6" customHeight="1" thickBot="1" x14ac:dyDescent="0.3">
      <c r="B36" s="162">
        <v>8</v>
      </c>
      <c r="C36" s="378"/>
      <c r="D36" s="379"/>
      <c r="E36" s="379"/>
      <c r="F36" s="379"/>
      <c r="G36" s="379"/>
      <c r="H36" s="379"/>
      <c r="I36" s="380"/>
      <c r="J36" s="163">
        <v>16</v>
      </c>
      <c r="K36" s="265"/>
      <c r="L36" s="265"/>
      <c r="M36" s="265"/>
      <c r="N36" s="265"/>
      <c r="O36" s="265"/>
      <c r="P36" s="265"/>
      <c r="Q36" s="164">
        <v>24</v>
      </c>
      <c r="R36" s="265"/>
      <c r="S36" s="265"/>
      <c r="T36" s="265"/>
      <c r="U36" s="265"/>
      <c r="V36" s="266"/>
    </row>
  </sheetData>
  <mergeCells count="93">
    <mergeCell ref="B5:C5"/>
    <mergeCell ref="D5:E5"/>
    <mergeCell ref="T5:U5"/>
    <mergeCell ref="B6:C6"/>
    <mergeCell ref="D6:E6"/>
    <mergeCell ref="T6:U6"/>
    <mergeCell ref="B7:C7"/>
    <mergeCell ref="D7:E7"/>
    <mergeCell ref="T7:U7"/>
    <mergeCell ref="B8:C8"/>
    <mergeCell ref="D8:E8"/>
    <mergeCell ref="T8:U8"/>
    <mergeCell ref="Z8:Z13"/>
    <mergeCell ref="B9:C9"/>
    <mergeCell ref="D9:E9"/>
    <mergeCell ref="T9:U9"/>
    <mergeCell ref="B10:C10"/>
    <mergeCell ref="D10:E10"/>
    <mergeCell ref="T10:U10"/>
    <mergeCell ref="B11:C11"/>
    <mergeCell ref="D11:E11"/>
    <mergeCell ref="T11:U11"/>
    <mergeCell ref="B12:C12"/>
    <mergeCell ref="D12:E12"/>
    <mergeCell ref="T12:U12"/>
    <mergeCell ref="B14:C14"/>
    <mergeCell ref="D14:E14"/>
    <mergeCell ref="T14:U14"/>
    <mergeCell ref="B15:C15"/>
    <mergeCell ref="D15:E15"/>
    <mergeCell ref="T15:U15"/>
    <mergeCell ref="B16:C16"/>
    <mergeCell ref="D16:E16"/>
    <mergeCell ref="T16:U16"/>
    <mergeCell ref="B17:C17"/>
    <mergeCell ref="D17:E17"/>
    <mergeCell ref="T17:U17"/>
    <mergeCell ref="B18:C18"/>
    <mergeCell ref="D18:E18"/>
    <mergeCell ref="T18:U18"/>
    <mergeCell ref="Z18:Z22"/>
    <mergeCell ref="B19:C19"/>
    <mergeCell ref="D19:E19"/>
    <mergeCell ref="T19:U19"/>
    <mergeCell ref="B20:C20"/>
    <mergeCell ref="D20:E20"/>
    <mergeCell ref="T20:U20"/>
    <mergeCell ref="B21:C21"/>
    <mergeCell ref="D21:E21"/>
    <mergeCell ref="T21:U21"/>
    <mergeCell ref="B22:C22"/>
    <mergeCell ref="D22:E22"/>
    <mergeCell ref="T22:U22"/>
    <mergeCell ref="B23:C23"/>
    <mergeCell ref="D23:E23"/>
    <mergeCell ref="T23:U23"/>
    <mergeCell ref="T26:U26"/>
    <mergeCell ref="B27:C27"/>
    <mergeCell ref="D27:E27"/>
    <mergeCell ref="T27:U27"/>
    <mergeCell ref="B24:C24"/>
    <mergeCell ref="D24:E24"/>
    <mergeCell ref="T24:U24"/>
    <mergeCell ref="B25:C25"/>
    <mergeCell ref="D25:E25"/>
    <mergeCell ref="T25:U25"/>
    <mergeCell ref="C28:I28"/>
    <mergeCell ref="K28:P28"/>
    <mergeCell ref="R28:V28"/>
    <mergeCell ref="C29:I29"/>
    <mergeCell ref="K29:P29"/>
    <mergeCell ref="R29:V29"/>
    <mergeCell ref="C30:I30"/>
    <mergeCell ref="K30:P30"/>
    <mergeCell ref="R30:V30"/>
    <mergeCell ref="C31:I31"/>
    <mergeCell ref="K31:P31"/>
    <mergeCell ref="R31:V31"/>
    <mergeCell ref="C32:I32"/>
    <mergeCell ref="K32:P32"/>
    <mergeCell ref="R32:V32"/>
    <mergeCell ref="C33:I33"/>
    <mergeCell ref="K33:P33"/>
    <mergeCell ref="R33:V33"/>
    <mergeCell ref="C36:I36"/>
    <mergeCell ref="K36:P36"/>
    <mergeCell ref="R36:V36"/>
    <mergeCell ref="C34:I34"/>
    <mergeCell ref="K34:P34"/>
    <mergeCell ref="R34:V34"/>
    <mergeCell ref="C35:I35"/>
    <mergeCell ref="K35:P35"/>
    <mergeCell ref="R35:V35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&amp;LMarché 2021-C23-010 - Avenant n°1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  <pageSetUpPr fitToPage="1"/>
  </sheetPr>
  <dimension ref="A1:G43"/>
  <sheetViews>
    <sheetView showGridLines="0" zoomScale="85" zoomScaleNormal="85" workbookViewId="0">
      <selection activeCell="E2" sqref="E2:F2"/>
    </sheetView>
  </sheetViews>
  <sheetFormatPr baseColWidth="10" defaultRowHeight="15" x14ac:dyDescent="0.25"/>
  <cols>
    <col min="1" max="1" width="30.5703125" customWidth="1"/>
    <col min="2" max="2" width="55.85546875" customWidth="1"/>
    <col min="3" max="3" width="18.140625" customWidth="1"/>
    <col min="4" max="5" width="16.140625" customWidth="1"/>
  </cols>
  <sheetData>
    <row r="1" spans="1:7" ht="9" customHeight="1" x14ac:dyDescent="0.25">
      <c r="A1" s="2"/>
      <c r="B1" s="2"/>
      <c r="C1" s="2"/>
      <c r="D1" s="2"/>
    </row>
    <row r="2" spans="1:7" ht="54.6" customHeight="1" x14ac:dyDescent="0.25">
      <c r="A2" s="2"/>
      <c r="B2" s="2"/>
      <c r="C2" s="2"/>
      <c r="D2" s="2"/>
      <c r="E2" s="386" t="s">
        <v>165</v>
      </c>
      <c r="F2" s="386"/>
    </row>
    <row r="3" spans="1:7" s="69" customFormat="1" ht="26.25" x14ac:dyDescent="0.25">
      <c r="A3" s="201" t="s">
        <v>92</v>
      </c>
      <c r="B3" s="202"/>
      <c r="C3" s="202"/>
      <c r="D3" s="202"/>
    </row>
    <row r="5" spans="1:7" x14ac:dyDescent="0.25">
      <c r="A5" s="291"/>
      <c r="B5" s="291"/>
      <c r="C5" s="291"/>
      <c r="D5" s="291"/>
    </row>
    <row r="6" spans="1:7" ht="15.75" thickBot="1" x14ac:dyDescent="0.3">
      <c r="A6" s="3"/>
      <c r="B6" s="3"/>
      <c r="C6" s="3"/>
      <c r="D6" s="27"/>
    </row>
    <row r="7" spans="1:7" ht="78.75" customHeight="1" thickBot="1" x14ac:dyDescent="0.5">
      <c r="A7" s="199" t="s">
        <v>2</v>
      </c>
      <c r="B7" s="200" t="s">
        <v>3</v>
      </c>
      <c r="C7" s="200" t="s">
        <v>89</v>
      </c>
      <c r="D7" s="200" t="s">
        <v>4</v>
      </c>
      <c r="F7" s="198"/>
      <c r="G7" s="8"/>
    </row>
    <row r="8" spans="1:7" ht="43.5" hidden="1" thickBot="1" x14ac:dyDescent="0.3">
      <c r="A8" s="298" t="s">
        <v>22</v>
      </c>
      <c r="B8" s="83" t="s">
        <v>73</v>
      </c>
      <c r="C8" s="301" t="s">
        <v>23</v>
      </c>
      <c r="D8" s="301" t="e">
        <f>+#REF!*1.1</f>
        <v>#REF!</v>
      </c>
      <c r="F8" s="8"/>
      <c r="G8" s="8"/>
    </row>
    <row r="9" spans="1:7" ht="15.75" hidden="1" thickBot="1" x14ac:dyDescent="0.3">
      <c r="A9" s="299"/>
      <c r="B9" s="83" t="s">
        <v>7</v>
      </c>
      <c r="C9" s="302"/>
      <c r="D9" s="302"/>
      <c r="F9" s="8"/>
      <c r="G9" s="8"/>
    </row>
    <row r="10" spans="1:7" ht="15.75" hidden="1" thickBot="1" x14ac:dyDescent="0.3">
      <c r="A10" s="300"/>
      <c r="B10" s="84" t="s">
        <v>8</v>
      </c>
      <c r="C10" s="303"/>
      <c r="D10" s="303"/>
      <c r="F10" s="8"/>
      <c r="G10" s="8"/>
    </row>
    <row r="11" spans="1:7" s="69" customFormat="1" ht="42.75" x14ac:dyDescent="0.25">
      <c r="A11" s="295" t="s">
        <v>74</v>
      </c>
      <c r="B11" s="333" t="s">
        <v>162</v>
      </c>
      <c r="C11" s="381"/>
      <c r="D11" s="292">
        <f>C11*1.1</f>
        <v>0</v>
      </c>
      <c r="F11" s="8"/>
      <c r="G11" s="8"/>
    </row>
    <row r="12" spans="1:7" s="69" customFormat="1" x14ac:dyDescent="0.25">
      <c r="A12" s="296"/>
      <c r="B12" s="333" t="s">
        <v>7</v>
      </c>
      <c r="C12" s="382"/>
      <c r="D12" s="293"/>
      <c r="F12" s="8"/>
      <c r="G12" s="8"/>
    </row>
    <row r="13" spans="1:7" s="69" customFormat="1" ht="15.75" thickBot="1" x14ac:dyDescent="0.3">
      <c r="A13" s="297"/>
      <c r="B13" s="334" t="s">
        <v>8</v>
      </c>
      <c r="C13" s="383"/>
      <c r="D13" s="294"/>
      <c r="F13" s="8"/>
      <c r="G13" s="8"/>
    </row>
    <row r="14" spans="1:7" s="69" customFormat="1" ht="42.75" x14ac:dyDescent="0.25">
      <c r="A14" s="295" t="s">
        <v>75</v>
      </c>
      <c r="B14" s="333" t="s">
        <v>160</v>
      </c>
      <c r="C14" s="381"/>
      <c r="D14" s="292">
        <f>C14*1.1</f>
        <v>0</v>
      </c>
      <c r="F14" s="8"/>
      <c r="G14" s="8"/>
    </row>
    <row r="15" spans="1:7" s="69" customFormat="1" ht="28.5" x14ac:dyDescent="0.25">
      <c r="A15" s="296"/>
      <c r="B15" s="333" t="s">
        <v>161</v>
      </c>
      <c r="C15" s="382"/>
      <c r="D15" s="293"/>
      <c r="F15" s="8"/>
      <c r="G15" s="8"/>
    </row>
    <row r="16" spans="1:7" s="69" customFormat="1" x14ac:dyDescent="0.25">
      <c r="A16" s="296"/>
      <c r="B16" s="333" t="s">
        <v>7</v>
      </c>
      <c r="C16" s="382"/>
      <c r="D16" s="293"/>
    </row>
    <row r="17" spans="1:4" s="69" customFormat="1" ht="15.75" thickBot="1" x14ac:dyDescent="0.3">
      <c r="A17" s="297"/>
      <c r="B17" s="334" t="s">
        <v>8</v>
      </c>
      <c r="C17" s="383"/>
      <c r="D17" s="294"/>
    </row>
    <row r="18" spans="1:4" s="69" customFormat="1" ht="29.25" hidden="1" thickBot="1" x14ac:dyDescent="0.3">
      <c r="A18" s="295" t="s">
        <v>76</v>
      </c>
      <c r="B18" s="333" t="s">
        <v>77</v>
      </c>
      <c r="C18" s="381">
        <v>0.62</v>
      </c>
      <c r="D18" s="292" t="e">
        <f>+#REF!*1.1</f>
        <v>#REF!</v>
      </c>
    </row>
    <row r="19" spans="1:4" s="69" customFormat="1" ht="29.25" hidden="1" thickBot="1" x14ac:dyDescent="0.3">
      <c r="A19" s="296"/>
      <c r="B19" s="333" t="s">
        <v>6</v>
      </c>
      <c r="C19" s="382"/>
      <c r="D19" s="293"/>
    </row>
    <row r="20" spans="1:4" s="69" customFormat="1" ht="15.75" hidden="1" thickBot="1" x14ac:dyDescent="0.3">
      <c r="A20" s="296"/>
      <c r="B20" s="333" t="s">
        <v>7</v>
      </c>
      <c r="C20" s="382"/>
      <c r="D20" s="293"/>
    </row>
    <row r="21" spans="1:4" s="69" customFormat="1" ht="15.75" hidden="1" thickBot="1" x14ac:dyDescent="0.3">
      <c r="A21" s="297"/>
      <c r="B21" s="334" t="s">
        <v>8</v>
      </c>
      <c r="C21" s="383"/>
      <c r="D21" s="294"/>
    </row>
    <row r="22" spans="1:4" s="69" customFormat="1" ht="42.75" x14ac:dyDescent="0.25">
      <c r="A22" s="295" t="s">
        <v>78</v>
      </c>
      <c r="B22" s="333" t="s">
        <v>5</v>
      </c>
      <c r="C22" s="381"/>
      <c r="D22" s="292">
        <f>C22*1.1</f>
        <v>0</v>
      </c>
    </row>
    <row r="23" spans="1:4" s="69" customFormat="1" ht="28.5" x14ac:dyDescent="0.25">
      <c r="A23" s="296"/>
      <c r="B23" s="85" t="s">
        <v>9</v>
      </c>
      <c r="C23" s="382"/>
      <c r="D23" s="293"/>
    </row>
    <row r="24" spans="1:4" s="69" customFormat="1" x14ac:dyDescent="0.25">
      <c r="A24" s="296"/>
      <c r="B24" s="85" t="s">
        <v>7</v>
      </c>
      <c r="C24" s="382"/>
      <c r="D24" s="293"/>
    </row>
    <row r="25" spans="1:4" s="69" customFormat="1" ht="15.75" thickBot="1" x14ac:dyDescent="0.3">
      <c r="A25" s="297"/>
      <c r="B25" s="86" t="s">
        <v>163</v>
      </c>
      <c r="C25" s="383"/>
      <c r="D25" s="294"/>
    </row>
    <row r="26" spans="1:4" s="69" customFormat="1" ht="29.25" hidden="1" thickBot="1" x14ac:dyDescent="0.3">
      <c r="A26" s="295" t="s">
        <v>79</v>
      </c>
      <c r="B26" s="85" t="s">
        <v>77</v>
      </c>
      <c r="C26" s="381">
        <v>1.74</v>
      </c>
      <c r="D26" s="292" t="e">
        <f>+#REF!*1.1</f>
        <v>#REF!</v>
      </c>
    </row>
    <row r="27" spans="1:4" s="69" customFormat="1" ht="29.25" hidden="1" thickBot="1" x14ac:dyDescent="0.3">
      <c r="A27" s="296"/>
      <c r="B27" s="85" t="s">
        <v>9</v>
      </c>
      <c r="C27" s="382"/>
      <c r="D27" s="293"/>
    </row>
    <row r="28" spans="1:4" s="69" customFormat="1" ht="15.75" hidden="1" thickBot="1" x14ac:dyDescent="0.3">
      <c r="A28" s="296"/>
      <c r="B28" s="85" t="s">
        <v>7</v>
      </c>
      <c r="C28" s="382"/>
      <c r="D28" s="293"/>
    </row>
    <row r="29" spans="1:4" s="69" customFormat="1" ht="15.75" hidden="1" thickBot="1" x14ac:dyDescent="0.3">
      <c r="A29" s="297"/>
      <c r="B29" s="86" t="s">
        <v>10</v>
      </c>
      <c r="C29" s="383"/>
      <c r="D29" s="294"/>
    </row>
    <row r="30" spans="1:4" x14ac:dyDescent="0.25">
      <c r="A30" s="331" t="s">
        <v>11</v>
      </c>
      <c r="B30" s="83" t="s">
        <v>12</v>
      </c>
      <c r="C30" s="381"/>
      <c r="D30" s="305">
        <f>C30*1.1</f>
        <v>0</v>
      </c>
    </row>
    <row r="31" spans="1:4" x14ac:dyDescent="0.25">
      <c r="A31" s="332"/>
      <c r="B31" s="83" t="s">
        <v>13</v>
      </c>
      <c r="C31" s="382"/>
      <c r="D31" s="306"/>
    </row>
    <row r="32" spans="1:4" x14ac:dyDescent="0.25">
      <c r="A32" s="332"/>
      <c r="B32" s="83" t="s">
        <v>14</v>
      </c>
      <c r="C32" s="382"/>
      <c r="D32" s="306"/>
    </row>
    <row r="33" spans="1:7" x14ac:dyDescent="0.25">
      <c r="A33" s="332"/>
      <c r="B33" s="83" t="s">
        <v>15</v>
      </c>
      <c r="C33" s="382"/>
      <c r="D33" s="306"/>
    </row>
    <row r="34" spans="1:7" x14ac:dyDescent="0.25">
      <c r="A34" s="332"/>
      <c r="B34" s="83" t="s">
        <v>16</v>
      </c>
      <c r="C34" s="382"/>
      <c r="D34" s="306"/>
    </row>
    <row r="35" spans="1:7" x14ac:dyDescent="0.25">
      <c r="A35" s="332"/>
      <c r="B35" s="83" t="s">
        <v>17</v>
      </c>
      <c r="C35" s="382"/>
      <c r="D35" s="306"/>
    </row>
    <row r="36" spans="1:7" ht="15.75" thickBot="1" x14ac:dyDescent="0.3">
      <c r="A36" s="332"/>
      <c r="B36" s="83" t="s">
        <v>157</v>
      </c>
      <c r="C36" s="383"/>
      <c r="D36" s="307"/>
      <c r="G36" s="1"/>
    </row>
    <row r="37" spans="1:7" ht="27" customHeight="1" thickBot="1" x14ac:dyDescent="0.3">
      <c r="A37" s="82" t="s">
        <v>18</v>
      </c>
      <c r="B37" s="89" t="s">
        <v>159</v>
      </c>
      <c r="C37" s="384"/>
      <c r="D37" s="88">
        <f>C37*1.1</f>
        <v>0</v>
      </c>
    </row>
    <row r="38" spans="1:7" ht="30" customHeight="1" thickBot="1" x14ac:dyDescent="0.3">
      <c r="A38" s="189" t="s">
        <v>19</v>
      </c>
      <c r="B38" s="87" t="s">
        <v>20</v>
      </c>
      <c r="C38" s="385"/>
      <c r="D38" s="90">
        <f>C38*1.1</f>
        <v>0</v>
      </c>
    </row>
    <row r="39" spans="1:7" x14ac:dyDescent="0.25">
      <c r="A39" s="4"/>
      <c r="B39" s="7"/>
      <c r="C39" s="7"/>
      <c r="D39" s="27"/>
    </row>
    <row r="40" spans="1:7" x14ac:dyDescent="0.25">
      <c r="A40" s="4"/>
      <c r="B40" s="7"/>
      <c r="C40" s="7"/>
      <c r="D40" s="27"/>
    </row>
    <row r="41" spans="1:7" x14ac:dyDescent="0.25">
      <c r="A41" s="7"/>
      <c r="B41" s="7"/>
      <c r="C41" s="7"/>
      <c r="D41" s="27"/>
    </row>
    <row r="42" spans="1:7" x14ac:dyDescent="0.25">
      <c r="A42" s="304" t="s">
        <v>21</v>
      </c>
      <c r="B42" s="304"/>
      <c r="C42" s="7"/>
      <c r="D42" s="27"/>
    </row>
    <row r="43" spans="1:7" x14ac:dyDescent="0.25">
      <c r="A43" s="304" t="s">
        <v>158</v>
      </c>
      <c r="B43" s="304"/>
      <c r="C43" s="304"/>
      <c r="D43" s="304"/>
    </row>
  </sheetData>
  <mergeCells count="23">
    <mergeCell ref="A42:B42"/>
    <mergeCell ref="A43:D43"/>
    <mergeCell ref="C30:C36"/>
    <mergeCell ref="D30:D36"/>
    <mergeCell ref="A22:A25"/>
    <mergeCell ref="C22:C25"/>
    <mergeCell ref="D22:D25"/>
    <mergeCell ref="A26:A29"/>
    <mergeCell ref="C26:C29"/>
    <mergeCell ref="D26:D29"/>
    <mergeCell ref="A5:D5"/>
    <mergeCell ref="D14:D17"/>
    <mergeCell ref="A18:A21"/>
    <mergeCell ref="C18:C21"/>
    <mergeCell ref="D18:D21"/>
    <mergeCell ref="A14:A17"/>
    <mergeCell ref="C14:C17"/>
    <mergeCell ref="A11:A13"/>
    <mergeCell ref="C11:C13"/>
    <mergeCell ref="D11:D13"/>
    <mergeCell ref="A8:A10"/>
    <mergeCell ref="C8:C10"/>
    <mergeCell ref="D8:D10"/>
  </mergeCells>
  <pageMargins left="0.70866141732283472" right="0.70866141732283472" top="0.74803149606299213" bottom="0.74803149606299213" header="0.31496062992125984" footer="0.31496062992125984"/>
  <pageSetup paperSize="9" scale="50" fitToHeight="0" orientation="portrait" r:id="rId1"/>
  <headerFooter>
    <oddFooter>&amp;LMarché 2021-C23-010 - Avenant n°1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9.9978637043366805E-2"/>
  </sheetPr>
  <dimension ref="A1:K25"/>
  <sheetViews>
    <sheetView workbookViewId="0">
      <selection activeCell="G1" sqref="G1:H1"/>
    </sheetView>
  </sheetViews>
  <sheetFormatPr baseColWidth="10" defaultColWidth="11.5703125" defaultRowHeight="15" x14ac:dyDescent="0.25"/>
  <cols>
    <col min="1" max="1" width="10.28515625" style="8" customWidth="1"/>
    <col min="2" max="2" width="18.7109375" style="8" customWidth="1"/>
    <col min="3" max="3" width="24.7109375" style="8" customWidth="1"/>
    <col min="4" max="4" width="13.140625" style="8" customWidth="1"/>
    <col min="5" max="5" width="15.42578125" style="8" customWidth="1"/>
    <col min="6" max="6" width="17" style="8" customWidth="1"/>
    <col min="7" max="7" width="15.85546875" style="8" customWidth="1"/>
    <col min="8" max="11" width="22.140625" style="8" hidden="1" customWidth="1"/>
    <col min="12" max="16384" width="11.5703125" style="8"/>
  </cols>
  <sheetData>
    <row r="1" spans="1:11" s="65" customFormat="1" ht="15.6" customHeight="1" x14ac:dyDescent="0.25">
      <c r="A1" s="66"/>
      <c r="G1" s="386" t="s">
        <v>165</v>
      </c>
      <c r="H1" s="386"/>
    </row>
    <row r="2" spans="1:11" s="65" customFormat="1" ht="57" customHeight="1" x14ac:dyDescent="0.25">
      <c r="A2" s="74" t="s">
        <v>91</v>
      </c>
    </row>
    <row r="3" spans="1:11" ht="17.45" customHeight="1" x14ac:dyDescent="0.25">
      <c r="A3" s="387"/>
      <c r="B3" s="387"/>
      <c r="C3" s="387"/>
      <c r="D3" s="387"/>
      <c r="E3" s="387"/>
      <c r="F3" s="387"/>
    </row>
    <row r="4" spans="1:11" x14ac:dyDescent="0.25">
      <c r="A4" s="387"/>
      <c r="B4" s="387"/>
      <c r="C4" s="387"/>
      <c r="D4" s="387"/>
      <c r="E4" s="387"/>
      <c r="F4" s="387"/>
    </row>
    <row r="5" spans="1:11" x14ac:dyDescent="0.25">
      <c r="A5" s="387"/>
      <c r="B5" s="387"/>
      <c r="C5" s="387"/>
      <c r="D5" s="387"/>
      <c r="E5" s="387"/>
      <c r="F5" s="387"/>
    </row>
    <row r="6" spans="1:11" x14ac:dyDescent="0.25">
      <c r="A6" s="387"/>
      <c r="B6" s="387"/>
      <c r="C6" s="387"/>
      <c r="D6" s="387"/>
      <c r="E6" s="387"/>
      <c r="F6" s="387"/>
    </row>
    <row r="7" spans="1:11" x14ac:dyDescent="0.25">
      <c r="A7" s="387"/>
      <c r="B7" s="387"/>
      <c r="C7" s="387"/>
      <c r="D7" s="387"/>
      <c r="E7" s="387"/>
      <c r="F7" s="387"/>
    </row>
    <row r="8" spans="1:11" x14ac:dyDescent="0.25">
      <c r="A8" s="387"/>
      <c r="B8" s="387"/>
      <c r="C8" s="387"/>
      <c r="D8" s="387"/>
      <c r="E8" s="387"/>
      <c r="F8" s="387"/>
    </row>
    <row r="9" spans="1:11" x14ac:dyDescent="0.25">
      <c r="A9" s="387"/>
      <c r="B9" s="387"/>
      <c r="C9" s="387"/>
      <c r="D9" s="387"/>
      <c r="E9" s="387"/>
      <c r="F9" s="387"/>
    </row>
    <row r="10" spans="1:11" x14ac:dyDescent="0.25">
      <c r="A10" s="387"/>
      <c r="B10" s="387"/>
      <c r="C10" s="387"/>
      <c r="D10" s="387"/>
      <c r="E10" s="387"/>
      <c r="F10" s="387"/>
    </row>
    <row r="11" spans="1:11" x14ac:dyDescent="0.25">
      <c r="A11" s="387"/>
      <c r="B11" s="387"/>
      <c r="C11" s="387"/>
      <c r="D11" s="387"/>
      <c r="E11" s="387"/>
      <c r="F11" s="387"/>
    </row>
    <row r="12" spans="1:11" x14ac:dyDescent="0.25">
      <c r="A12" s="387"/>
      <c r="B12" s="387"/>
      <c r="C12" s="387"/>
      <c r="D12" s="387"/>
      <c r="E12" s="387"/>
      <c r="F12" s="387"/>
    </row>
    <row r="13" spans="1:11" x14ac:dyDescent="0.25">
      <c r="A13" s="387"/>
      <c r="B13" s="387"/>
      <c r="C13" s="387"/>
      <c r="D13" s="387"/>
      <c r="E13" s="387"/>
      <c r="F13" s="387"/>
      <c r="K13" s="75"/>
    </row>
    <row r="14" spans="1:11" x14ac:dyDescent="0.25">
      <c r="A14" s="387"/>
      <c r="B14" s="387"/>
      <c r="C14" s="387"/>
      <c r="D14" s="387"/>
      <c r="E14" s="387"/>
      <c r="F14" s="387"/>
    </row>
    <row r="15" spans="1:11" x14ac:dyDescent="0.25">
      <c r="A15" s="387"/>
      <c r="B15" s="387"/>
      <c r="C15" s="387"/>
      <c r="D15" s="387"/>
      <c r="E15" s="387"/>
      <c r="F15" s="387"/>
    </row>
    <row r="16" spans="1:11" x14ac:dyDescent="0.25">
      <c r="A16" s="387"/>
      <c r="B16" s="387"/>
      <c r="C16" s="387"/>
      <c r="D16" s="387"/>
      <c r="E16" s="387"/>
      <c r="F16" s="387"/>
    </row>
    <row r="17" spans="1:6" x14ac:dyDescent="0.25">
      <c r="A17" s="387"/>
      <c r="B17" s="387"/>
      <c r="C17" s="387"/>
      <c r="D17" s="387"/>
      <c r="E17" s="387"/>
      <c r="F17" s="387"/>
    </row>
    <row r="18" spans="1:6" x14ac:dyDescent="0.25">
      <c r="A18" s="387"/>
      <c r="B18" s="387"/>
      <c r="C18" s="387"/>
      <c r="D18" s="387"/>
      <c r="E18" s="387"/>
      <c r="F18" s="387"/>
    </row>
    <row r="19" spans="1:6" x14ac:dyDescent="0.25">
      <c r="A19" s="387"/>
      <c r="B19" s="387"/>
      <c r="C19" s="387"/>
      <c r="D19" s="387"/>
      <c r="E19" s="387"/>
      <c r="F19" s="387"/>
    </row>
    <row r="20" spans="1:6" x14ac:dyDescent="0.25">
      <c r="A20" s="387"/>
      <c r="B20" s="387"/>
      <c r="C20" s="387"/>
      <c r="D20" s="387"/>
      <c r="E20" s="387"/>
      <c r="F20" s="387"/>
    </row>
    <row r="21" spans="1:6" x14ac:dyDescent="0.25">
      <c r="A21" s="387"/>
      <c r="B21" s="387"/>
      <c r="C21" s="387"/>
      <c r="D21" s="387"/>
      <c r="E21" s="387"/>
      <c r="F21" s="387"/>
    </row>
    <row r="22" spans="1:6" x14ac:dyDescent="0.25">
      <c r="A22" s="387"/>
      <c r="B22" s="387"/>
      <c r="C22" s="387"/>
      <c r="D22" s="387"/>
      <c r="E22" s="387"/>
      <c r="F22" s="387"/>
    </row>
    <row r="23" spans="1:6" x14ac:dyDescent="0.25">
      <c r="A23" s="387"/>
      <c r="B23" s="387"/>
      <c r="C23" s="387"/>
      <c r="D23" s="387"/>
      <c r="E23" s="387"/>
      <c r="F23" s="387"/>
    </row>
    <row r="24" spans="1:6" x14ac:dyDescent="0.25">
      <c r="A24" s="387"/>
      <c r="B24" s="387"/>
      <c r="C24" s="387"/>
      <c r="D24" s="387"/>
      <c r="E24" s="387"/>
      <c r="F24" s="387"/>
    </row>
    <row r="25" spans="1:6" x14ac:dyDescent="0.25">
      <c r="A25" s="387"/>
      <c r="B25" s="387"/>
      <c r="C25" s="387"/>
      <c r="D25" s="387"/>
      <c r="E25" s="387"/>
      <c r="F25" s="387"/>
    </row>
  </sheetData>
  <mergeCells count="1">
    <mergeCell ref="A3:F2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BA36"/>
  <sheetViews>
    <sheetView topLeftCell="A3" zoomScaleNormal="100" workbookViewId="0">
      <selection activeCell="M9" sqref="M9"/>
    </sheetView>
  </sheetViews>
  <sheetFormatPr baseColWidth="10" defaultColWidth="11.5703125" defaultRowHeight="15" x14ac:dyDescent="0.25"/>
  <cols>
    <col min="1" max="1" width="10.28515625" style="8" customWidth="1"/>
    <col min="2" max="2" width="26.28515625" style="8" customWidth="1"/>
    <col min="3" max="3" width="24.7109375" style="8" customWidth="1"/>
    <col min="4" max="4" width="13.140625" style="8" customWidth="1"/>
    <col min="5" max="5" width="15.42578125" style="8" customWidth="1"/>
    <col min="6" max="6" width="17" style="8" customWidth="1"/>
    <col min="7" max="7" width="15.85546875" style="8" customWidth="1"/>
    <col min="8" max="10" width="22.140625" style="8" hidden="1" customWidth="1"/>
    <col min="11" max="11" width="24.7109375" style="8" customWidth="1"/>
    <col min="12" max="16384" width="11.5703125" style="8"/>
  </cols>
  <sheetData>
    <row r="1" spans="1:53" s="65" customFormat="1" ht="15.6" customHeight="1" x14ac:dyDescent="0.25">
      <c r="A1" s="66"/>
    </row>
    <row r="2" spans="1:53" s="65" customFormat="1" ht="57" customHeight="1" x14ac:dyDescent="0.25">
      <c r="A2" s="203" t="s">
        <v>90</v>
      </c>
      <c r="B2" s="204"/>
    </row>
    <row r="3" spans="1:53" customFormat="1" ht="17.45" customHeight="1" x14ac:dyDescent="0.25">
      <c r="A3" s="8"/>
      <c r="B3" s="8"/>
      <c r="C3" s="8"/>
      <c r="D3" s="8"/>
      <c r="E3" s="8"/>
      <c r="F3" s="386" t="s">
        <v>165</v>
      </c>
      <c r="G3" s="386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</row>
    <row r="4" spans="1:53" customFormat="1" x14ac:dyDescent="0.25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</row>
    <row r="5" spans="1:53" customFormat="1" x14ac:dyDescent="0.25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</row>
    <row r="6" spans="1:53" customFormat="1" ht="24" customHeight="1" x14ac:dyDescent="0.25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</row>
    <row r="7" spans="1:53" customFormat="1" ht="41.45" customHeight="1" thickBot="1" x14ac:dyDescent="0.3">
      <c r="A7" s="318" t="s">
        <v>93</v>
      </c>
      <c r="B7" s="318"/>
      <c r="C7" s="318"/>
      <c r="D7" s="318"/>
      <c r="E7" s="318"/>
      <c r="F7" s="318"/>
      <c r="G7" s="318"/>
      <c r="H7" s="318"/>
      <c r="I7" s="318"/>
      <c r="J7" s="31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</row>
    <row r="8" spans="1:53" s="57" customFormat="1" ht="70.5" customHeight="1" thickBot="1" x14ac:dyDescent="0.3">
      <c r="A8" s="319"/>
      <c r="B8" s="319"/>
      <c r="C8" s="319"/>
      <c r="D8" s="28" t="s">
        <v>53</v>
      </c>
      <c r="E8" s="29" t="s">
        <v>54</v>
      </c>
      <c r="F8" s="9" t="s">
        <v>80</v>
      </c>
      <c r="G8" s="9" t="s">
        <v>81</v>
      </c>
      <c r="H8" s="10" t="s">
        <v>55</v>
      </c>
      <c r="I8" s="64" t="s">
        <v>56</v>
      </c>
      <c r="J8" s="64" t="s">
        <v>82</v>
      </c>
      <c r="K8" s="64" t="s">
        <v>94</v>
      </c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  <c r="AO8" s="56"/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</row>
    <row r="9" spans="1:53" customFormat="1" ht="30" x14ac:dyDescent="0.25">
      <c r="A9" s="308" t="s">
        <v>57</v>
      </c>
      <c r="B9" s="311" t="s">
        <v>149</v>
      </c>
      <c r="C9" s="11" t="s">
        <v>58</v>
      </c>
      <c r="D9" s="388"/>
      <c r="E9" s="30">
        <f t="shared" ref="E9:E26" si="0">+D9*1.1</f>
        <v>0</v>
      </c>
      <c r="F9" s="13">
        <v>0.28000000000000003</v>
      </c>
      <c r="G9" s="31">
        <v>1.62</v>
      </c>
      <c r="H9" s="14">
        <v>2.4880000000000004</v>
      </c>
      <c r="I9" s="32">
        <v>2.602307394073665</v>
      </c>
      <c r="J9" s="33">
        <v>2.74</v>
      </c>
      <c r="K9" s="14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</row>
    <row r="10" spans="1:53" customFormat="1" ht="30" x14ac:dyDescent="0.25">
      <c r="A10" s="309"/>
      <c r="B10" s="312"/>
      <c r="C10" s="15" t="s">
        <v>59</v>
      </c>
      <c r="D10" s="389"/>
      <c r="E10" s="16">
        <f t="shared" si="0"/>
        <v>0</v>
      </c>
      <c r="F10" s="17">
        <v>0.28000000000000003</v>
      </c>
      <c r="G10" s="34">
        <v>1.62</v>
      </c>
      <c r="H10" s="18">
        <v>2.9940000000000007</v>
      </c>
      <c r="I10" s="35">
        <v>3.1248424259207992</v>
      </c>
      <c r="J10" s="36">
        <v>3.2600000000000007</v>
      </c>
      <c r="K10" s="1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</row>
    <row r="11" spans="1:53" customFormat="1" ht="30.75" thickBot="1" x14ac:dyDescent="0.3">
      <c r="A11" s="310"/>
      <c r="B11" s="313"/>
      <c r="C11" s="19" t="s">
        <v>60</v>
      </c>
      <c r="D11" s="390"/>
      <c r="E11" s="37">
        <f t="shared" si="0"/>
        <v>0</v>
      </c>
      <c r="F11" s="21">
        <v>0.28000000000000003</v>
      </c>
      <c r="G11" s="38">
        <v>1.62</v>
      </c>
      <c r="H11" s="46">
        <v>3.4890000000000008</v>
      </c>
      <c r="I11" s="47">
        <v>3.6360180005538645</v>
      </c>
      <c r="J11" s="48">
        <v>3.7800000000000002</v>
      </c>
      <c r="K11" s="46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</row>
    <row r="12" spans="1:53" customFormat="1" ht="30" x14ac:dyDescent="0.25">
      <c r="A12" s="315" t="s">
        <v>61</v>
      </c>
      <c r="B12" s="311" t="s">
        <v>150</v>
      </c>
      <c r="C12" s="11" t="s">
        <v>58</v>
      </c>
      <c r="D12" s="388"/>
      <c r="E12" s="30">
        <f t="shared" si="0"/>
        <v>0</v>
      </c>
      <c r="F12" s="13">
        <v>0.28000000000000003</v>
      </c>
      <c r="G12" s="13">
        <v>0</v>
      </c>
      <c r="H12" s="43">
        <v>3.7780000000000005</v>
      </c>
      <c r="I12" s="44">
        <v>3.892307394073665</v>
      </c>
      <c r="J12" s="45">
        <v>4.13</v>
      </c>
      <c r="K12" s="43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</row>
    <row r="13" spans="1:53" customFormat="1" ht="30" x14ac:dyDescent="0.25">
      <c r="A13" s="316"/>
      <c r="B13" s="312"/>
      <c r="C13" s="15" t="s">
        <v>59</v>
      </c>
      <c r="D13" s="389"/>
      <c r="E13" s="16">
        <f t="shared" si="0"/>
        <v>0</v>
      </c>
      <c r="F13" s="17">
        <v>0.28000000000000003</v>
      </c>
      <c r="G13" s="17">
        <v>0</v>
      </c>
      <c r="H13" s="22">
        <v>4.2840000000000007</v>
      </c>
      <c r="I13" s="39">
        <v>4.4148424259207992</v>
      </c>
      <c r="J13" s="40">
        <v>4.6500000000000004</v>
      </c>
      <c r="K13" s="22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</row>
    <row r="14" spans="1:53" customFormat="1" ht="30.75" thickBot="1" x14ac:dyDescent="0.3">
      <c r="A14" s="317"/>
      <c r="B14" s="313"/>
      <c r="C14" s="19" t="s">
        <v>60</v>
      </c>
      <c r="D14" s="390"/>
      <c r="E14" s="37">
        <f t="shared" si="0"/>
        <v>0</v>
      </c>
      <c r="F14" s="21">
        <v>0.28000000000000003</v>
      </c>
      <c r="G14" s="21">
        <v>0</v>
      </c>
      <c r="H14" s="23">
        <v>4.7790000000000008</v>
      </c>
      <c r="I14" s="41">
        <v>4.9260180005538645</v>
      </c>
      <c r="J14" s="42">
        <v>5.17</v>
      </c>
      <c r="K14" s="23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</row>
    <row r="15" spans="1:53" customFormat="1" ht="37.15" customHeight="1" x14ac:dyDescent="0.25">
      <c r="A15" s="308" t="s">
        <v>62</v>
      </c>
      <c r="B15" s="311" t="s">
        <v>63</v>
      </c>
      <c r="C15" s="11" t="s">
        <v>83</v>
      </c>
      <c r="D15" s="389"/>
      <c r="E15" s="16">
        <f t="shared" si="0"/>
        <v>0</v>
      </c>
      <c r="F15" s="17">
        <v>0.28000000000000003</v>
      </c>
      <c r="G15" s="70">
        <v>2.5299999999999998</v>
      </c>
      <c r="H15" s="49">
        <v>2.99</v>
      </c>
      <c r="I15" s="50">
        <v>2.5048424259207991</v>
      </c>
      <c r="J15" s="51">
        <v>2.6000000000000005</v>
      </c>
      <c r="K15" s="49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</row>
    <row r="16" spans="1:53" customFormat="1" ht="38.450000000000003" customHeight="1" thickBot="1" x14ac:dyDescent="0.3">
      <c r="A16" s="310"/>
      <c r="B16" s="313"/>
      <c r="C16" s="19" t="s">
        <v>64</v>
      </c>
      <c r="D16" s="390"/>
      <c r="E16" s="20">
        <f t="shared" si="0"/>
        <v>0</v>
      </c>
      <c r="F16" s="21">
        <v>0.28000000000000003</v>
      </c>
      <c r="G16" s="71">
        <v>2.5299999999999998</v>
      </c>
      <c r="H16" s="46">
        <v>3.49</v>
      </c>
      <c r="I16" s="47">
        <v>3.0160180005538644</v>
      </c>
      <c r="J16" s="48">
        <v>3.12</v>
      </c>
      <c r="K16" s="46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</row>
    <row r="17" spans="1:53" customFormat="1" ht="30" x14ac:dyDescent="0.25">
      <c r="A17" s="315" t="s">
        <v>65</v>
      </c>
      <c r="B17" s="311" t="s">
        <v>66</v>
      </c>
      <c r="C17" s="11" t="s">
        <v>58</v>
      </c>
      <c r="D17" s="388"/>
      <c r="E17" s="12">
        <f t="shared" si="0"/>
        <v>0</v>
      </c>
      <c r="F17" s="13">
        <v>0.28000000000000003</v>
      </c>
      <c r="G17" s="13">
        <v>0</v>
      </c>
      <c r="H17" s="43">
        <v>3.7780000000000005</v>
      </c>
      <c r="I17" s="44">
        <v>3.892307394073665</v>
      </c>
      <c r="J17" s="45">
        <v>4.13</v>
      </c>
      <c r="K17" s="43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</row>
    <row r="18" spans="1:53" customFormat="1" ht="30" x14ac:dyDescent="0.25">
      <c r="A18" s="316"/>
      <c r="B18" s="312"/>
      <c r="C18" s="15" t="s">
        <v>59</v>
      </c>
      <c r="D18" s="389"/>
      <c r="E18" s="16">
        <f t="shared" si="0"/>
        <v>0</v>
      </c>
      <c r="F18" s="17">
        <v>0.28000000000000003</v>
      </c>
      <c r="G18" s="17">
        <v>0</v>
      </c>
      <c r="H18" s="22">
        <v>4.2840000000000007</v>
      </c>
      <c r="I18" s="39">
        <v>4.4148424259207992</v>
      </c>
      <c r="J18" s="40">
        <v>4.6500000000000004</v>
      </c>
      <c r="K18" s="22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</row>
    <row r="19" spans="1:53" ht="30.75" thickBot="1" x14ac:dyDescent="0.3">
      <c r="A19" s="317"/>
      <c r="B19" s="313"/>
      <c r="C19" s="19" t="s">
        <v>67</v>
      </c>
      <c r="D19" s="390"/>
      <c r="E19" s="20">
        <f t="shared" si="0"/>
        <v>0</v>
      </c>
      <c r="F19" s="21">
        <v>0.28000000000000003</v>
      </c>
      <c r="G19" s="21">
        <v>0</v>
      </c>
      <c r="H19" s="23">
        <v>4.7790000000000008</v>
      </c>
      <c r="I19" s="41">
        <v>4.9260180005538645</v>
      </c>
      <c r="J19" s="42">
        <v>5.17</v>
      </c>
      <c r="K19" s="23"/>
    </row>
    <row r="20" spans="1:53" ht="30.75" thickBot="1" x14ac:dyDescent="0.3">
      <c r="A20" s="24" t="s">
        <v>68</v>
      </c>
      <c r="B20" s="63" t="s">
        <v>69</v>
      </c>
      <c r="C20" s="63" t="s">
        <v>84</v>
      </c>
      <c r="D20" s="390"/>
      <c r="E20" s="20">
        <f t="shared" si="0"/>
        <v>0</v>
      </c>
      <c r="F20" s="25">
        <v>11.98</v>
      </c>
      <c r="G20" s="55">
        <v>0</v>
      </c>
      <c r="H20" s="52">
        <v>17.5</v>
      </c>
      <c r="I20" s="53">
        <v>17.5</v>
      </c>
      <c r="J20" s="54">
        <v>17.5</v>
      </c>
      <c r="K20" s="52"/>
    </row>
    <row r="21" spans="1:53" ht="30" x14ac:dyDescent="0.25">
      <c r="A21" s="315" t="s">
        <v>70</v>
      </c>
      <c r="B21" s="311" t="s">
        <v>85</v>
      </c>
      <c r="C21" s="11" t="s">
        <v>58</v>
      </c>
      <c r="D21" s="388"/>
      <c r="E21" s="12">
        <f t="shared" si="0"/>
        <v>0</v>
      </c>
      <c r="F21" s="13">
        <v>0.28000000000000003</v>
      </c>
      <c r="G21" s="13">
        <v>0</v>
      </c>
      <c r="H21" s="43">
        <v>3.7780000000000005</v>
      </c>
      <c r="I21" s="44">
        <v>3.892307394073665</v>
      </c>
      <c r="J21" s="45">
        <v>4.13</v>
      </c>
      <c r="K21" s="43"/>
    </row>
    <row r="22" spans="1:53" ht="30" x14ac:dyDescent="0.25">
      <c r="A22" s="316"/>
      <c r="B22" s="312"/>
      <c r="C22" s="15" t="s">
        <v>59</v>
      </c>
      <c r="D22" s="389"/>
      <c r="E22" s="16">
        <f t="shared" si="0"/>
        <v>0</v>
      </c>
      <c r="F22" s="17">
        <v>0.28000000000000003</v>
      </c>
      <c r="G22" s="17">
        <v>0</v>
      </c>
      <c r="H22" s="22">
        <v>4.2840000000000007</v>
      </c>
      <c r="I22" s="39">
        <v>4.4148424259207992</v>
      </c>
      <c r="J22" s="40">
        <v>4.6500000000000004</v>
      </c>
      <c r="K22" s="22"/>
    </row>
    <row r="23" spans="1:53" ht="30.75" thickBot="1" x14ac:dyDescent="0.3">
      <c r="A23" s="317"/>
      <c r="B23" s="313"/>
      <c r="C23" s="19" t="s">
        <v>67</v>
      </c>
      <c r="D23" s="390"/>
      <c r="E23" s="20">
        <f t="shared" si="0"/>
        <v>0</v>
      </c>
      <c r="F23" s="21">
        <v>0.28000000000000003</v>
      </c>
      <c r="G23" s="21">
        <v>0</v>
      </c>
      <c r="H23" s="23">
        <v>4.7790000000000008</v>
      </c>
      <c r="I23" s="41">
        <v>4.9260180005538645</v>
      </c>
      <c r="J23" s="42">
        <v>5.17</v>
      </c>
      <c r="K23" s="23"/>
    </row>
    <row r="24" spans="1:53" ht="30" x14ac:dyDescent="0.25">
      <c r="A24" s="308" t="s">
        <v>86</v>
      </c>
      <c r="B24" s="311" t="s">
        <v>87</v>
      </c>
      <c r="C24" s="11" t="s">
        <v>58</v>
      </c>
      <c r="D24" s="388"/>
      <c r="E24" s="12">
        <f t="shared" si="0"/>
        <v>0</v>
      </c>
      <c r="F24" s="13">
        <v>6.29</v>
      </c>
      <c r="G24" s="13">
        <v>0</v>
      </c>
      <c r="H24" s="49">
        <v>3.7780000000000005</v>
      </c>
      <c r="I24" s="50">
        <v>3.892307394073665</v>
      </c>
      <c r="J24" s="51">
        <v>9.68</v>
      </c>
      <c r="K24" s="49"/>
    </row>
    <row r="25" spans="1:53" ht="30" x14ac:dyDescent="0.25">
      <c r="A25" s="309"/>
      <c r="B25" s="312"/>
      <c r="C25" s="15" t="s">
        <v>59</v>
      </c>
      <c r="D25" s="389"/>
      <c r="E25" s="16">
        <f t="shared" si="0"/>
        <v>0</v>
      </c>
      <c r="F25" s="17">
        <v>6.29</v>
      </c>
      <c r="G25" s="17">
        <v>0</v>
      </c>
      <c r="H25" s="18">
        <v>4.2840000000000007</v>
      </c>
      <c r="I25" s="35">
        <v>4.4148424259207992</v>
      </c>
      <c r="J25" s="36">
        <v>10.199999999999999</v>
      </c>
      <c r="K25" s="18"/>
    </row>
    <row r="26" spans="1:53" ht="30.75" thickBot="1" x14ac:dyDescent="0.3">
      <c r="A26" s="310"/>
      <c r="B26" s="313"/>
      <c r="C26" s="19" t="s">
        <v>67</v>
      </c>
      <c r="D26" s="390"/>
      <c r="E26" s="20">
        <f t="shared" si="0"/>
        <v>0</v>
      </c>
      <c r="F26" s="21">
        <v>6.29</v>
      </c>
      <c r="G26" s="21">
        <v>0</v>
      </c>
      <c r="H26" s="46">
        <v>4.7790000000000008</v>
      </c>
      <c r="I26" s="47">
        <v>4.9260180005538645</v>
      </c>
      <c r="J26" s="48">
        <v>10.719999999999999</v>
      </c>
      <c r="K26" s="46"/>
    </row>
    <row r="27" spans="1:53" ht="15" customHeight="1" x14ac:dyDescent="0.25">
      <c r="A27" s="314" t="s">
        <v>71</v>
      </c>
      <c r="B27" s="314"/>
      <c r="C27" s="314"/>
      <c r="D27" s="314"/>
      <c r="E27" s="314"/>
      <c r="F27" s="314"/>
      <c r="G27" s="314"/>
      <c r="H27" s="314"/>
    </row>
    <row r="28" spans="1:53" x14ac:dyDescent="0.25">
      <c r="A28" s="8" t="s">
        <v>72</v>
      </c>
    </row>
    <row r="36" spans="11:11" x14ac:dyDescent="0.25">
      <c r="K36" s="75"/>
    </row>
  </sheetData>
  <mergeCells count="15">
    <mergeCell ref="A12:A14"/>
    <mergeCell ref="B12:B14"/>
    <mergeCell ref="A7:J7"/>
    <mergeCell ref="A8:C8"/>
    <mergeCell ref="A9:A11"/>
    <mergeCell ref="B9:B11"/>
    <mergeCell ref="A24:A26"/>
    <mergeCell ref="B24:B26"/>
    <mergeCell ref="A27:H27"/>
    <mergeCell ref="A15:A16"/>
    <mergeCell ref="B15:B16"/>
    <mergeCell ref="A17:A19"/>
    <mergeCell ref="B17:B19"/>
    <mergeCell ref="A21:A23"/>
    <mergeCell ref="B21:B23"/>
  </mergeCells>
  <pageMargins left="0" right="0" top="0.74803149606299213" bottom="0.74803149606299213" header="0.31496062992125984" footer="0.31496062992125984"/>
  <pageSetup paperSize="9" scale="65" orientation="portrait" r:id="rId1"/>
  <headerFooter>
    <oddFooter>&amp;LMarché 2021-C23-010 - Avenant n°1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  <pageSetUpPr fitToPage="1"/>
  </sheetPr>
  <dimension ref="A1:H36"/>
  <sheetViews>
    <sheetView showGridLines="0" zoomScale="80" workbookViewId="0">
      <selection activeCell="L54" sqref="L54"/>
    </sheetView>
  </sheetViews>
  <sheetFormatPr baseColWidth="10" defaultRowHeight="15" x14ac:dyDescent="0.25"/>
  <cols>
    <col min="1" max="1" width="13.7109375" customWidth="1"/>
    <col min="2" max="2" width="30.85546875" customWidth="1"/>
    <col min="3" max="3" width="23.7109375" customWidth="1"/>
    <col min="4" max="4" width="26" customWidth="1"/>
    <col min="6" max="6" width="16.140625" customWidth="1"/>
  </cols>
  <sheetData>
    <row r="1" spans="1:5" ht="23.25" x14ac:dyDescent="0.25">
      <c r="A1" s="2"/>
    </row>
    <row r="2" spans="1:5" ht="25.15" customHeight="1" x14ac:dyDescent="0.25">
      <c r="A2" s="320"/>
      <c r="B2" s="320"/>
      <c r="C2" s="320"/>
      <c r="D2" s="320"/>
      <c r="E2" s="320"/>
    </row>
    <row r="3" spans="1:5" ht="15" customHeight="1" x14ac:dyDescent="0.25">
      <c r="A3" s="320"/>
      <c r="B3" s="320"/>
      <c r="C3" s="320"/>
      <c r="D3" s="320"/>
      <c r="E3" s="320"/>
    </row>
    <row r="4" spans="1:5" s="77" customFormat="1" ht="31.5" x14ac:dyDescent="0.5">
      <c r="A4" s="76" t="s">
        <v>24</v>
      </c>
      <c r="B4" s="76"/>
      <c r="C4" s="76"/>
      <c r="D4" s="76"/>
      <c r="E4" s="76"/>
    </row>
    <row r="5" spans="1:5" x14ac:dyDescent="0.25">
      <c r="A5" s="320"/>
      <c r="B5" s="320"/>
      <c r="C5" s="320"/>
      <c r="D5" s="320"/>
      <c r="E5" s="320"/>
    </row>
    <row r="6" spans="1:5" x14ac:dyDescent="0.25">
      <c r="A6" s="3"/>
      <c r="B6" s="289"/>
      <c r="C6" s="289"/>
      <c r="D6" s="3"/>
      <c r="E6" s="3"/>
    </row>
    <row r="7" spans="1:5" ht="41.45" customHeight="1" thickBot="1" x14ac:dyDescent="0.3">
      <c r="A7" s="321" t="s">
        <v>25</v>
      </c>
      <c r="B7" s="321"/>
      <c r="C7" s="321"/>
      <c r="D7" s="78"/>
      <c r="E7" s="3"/>
    </row>
    <row r="8" spans="1:5" ht="45.75" customHeight="1" thickBot="1" x14ac:dyDescent="0.3">
      <c r="A8" s="322"/>
      <c r="B8" s="322"/>
      <c r="C8" s="81" t="s">
        <v>88</v>
      </c>
      <c r="D8" s="79" t="s">
        <v>28</v>
      </c>
      <c r="E8" s="3"/>
    </row>
    <row r="9" spans="1:5" x14ac:dyDescent="0.25">
      <c r="A9" s="325" t="s">
        <v>26</v>
      </c>
      <c r="B9" s="326"/>
      <c r="C9" s="391"/>
      <c r="D9" s="329">
        <f>C9*1.1</f>
        <v>0</v>
      </c>
      <c r="E9" s="3"/>
    </row>
    <row r="10" spans="1:5" ht="15.75" thickBot="1" x14ac:dyDescent="0.3">
      <c r="A10" s="327"/>
      <c r="B10" s="328"/>
      <c r="C10" s="392"/>
      <c r="D10" s="330"/>
      <c r="E10" s="3"/>
    </row>
    <row r="11" spans="1:5" ht="21" thickBot="1" x14ac:dyDescent="0.3">
      <c r="A11" s="323" t="s">
        <v>27</v>
      </c>
      <c r="B11" s="324"/>
      <c r="C11" s="393"/>
      <c r="D11" s="80">
        <f>C11*1.1</f>
        <v>0</v>
      </c>
      <c r="E11" s="4"/>
    </row>
    <row r="12" spans="1:5" x14ac:dyDescent="0.25">
      <c r="D12" s="3"/>
    </row>
    <row r="36" spans="8:8" x14ac:dyDescent="0.25">
      <c r="H36" s="1"/>
    </row>
  </sheetData>
  <mergeCells count="10">
    <mergeCell ref="A8:B8"/>
    <mergeCell ref="A11:B11"/>
    <mergeCell ref="A9:B10"/>
    <mergeCell ref="C9:C10"/>
    <mergeCell ref="D9:D10"/>
    <mergeCell ref="A2:E2"/>
    <mergeCell ref="A3:E3"/>
    <mergeCell ref="A5:E5"/>
    <mergeCell ref="B6:C6"/>
    <mergeCell ref="A7:C7"/>
  </mergeCells>
  <pageMargins left="0.70866141732283472" right="0.70866141732283472" top="0.74803149606299213" bottom="0.74803149606299213" header="0.31496062992125984" footer="0.31496062992125984"/>
  <pageSetup paperSize="9" scale="37" orientation="portrait" r:id="rId1"/>
  <headerFooter>
    <oddFooter>&amp;LMarché 2021-C23-010 - Avenant n°1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8</vt:i4>
      </vt:variant>
      <vt:variant>
        <vt:lpstr>Plages nommées</vt:lpstr>
      </vt:variant>
      <vt:variant>
        <vt:i4>1</vt:i4>
      </vt:variant>
    </vt:vector>
  </HeadingPairs>
  <TitlesOfParts>
    <vt:vector size="9" baseType="lpstr">
      <vt:lpstr>AE_Annexe 1</vt:lpstr>
      <vt:lpstr>AE_Annexe 2.1 </vt:lpstr>
      <vt:lpstr>AE_Annexe 2.2</vt:lpstr>
      <vt:lpstr>AE_Annexe 2.3</vt:lpstr>
      <vt:lpstr>AE_Annexe 3</vt:lpstr>
      <vt:lpstr>AE_Annexe 4</vt:lpstr>
      <vt:lpstr>AE_Annexe 5</vt:lpstr>
      <vt:lpstr>AE_Annexe 6</vt:lpstr>
      <vt:lpstr>'AE_Annexe 1'!Zone_d_impression</vt:lpstr>
    </vt:vector>
  </TitlesOfParts>
  <Company>INRA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lsierra</dc:creator>
  <cp:lastModifiedBy>Frederic Delosiere</cp:lastModifiedBy>
  <cp:lastPrinted>2025-06-23T16:58:26Z</cp:lastPrinted>
  <dcterms:created xsi:type="dcterms:W3CDTF">2022-05-06T06:26:12Z</dcterms:created>
  <dcterms:modified xsi:type="dcterms:W3CDTF">2025-06-23T16:59:25Z</dcterms:modified>
</cp:coreProperties>
</file>