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ILLA-07587\Desktop\CCTP TULLE\"/>
    </mc:Choice>
  </mc:AlternateContent>
  <bookViews>
    <workbookView xWindow="0" yWindow="-120" windowWidth="24240" windowHeight="11820"/>
  </bookViews>
  <sheets>
    <sheet name="Lot N°05 Peinture" sheetId="2" r:id="rId1"/>
    <sheet name="Feuil1" sheetId="1" r:id="rId2"/>
  </sheets>
  <definedNames>
    <definedName name="Print_Area" localSheetId="0">'Lot N°05 Peinture'!$A$1:$G$93</definedName>
    <definedName name="Print_Titles" localSheetId="0">'Lot N°05 Peinture'!$1:$2</definedName>
    <definedName name="_xlnm.Print_Area" localSheetId="0">'Lot N°05 Peinture'!$A$1:$G$92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2" l="1"/>
  <c r="G33" i="2" l="1"/>
  <c r="G35" i="2"/>
  <c r="G76" i="2" l="1"/>
  <c r="G72" i="2"/>
  <c r="G88" i="2" l="1"/>
  <c r="G67" i="2"/>
  <c r="G16" i="2"/>
  <c r="G39" i="2"/>
  <c r="G45" i="2"/>
  <c r="G63" i="2"/>
  <c r="G59" i="2"/>
  <c r="G55" i="2"/>
  <c r="G52" i="2"/>
  <c r="G49" i="2"/>
  <c r="L45" i="2"/>
  <c r="G84" i="2" l="1"/>
  <c r="B91" i="2"/>
  <c r="G27" i="2" l="1"/>
  <c r="G20" i="2"/>
  <c r="G90" i="2" l="1"/>
  <c r="G91" i="2" s="1"/>
  <c r="G92" i="2" s="1"/>
</calcChain>
</file>

<file path=xl/sharedStrings.xml><?xml version="1.0" encoding="utf-8"?>
<sst xmlns="http://schemas.openxmlformats.org/spreadsheetml/2006/main" count="138" uniqueCount="114">
  <si>
    <t>U</t>
  </si>
  <si>
    <t>Prix en €</t>
  </si>
  <si>
    <t>Total en €</t>
  </si>
  <si>
    <t>CH3</t>
  </si>
  <si>
    <t>DESCRIPTIONS ET LOCALISATIONS DES OUVRAGES</t>
  </si>
  <si>
    <t>CH4</t>
  </si>
  <si>
    <t>CH5</t>
  </si>
  <si>
    <t>TOTHT</t>
  </si>
  <si>
    <t>TVA</t>
  </si>
  <si>
    <t>TOTTTC</t>
  </si>
  <si>
    <t>Montant TTC</t>
  </si>
  <si>
    <t>Quantité ESTIMEE</t>
  </si>
  <si>
    <t>Quantité ENTREPRISE</t>
  </si>
  <si>
    <t>M²</t>
  </si>
  <si>
    <t>Prise en compte des prescriptions communes</t>
  </si>
  <si>
    <t>Montant HT</t>
  </si>
  <si>
    <t>Protection des revêtements des sols existants</t>
  </si>
  <si>
    <t>Ens</t>
  </si>
  <si>
    <t>L'Entrepreneur devra prévoir la protection de l’ensemble des sols avant l’interventions des entreprises</t>
  </si>
  <si>
    <t>Reprise peinture</t>
  </si>
  <si>
    <r>
      <t xml:space="preserve">Localisation :
</t>
    </r>
    <r>
      <rPr>
        <i/>
        <sz val="8"/>
        <rFont val="Arial"/>
        <family val="2"/>
      </rPr>
      <t>• RDC</t>
    </r>
  </si>
  <si>
    <r>
      <t xml:space="preserve">Localisation :
</t>
    </r>
    <r>
      <rPr>
        <i/>
        <sz val="8"/>
        <rFont val="Arial"/>
        <family val="2"/>
      </rPr>
      <t>• RDC, R+1 et R+2</t>
    </r>
  </si>
  <si>
    <t>Fft</t>
  </si>
  <si>
    <t>Vitrophanie Interieure</t>
  </si>
  <si>
    <t>façade nord ouest</t>
  </si>
  <si>
    <t>façade sud est</t>
  </si>
  <si>
    <t>façade nord est</t>
  </si>
  <si>
    <t>façade sud ouest</t>
  </si>
  <si>
    <t>façade sud descente parking</t>
  </si>
  <si>
    <t>façade nord descente parking</t>
  </si>
  <si>
    <t>SIGNALETIQUE</t>
  </si>
  <si>
    <t>Ml</t>
  </si>
  <si>
    <t>REVETEMENT DE SOL</t>
  </si>
  <si>
    <t>Travaux de revêtement mural décoratif</t>
  </si>
  <si>
    <t xml:space="preserve">Fourniture et pose d’un Vernis antigraffiti de type UNIGRAFF-BI de chez UNIKALO, ou similaire, permanent à base de résine polyuréthanne bicomposant en phase solvant y compris application de l’Hydrofond ou similaire dans la cadre d’un fond absorbant, de classement Européen catégorie A / Sous-catégorie j (selon directive 2004/42/CE), valeur limite de C.O.V. pour sous-catégorie j de 500g/l, C.O.V. max du produit 500g/l
- Polyuréthanne à deux composants en phase solvant 
- Aspect du film Demi brillant
- Incolore
- Résistance aux frottements humides (NF EN ISO 11998) de classe 1
</t>
  </si>
  <si>
    <r>
      <t xml:space="preserve">Localisation :
</t>
    </r>
    <r>
      <rPr>
        <i/>
        <sz val="8"/>
        <rFont val="Arial"/>
        <family val="2"/>
      </rPr>
      <t xml:space="preserve">• toutes façades visibles au RDJ </t>
    </r>
  </si>
  <si>
    <t>Pour les box d'accueil</t>
  </si>
  <si>
    <t xml:space="preserve">Profilé en acier inoxydable avec adhésif double face pour pose ou suspente sur faux plafond avec cache et passage des câbles et interrupteur par wifi
- plaque de 150 mm x 150 mm
- Applique encastrée perforé avec affichage de chiffres ou de lettres
- Boîtier en tôle d'acier de 0,6 mm d'épaisseur, 
- Revêtement spécial en poudre époxy polyester blanc réfléchissant. 
- Masque visible en acier inoxydable brossé, 
</t>
  </si>
  <si>
    <t>Pour les bureaux</t>
  </si>
  <si>
    <t xml:space="preserve">Profilé en aluminium anodisé avec adhésif double face pour pose
- plaque de 150 mm x 150 mm
- Collage sur porte ou cloison selon plan
- Embouts chromés
- Fond PVC rigide
- Protecteur anti-reflet
- Traverse en U 
- Plaque permettent de changer le visuel (ventouse ou insertion)
</t>
  </si>
  <si>
    <t>Pour les sanitaires, locaux techniques et escaliers</t>
  </si>
  <si>
    <t xml:space="preserve">Fourniture et mise en œuvre de plaque 150x150 mmm gravée posée collée avec figurines stylisées pour les blocs sanitaires (PMR, femmes, hommes) planes en aluminium avec textes et/ou dessins gravés et peints comprenant:
- Conception sobre, finition soignée,
- Dimension 15 x 15 cm
- Texte et pictogramme selon porte (homme, femme, handicapés, …)
- Collage sur porte par adhésif double face 
- Toutes sujétions à la bonne réalisation de l'ouvrage.
- Compris nettoyage adapté des supports et fixation de la plaque.
</t>
  </si>
  <si>
    <r>
      <t xml:space="preserve">Localisation : selon plans et notamment : 
</t>
    </r>
    <r>
      <rPr>
        <i/>
        <sz val="8"/>
        <rFont val="Arial"/>
        <family val="2"/>
      </rPr>
      <t xml:space="preserve">• Ensemble des portes des blocs sanitaires et portes des sanitaires accessibles
•  Ensemble des portes de douches 
• Ensemble des portes des locaux techniques et locaux de stockage
• Portes des escaliers
</t>
    </r>
  </si>
  <si>
    <t xml:space="preserve">Fourniture et mise en œuvre d’une signalétique verticale composée de deux profils en aluminium anodisé reliés par une tôle aluminium format d’insertion de 285 mm de large permettant l’inscription des flèches (directions à prendre) et les services sur l’étage (1 service par ligne) hauteur de ligne pour lecture selon prestations PMR
- Document pris en sandwich entre une plaque de polystyrène blanc et la façade transparente en PVC
semi-rigide antireflet.
- Joues supérieure et inférieure en polyamide noir.
- Toutes sujétions à la bonne réalisation de l'ouvrage.
- Compris nettoyage adapté des supports et fixation de la plaque.
</t>
  </si>
  <si>
    <r>
      <t xml:space="preserve">Localisation :
</t>
    </r>
    <r>
      <rPr>
        <i/>
        <sz val="8"/>
        <rFont val="Arial"/>
        <family val="2"/>
      </rPr>
      <t>• RDC/R+1/R+2 – nombre de service par étage</t>
    </r>
  </si>
  <si>
    <t>Signalétique verticale ascenseurs:</t>
  </si>
  <si>
    <r>
      <t xml:space="preserve">Localisation :
</t>
    </r>
    <r>
      <rPr>
        <i/>
        <sz val="8"/>
        <rFont val="Arial"/>
        <family val="2"/>
      </rPr>
      <t xml:space="preserve">• ascenseurs 2 x 3 – 22 services </t>
    </r>
  </si>
  <si>
    <t xml:space="preserve">Signalétique SSI : </t>
  </si>
  <si>
    <t>Fourniture et pose des plans de sécurité incendie (intervention, évacuation, position des extincteurs, etc.) sur l’ensemble des issues de secours au RDC, à proximité des portes d’évacuation donnant aux portes d’escaliers et à proximité des ascenseurs selon plan.</t>
  </si>
  <si>
    <r>
      <t xml:space="preserve">Localisation :
</t>
    </r>
    <r>
      <rPr>
        <i/>
        <sz val="8"/>
        <rFont val="Arial"/>
        <family val="2"/>
      </rPr>
      <t xml:space="preserve">• 4 portes au RDC / ascenseurs / 9 portes d’accès aux escaliers </t>
    </r>
  </si>
  <si>
    <t>VERNIS DE PROTECTION MURALE</t>
  </si>
  <si>
    <t xml:space="preserve">Travaux d’application d’un vernis de protection murale, en qualité soignée comprenant les travaux préparatoires avec protection des sols et des garde-corps et équipements, en deux couches.
Vernis à base de résine polyuréthanes et acryliques, protège tous types de supports, en particuliers les murs recouverts d’une peinture décorative, pour les renforcer contre l’encrassement, les rayures, le lustrage, les projections d’eau, et pour les rendre lessivables, etc...
</t>
  </si>
  <si>
    <r>
      <t xml:space="preserve">Localisation :
</t>
    </r>
    <r>
      <rPr>
        <i/>
        <sz val="8"/>
        <rFont val="Arial"/>
        <family val="2"/>
      </rPr>
      <t>• Sur peinture goutelette des escaliers</t>
    </r>
  </si>
  <si>
    <t>NETTOYAGE GENERAL DE MISE EN SERVICE</t>
  </si>
  <si>
    <t xml:space="preserve">Le présent lot devra prendre toutes les précautions qui s’imposent pour assurer la protection de tous les ouvrages qui pourraient être tachés ou attaqués par les peintures ou autres produits utilisés.
L’entreprise du présent lot devra un nettoyage complet de l’ensemble du chantier « intérieur » avant la réception de chantier, y compris toutes les sujétions selon CCTP
</t>
  </si>
  <si>
    <t>Pour mémoire (P.M.)</t>
  </si>
  <si>
    <t>Préparations générales - Protections</t>
  </si>
  <si>
    <t>Protection collectives, moyen de levage</t>
  </si>
  <si>
    <t>selon CCTP</t>
  </si>
  <si>
    <t>Implantation des ouvrages</t>
  </si>
  <si>
    <t>Gestion des déchets</t>
  </si>
  <si>
    <t>P.M</t>
  </si>
  <si>
    <r>
      <t xml:space="preserve">Localisation :
</t>
    </r>
    <r>
      <rPr>
        <i/>
        <sz val="8"/>
        <rFont val="Arial"/>
        <family val="2"/>
      </rPr>
      <t>• RDC, R+1, R+2</t>
    </r>
  </si>
  <si>
    <t xml:space="preserve">Vitrophanie </t>
  </si>
  <si>
    <t>Vitrophanie Exterieure</t>
  </si>
  <si>
    <t>PEINTURE ANTI TAG</t>
  </si>
  <si>
    <r>
      <t xml:space="preserve">Localisation :
</t>
    </r>
    <r>
      <rPr>
        <i/>
        <sz val="8"/>
        <rFont val="Arial"/>
        <family val="2"/>
      </rPr>
      <t>• box accueil RDC (7)</t>
    </r>
  </si>
  <si>
    <t>DOSSIER DE RECOLEMENT</t>
  </si>
  <si>
    <t>Les documents à fournir après exécution par l’entrepreneur seront remis en quatre (4) exemplaires sur support papier et une version informatisée compatible avec les logiciels (Word, Excel, plans au format AUTOCAD (dwg) et fichiers en PDF (logiciel adobe Acrobat) sur clef USB</t>
  </si>
  <si>
    <t>4.11</t>
  </si>
  <si>
    <t>4.1</t>
  </si>
  <si>
    <t>4.1.1</t>
  </si>
  <si>
    <t>4.1.2</t>
  </si>
  <si>
    <t>4.1.3</t>
  </si>
  <si>
    <t>4.2</t>
  </si>
  <si>
    <t>4.3</t>
  </si>
  <si>
    <t>4.5</t>
  </si>
  <si>
    <t>4.7</t>
  </si>
  <si>
    <t>4.8</t>
  </si>
  <si>
    <t>4.9</t>
  </si>
  <si>
    <t>4.10</t>
  </si>
  <si>
    <r>
      <t xml:space="preserve">Localisation :
</t>
    </r>
    <r>
      <rPr>
        <i/>
        <sz val="8"/>
        <rFont val="Arial"/>
        <family val="2"/>
      </rPr>
      <t>• Au RDC local CSD, et au R+1 (salle serveur) + Reprise panneaux muraux dans les salles de convivialité et salle de restauration
• Ainsi que toutes les reprises nécessaires si besoin.</t>
    </r>
  </si>
  <si>
    <r>
      <t xml:space="preserve">Localisation :
</t>
    </r>
    <r>
      <rPr>
        <i/>
        <sz val="8"/>
        <rFont val="Arial"/>
        <family val="2"/>
      </rPr>
      <t>• SUIVANT PLAN</t>
    </r>
  </si>
  <si>
    <t>Revêtement en sol souple</t>
  </si>
  <si>
    <t xml:space="preserve">Fourniture et pose d’un revêtement de sol PVC hétérogène acoustique, en lés de 2 m, offrant un affaiblissement acoustique de 19 dB, certifié QB UPEC A+ et classé U3 / U4 P3 E2 /3 C2, de type Tapiflex Excellence 3 ou 4 de chez Tarkett ou similaire
Le revêtement peut être mis en œuvre avec des cordons de soudure multicolores permettant une transition discrète entre les lés (pour certains décors).
Proposition de teinte différente du sol existant, motif varié (imitation parquet) a validé par la maitrise d’ouvrage
</t>
  </si>
  <si>
    <r>
      <t xml:space="preserve">Localisation :
</t>
    </r>
    <r>
      <rPr>
        <i/>
        <sz val="8"/>
        <rFont val="Arial"/>
        <family val="2"/>
      </rPr>
      <t>• salle de convivialité au R+1 R+2 selon plans.</t>
    </r>
  </si>
  <si>
    <t>Tapis de propreté</t>
  </si>
  <si>
    <t>Fourniture et pose d’un tapis de propreté en textile tufté à velours coupé de type Coral Brush, welcome ou Duo de chez FORBO ou équivalent.
Il sera composé d’un velours coupé composé de fibres 100 % polyamide régénérée Econyl. Sa structure et ses fibres lui garantiront une efficacité remarquable (rétention de 94 % des salissures pour 6 ml), particulièrement efficace pour l’absorption de l’humidité et le brossage des semelles. 
Ses caractéristiques lui conféreront une grande résistance au trafic intense. Il sera accessible aux personnes à mobilité réduite, avec cadres à encastrer ou rampe anti-butoirs. 
Selon CCTP</t>
  </si>
  <si>
    <r>
      <t xml:space="preserve">Localisation :
</t>
    </r>
    <r>
      <rPr>
        <i/>
        <sz val="8"/>
        <rFont val="Arial"/>
        <family val="2"/>
      </rPr>
      <t>• Entrée au Rez-de-chaussée – suivant plans</t>
    </r>
  </si>
  <si>
    <t>PLINTHE RIGIDE EN PVC POUR LVT</t>
  </si>
  <si>
    <t xml:space="preserve">Pose de plinthes décoratives rigides pour sol LVT de chez Tarkett ou similaire - Plinthes compactes en PVC avec un film décoratif et un traitement de surface PUR pour une résistance élevée à l'abrasion. 
Hauteur : 80 mm (gamme Ultimate),
Couleurs coordonnées avec le sol existant à choisir suivant gamme de couleur suivant choix de la MOEA et de la MOE.
</t>
  </si>
  <si>
    <r>
      <t xml:space="preserve">Localisation :
</t>
    </r>
    <r>
      <rPr>
        <i/>
        <sz val="8"/>
        <rFont val="Arial"/>
        <family val="2"/>
      </rPr>
      <t>• Ensemble du bâtiment</t>
    </r>
  </si>
  <si>
    <t xml:space="preserve">L'Entrepreneur devra prévoir les reprises de peinture nécessaires : 
- Suite à la création du cloisonnement et de l'intégration de deux bloc-porte dans les cloisons en plaque de plâtre à créer dans la salle informatique existante et le local CSD, 
- Et la mise en peinture des murs en plaque de plâtre avec une teinte (autre que le blanc) à définir par la MOA sur certains murs de l’espace de restauration et des salles de convivialité. 
Travaux de peinture en qualité soignée comprenant les travaux préparatoires et couches de peinture satinée. Brossage, ponçage, époussetage, impression, rebouchage et enduisage repassé, ponçage à sec, époussetage.
- Couche d'impression préalable type EXPRIM de chez ‘SEIGNEURIE’ ou équivalent, A+ .Teneur en COV 128g/l suivant la norme n° 2004/42/CE catégorie A/d: valeur limite 130g/l (2010)
- Couches de peinture laque à base d’une dispersion polyuréthane acrylique en phase aqueuse finition satinée du type PREMIOR SATIN Bs 35% de chez ‘SEIGNEURIE’ ou équivalent. A+ Teneur en COV 90g/l suivant la norme n° 2004/42/CE catégorie A/d: valeur limite 130g/l (2010)
Coloris : RAL à définir ultérieurement en concertation avec le Maître d’Ouvrage (dito existant)
</t>
  </si>
  <si>
    <t xml:space="preserve">L'Entrepreneur devra prévoir la pose films polymères autocollants avec un adhésif acrylique à base d'solvants. Disponibles en surfaces blanches brillantes ou mates, dimensionnellement stables et adaptés aux applications à long terme jusqu'à 7 ans sur des surfaces plates ou semi-bombées. 
Classement au feu B1 et compatible avec l'impression à base de solvants, UV et latex.
La prestation comprendra le rebouchage des parties dégradées, le ponçage, la révision des joints, le nettoyage, brossage, dépoussiérage,
Supports: 
- Cloisons en plaque de plâtre 
- Panneaux en plaque de plâtre des cloisons modulaires
</t>
  </si>
  <si>
    <t xml:space="preserve">L'Entrepreneur devra prévoir la fourniture et la pose de l’ensemble de la signalétique selon la demande du MOA.
La prestation comprendra selon les zones ERP ou ERT la pose d’une signalétique définissant le n° de la porte et l’activité du local.
</t>
  </si>
  <si>
    <t>P.M.</t>
  </si>
  <si>
    <t>Directionnels en sortie d'étages</t>
  </si>
  <si>
    <t xml:space="preserve">Fourniture et pose d'une vitrophanie (graphisme réparti sur la hauteur) compris toutes sujétions pour une parfaite finition.
- Graphisme à définir par MOA
- Film adhésif transparent décoratif collé face intérieure du local
- Traitement anti-rayures
- Classement au feu : M1
A prévoir vitrophanie sur les châssis vitrés avec l’extérieur et les cloisons vitrées.
La hauteur de la vitrophanie suivant le modèle retenu pourra aller du sol (mini 60cm) au plafond, avec mise ne conformité PMR pour les surfaces vitrées au droit des ouvertures.
</t>
  </si>
  <si>
    <t>4.12</t>
  </si>
  <si>
    <t>Peinture anti statique salle serveur</t>
  </si>
  <si>
    <t xml:space="preserve">L'Entrepreneur devra prévoir la reprise de la peinture antistatique du sol de la salle serveur (salle serveur+ local onduleur). 
CLASSIFICATION AFNOR : I - Classe 6b (NFT 36 005)
Avant application, se conformer aux prescriptions du DTU 59.3
- Antistatique et dissipative
- Permet d'éviter l'accumulation de charges d'électricité statique
- Résistivité 10(4) ohms 
- Composition : Résine époxy - Phase aqueuse - Bi composant
- Teinte(s) : grise
- Aspect du film sec : Mat
- Densité : 1.10 +/- 0.05
- Teneur en COV / Emissions dans l’air intérieur :
Les valeurs limites européennes de COV dans ce produit, prêt à l’emploi, sont de : Cat. A/j : 140g/L 2010
Ce produit contient au maximum 4 g/l de COV - A+
</t>
  </si>
  <si>
    <r>
      <t xml:space="preserve">Localisation :
</t>
    </r>
    <r>
      <rPr>
        <i/>
        <sz val="8"/>
        <rFont val="Arial"/>
        <family val="2"/>
      </rPr>
      <t xml:space="preserve">• Au R+1 salle serveur + local onduleur
</t>
    </r>
  </si>
  <si>
    <r>
      <t xml:space="preserve">Localisation :
</t>
    </r>
    <r>
      <rPr>
        <i/>
        <sz val="8"/>
        <rFont val="Arial"/>
        <family val="2"/>
      </rPr>
      <t>• Suivant plan</t>
    </r>
  </si>
  <si>
    <t>4.8.1</t>
  </si>
  <si>
    <t>4.8.2</t>
  </si>
  <si>
    <t>4.8.3</t>
  </si>
  <si>
    <t>4.8.4</t>
  </si>
  <si>
    <t>4.8.5</t>
  </si>
  <si>
    <t xml:space="preserve">Fourniture et mise en œuvre d’une signalétique superposée verticale composée de deux profils en aluminium anodisé reliés par une tôle aluminium format d’insertion 150 mm de large suffisante pour indiquer 3 niveaux et 22 services hauteur de ligne pour lecture selon prestations PMR. 
- Document pris en sandwich entre une plaque de polystyrène blanc et la façade transparente en PVC
semi-rigide antireflet.
- Joues supérieure et inférieure en polyamide noir.
- Toutes sujétions à la bonne réalisation de l'ouvrage.
- Compris nettoyage adapté des supports et fixation de la plaque.
</t>
  </si>
  <si>
    <t>4.8.6</t>
  </si>
  <si>
    <t>4.10.1</t>
  </si>
  <si>
    <t>4.10.2</t>
  </si>
  <si>
    <r>
      <t xml:space="preserve">Localisation :
</t>
    </r>
    <r>
      <rPr>
        <i/>
        <sz val="8"/>
        <rFont val="Arial"/>
        <family val="2"/>
      </rPr>
      <t>• Salle serveur au R+1, et local CSD – au droit de toutes les closions placo crées.</t>
    </r>
  </si>
  <si>
    <t>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</si>
</sst>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6" x14ac:knownFonts="1">
    <font>
      <sz val="11"/>
      <color theme="1"/>
      <name val="Calibri"/>
      <family val="2"/>
      <scheme val="minor"/>
    </font>
    <font>
      <b/>
      <sz val="11"/>
      <color theme="1"/>
      <name val="Calibri"/>
      <family val="2"/>
      <scheme val="minor"/>
    </font>
    <font>
      <sz val="11"/>
      <color rgb="FF000000"/>
      <name val="Arial Narrow"/>
      <family val="2"/>
    </font>
    <font>
      <sz val="10"/>
      <color rgb="FF000000"/>
      <name val="Arial"/>
      <family val="2"/>
    </font>
    <font>
      <sz val="10"/>
      <color rgb="FF000000"/>
      <name val="Arial Rounded MT Bold"/>
      <family val="2"/>
    </font>
    <font>
      <b/>
      <sz val="11"/>
      <color rgb="FF000000"/>
      <name val="Arial"/>
      <family val="2"/>
    </font>
    <font>
      <sz val="11"/>
      <color rgb="FF000000"/>
      <name val="Arial"/>
      <family val="2"/>
    </font>
    <font>
      <sz val="10"/>
      <color rgb="FF000000"/>
      <name val="Arial Narrow"/>
      <family val="2"/>
    </font>
    <font>
      <sz val="9"/>
      <color rgb="FFFF0000"/>
      <name val="Arial Narrow"/>
      <family val="2"/>
    </font>
    <font>
      <sz val="9"/>
      <color rgb="FF000000"/>
      <name val="Arial"/>
      <family val="2"/>
    </font>
    <font>
      <b/>
      <sz val="9"/>
      <color rgb="FF000000"/>
      <name val="Arial"/>
      <family val="2"/>
    </font>
    <font>
      <sz val="10"/>
      <color rgb="FFFF0000"/>
      <name val="Arial"/>
      <family val="2"/>
    </font>
    <font>
      <i/>
      <u/>
      <sz val="8"/>
      <color rgb="FFFF0000"/>
      <name val="Arial"/>
      <family val="2"/>
    </font>
    <font>
      <sz val="8"/>
      <color rgb="FF000000"/>
      <name val="Arial"/>
      <family val="2"/>
    </font>
    <font>
      <sz val="8"/>
      <color rgb="FF000000"/>
      <name val="Arial Narrow"/>
      <family val="2"/>
    </font>
    <font>
      <sz val="7"/>
      <color rgb="FF000000"/>
      <name val="Arial Narrow"/>
      <family val="2"/>
    </font>
    <font>
      <b/>
      <sz val="8"/>
      <color rgb="FF000000"/>
      <name val="Arial Narrow"/>
      <family val="2"/>
    </font>
    <font>
      <sz val="7"/>
      <color rgb="FF000000"/>
      <name val="Arial"/>
      <family val="2"/>
    </font>
    <font>
      <i/>
      <sz val="10"/>
      <color rgb="FF000000"/>
      <name val="Arial"/>
      <family val="2"/>
    </font>
    <font>
      <sz val="11"/>
      <color indexed="9"/>
      <name val="Calibri"/>
      <family val="2"/>
      <scheme val="minor"/>
    </font>
    <font>
      <b/>
      <u/>
      <sz val="10"/>
      <color rgb="FF000000"/>
      <name val="Arial"/>
      <family val="2"/>
    </font>
    <font>
      <u/>
      <sz val="9"/>
      <color rgb="FF000000"/>
      <name val="Arial"/>
      <family val="2"/>
    </font>
    <font>
      <b/>
      <u/>
      <sz val="11"/>
      <color theme="1"/>
      <name val="Calibri"/>
      <family val="2"/>
      <scheme val="minor"/>
    </font>
    <font>
      <b/>
      <sz val="11"/>
      <color rgb="FF000000"/>
      <name val="Arial Narrow"/>
      <family val="2"/>
    </font>
    <font>
      <b/>
      <i/>
      <sz val="11"/>
      <color rgb="FF000000"/>
      <name val="Arial Narrow"/>
      <family val="2"/>
    </font>
    <font>
      <i/>
      <sz val="8"/>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5">
    <border>
      <left/>
      <right/>
      <top/>
      <bottom/>
      <diagonal/>
    </border>
    <border>
      <left style="medium">
        <color indexed="64"/>
      </left>
      <right/>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0">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4" fillId="2" borderId="0">
      <alignment horizontal="left" vertical="top" wrapText="1"/>
    </xf>
    <xf numFmtId="0" fontId="3" fillId="2" borderId="0">
      <alignment horizontal="left" vertical="top" wrapText="1"/>
    </xf>
    <xf numFmtId="0" fontId="3" fillId="3" borderId="0">
      <alignment horizontal="left" vertical="top" wrapText="1"/>
    </xf>
    <xf numFmtId="49" fontId="5" fillId="3" borderId="1">
      <alignment horizontal="left" vertical="top" wrapText="1"/>
    </xf>
    <xf numFmtId="0" fontId="6"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7" fillId="2" borderId="0">
      <alignment horizontal="left" vertical="top" wrapText="1"/>
    </xf>
    <xf numFmtId="0" fontId="8" fillId="2" borderId="0">
      <alignment horizontal="left" vertical="top" wrapText="1"/>
    </xf>
    <xf numFmtId="0" fontId="3" fillId="3" borderId="0">
      <alignment horizontal="left" vertical="top" wrapText="1"/>
    </xf>
    <xf numFmtId="49" fontId="9" fillId="3" borderId="0">
      <alignment horizontal="left" vertical="top" wrapText="1"/>
    </xf>
    <xf numFmtId="0" fontId="7"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0" fillId="2" borderId="0">
      <alignment horizontal="left" vertical="top" wrapText="1"/>
    </xf>
    <xf numFmtId="0" fontId="10"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1" fillId="2" borderId="0">
      <alignment horizontal="left" vertical="top" wrapText="1"/>
    </xf>
    <xf numFmtId="0" fontId="12" fillId="2" borderId="0">
      <alignment horizontal="left" vertical="top" wrapText="1"/>
    </xf>
    <xf numFmtId="0" fontId="13" fillId="2" borderId="0">
      <alignment horizontal="left" vertical="top" wrapText="1"/>
    </xf>
    <xf numFmtId="0" fontId="13" fillId="2" borderId="0">
      <alignment horizontal="left" vertical="top" wrapText="1"/>
    </xf>
    <xf numFmtId="0" fontId="14" fillId="2" borderId="0">
      <alignment horizontal="left" vertical="top" wrapText="1"/>
    </xf>
    <xf numFmtId="0" fontId="15" fillId="2" borderId="0">
      <alignment horizontal="left" vertical="top" wrapText="1"/>
    </xf>
    <xf numFmtId="0" fontId="13" fillId="2" borderId="0">
      <alignment horizontal="left" vertical="top" wrapText="1"/>
    </xf>
    <xf numFmtId="0" fontId="16" fillId="2" borderId="0">
      <alignment horizontal="left" vertical="top" wrapText="1" indent="1"/>
    </xf>
    <xf numFmtId="0" fontId="14" fillId="2" borderId="0">
      <alignment horizontal="left" vertical="top" wrapText="1" indent="1"/>
    </xf>
    <xf numFmtId="0" fontId="14" fillId="2" borderId="0">
      <alignment horizontal="left" vertical="top" wrapText="1" indent="1"/>
    </xf>
    <xf numFmtId="49" fontId="17" fillId="2" borderId="0">
      <alignment vertical="top" wrapText="1"/>
    </xf>
    <xf numFmtId="49" fontId="3" fillId="2" borderId="0">
      <alignment horizontal="left" vertical="top"/>
    </xf>
    <xf numFmtId="0" fontId="13" fillId="2" borderId="0">
      <alignment horizontal="left" vertical="top"/>
    </xf>
    <xf numFmtId="0" fontId="13" fillId="2" borderId="0">
      <alignment horizontal="left" vertical="top"/>
    </xf>
    <xf numFmtId="0" fontId="13" fillId="2" borderId="0">
      <alignment horizontal="left" vertical="top"/>
    </xf>
    <xf numFmtId="0" fontId="18" fillId="2" borderId="0">
      <alignment horizontal="left" vertical="top" wrapText="1"/>
    </xf>
  </cellStyleXfs>
  <cellXfs count="40">
    <xf numFmtId="0" fontId="0" fillId="0" borderId="0" xfId="0">
      <alignment vertical="top"/>
    </xf>
    <xf numFmtId="0" fontId="0" fillId="2" borderId="0" xfId="0" applyFill="1" applyProtection="1">
      <alignment vertical="top"/>
    </xf>
    <xf numFmtId="49" fontId="0" fillId="2" borderId="0" xfId="0" applyNumberFormat="1" applyFill="1" applyProtection="1">
      <alignment vertical="top"/>
    </xf>
    <xf numFmtId="49" fontId="0" fillId="2" borderId="9" xfId="0" applyNumberFormat="1" applyFill="1" applyBorder="1" applyProtection="1">
      <alignment vertical="top"/>
    </xf>
    <xf numFmtId="49" fontId="0" fillId="2" borderId="11" xfId="0" applyNumberFormat="1" applyFill="1" applyBorder="1" applyAlignment="1" applyProtection="1">
      <alignment horizontal="lef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right" vertical="top"/>
    </xf>
    <xf numFmtId="49" fontId="0" fillId="2" borderId="0" xfId="0" applyNumberFormat="1" applyFill="1" applyBorder="1" applyProtection="1">
      <alignment vertical="top"/>
    </xf>
    <xf numFmtId="0" fontId="12" fillId="2" borderId="0" xfId="35" applyBorder="1">
      <alignment horizontal="left" vertical="top" wrapText="1"/>
    </xf>
    <xf numFmtId="0" fontId="2" fillId="3" borderId="9" xfId="1" applyFont="1" applyFill="1" applyBorder="1">
      <alignment horizontal="left" vertical="top" wrapText="1"/>
    </xf>
    <xf numFmtId="49" fontId="2" fillId="2" borderId="9" xfId="0" applyNumberFormat="1" applyFont="1" applyFill="1" applyBorder="1" applyProtection="1">
      <alignment vertical="top"/>
    </xf>
    <xf numFmtId="0" fontId="1" fillId="2" borderId="7" xfId="0"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49" fontId="5" fillId="3" borderId="3" xfId="10" applyBorder="1" applyAlignment="1">
      <alignment horizontal="center" vertical="center" wrapText="1"/>
    </xf>
    <xf numFmtId="49" fontId="20" fillId="3" borderId="0" xfId="14" applyFont="1" applyBorder="1">
      <alignment horizontal="left" vertical="top" wrapText="1"/>
    </xf>
    <xf numFmtId="49" fontId="21" fillId="3" borderId="0" xfId="18" applyFont="1" applyBorder="1">
      <alignment horizontal="left" vertical="top" wrapText="1"/>
    </xf>
    <xf numFmtId="49" fontId="0" fillId="2" borderId="13" xfId="0" applyNumberFormat="1" applyFill="1" applyBorder="1" applyProtection="1">
      <alignment vertical="top"/>
    </xf>
    <xf numFmtId="49" fontId="1" fillId="2" borderId="14" xfId="0" applyNumberFormat="1" applyFont="1" applyFill="1" applyBorder="1" applyAlignment="1" applyProtection="1">
      <alignment vertical="top" wrapText="1"/>
    </xf>
    <xf numFmtId="49" fontId="0" fillId="2" borderId="14" xfId="0" applyNumberFormat="1" applyFill="1" applyBorder="1" applyProtection="1">
      <alignment vertical="top"/>
    </xf>
    <xf numFmtId="0" fontId="0" fillId="2" borderId="14" xfId="0" applyFill="1" applyBorder="1" applyProtection="1">
      <alignment vertical="top"/>
    </xf>
    <xf numFmtId="0" fontId="1" fillId="2" borderId="14" xfId="0" applyNumberFormat="1" applyFont="1" applyFill="1" applyBorder="1" applyProtection="1">
      <alignment vertical="top"/>
    </xf>
    <xf numFmtId="164" fontId="19" fillId="2" borderId="14" xfId="0" applyNumberFormat="1" applyFont="1" applyFill="1" applyBorder="1" applyProtection="1">
      <alignment vertical="top"/>
    </xf>
    <xf numFmtId="49" fontId="1" fillId="2" borderId="14" xfId="0" applyNumberFormat="1" applyFont="1" applyFill="1" applyBorder="1" applyProtection="1">
      <alignment vertical="top"/>
    </xf>
    <xf numFmtId="2" fontId="0" fillId="2" borderId="11" xfId="0" applyNumberFormat="1" applyFill="1" applyBorder="1" applyAlignment="1" applyProtection="1">
      <alignment horizontal="center" vertical="top"/>
    </xf>
    <xf numFmtId="49" fontId="22" fillId="2" borderId="0" xfId="0" applyNumberFormat="1" applyFont="1" applyFill="1" applyBorder="1" applyProtection="1">
      <alignment vertical="top"/>
    </xf>
    <xf numFmtId="49" fontId="23" fillId="2" borderId="9" xfId="0" applyNumberFormat="1" applyFont="1" applyFill="1" applyBorder="1" applyProtection="1">
      <alignment vertical="top"/>
    </xf>
    <xf numFmtId="0" fontId="23" fillId="3" borderId="9" xfId="1" applyFont="1" applyFill="1" applyBorder="1">
      <alignment horizontal="left" vertical="top" wrapText="1"/>
    </xf>
    <xf numFmtId="0" fontId="24" fillId="3" borderId="4" xfId="1" applyFont="1" applyFill="1" applyBorder="1">
      <alignment horizontal="left" vertical="top" wrapText="1"/>
    </xf>
    <xf numFmtId="49" fontId="5" fillId="3" borderId="0" xfId="10" applyBorder="1" applyAlignment="1">
      <alignment horizontal="center" vertical="center" wrapText="1"/>
    </xf>
    <xf numFmtId="2" fontId="0" fillId="2" borderId="10" xfId="0" applyNumberFormat="1" applyFill="1" applyBorder="1" applyAlignment="1" applyProtection="1">
      <alignment horizontal="right" vertical="top"/>
    </xf>
    <xf numFmtId="2" fontId="1" fillId="2" borderId="12" xfId="0" applyNumberFormat="1" applyFont="1" applyFill="1" applyBorder="1" applyProtection="1">
      <alignment vertical="top"/>
    </xf>
    <xf numFmtId="0" fontId="24" fillId="3" borderId="9" xfId="1" applyFont="1" applyFill="1" applyBorder="1">
      <alignment horizontal="left" vertical="top" wrapText="1"/>
    </xf>
    <xf numFmtId="4" fontId="0" fillId="2" borderId="0" xfId="0" applyNumberFormat="1" applyFill="1" applyProtection="1">
      <alignment vertical="top"/>
    </xf>
    <xf numFmtId="0" fontId="24" fillId="3" borderId="0" xfId="1" applyFont="1" applyFill="1" applyBorder="1">
      <alignment horizontal="left" vertical="top" wrapText="1"/>
    </xf>
    <xf numFmtId="49" fontId="0" fillId="2" borderId="11" xfId="0" applyNumberFormat="1" applyFill="1" applyBorder="1" applyAlignment="1" applyProtection="1">
      <alignment horizontal="center" vertical="top"/>
    </xf>
    <xf numFmtId="0" fontId="0" fillId="4" borderId="0" xfId="0" applyFill="1" applyProtection="1">
      <alignment vertical="top"/>
    </xf>
    <xf numFmtId="49" fontId="0" fillId="2" borderId="5" xfId="0" applyNumberFormat="1" applyFill="1" applyBorder="1" applyProtection="1">
      <alignment vertical="top"/>
    </xf>
    <xf numFmtId="49" fontId="0" fillId="2" borderId="2" xfId="0" applyNumberFormat="1" applyFill="1" applyBorder="1" applyProtection="1">
      <alignment vertical="top"/>
    </xf>
    <xf numFmtId="49" fontId="0" fillId="2" borderId="6" xfId="0" applyNumberFormat="1" applyFill="1" applyBorder="1" applyProtection="1">
      <alignment vertical="top"/>
    </xf>
  </cellXfs>
  <cellStyles count="50">
    <cellStyle name="ArtDescriptif" xfId="28"/>
    <cellStyle name="ArtLibelleCond" xfId="27"/>
    <cellStyle name="ArtNote1" xfId="29"/>
    <cellStyle name="ArtNote2" xfId="30"/>
    <cellStyle name="ArtNote3" xfId="31"/>
    <cellStyle name="ArtNote4" xfId="32"/>
    <cellStyle name="ArtNote5" xfId="33"/>
    <cellStyle name="ArtQuantite" xfId="34"/>
    <cellStyle name="ArtTitre" xfId="26"/>
    <cellStyle name="ChapDescriptif0" xfId="7"/>
    <cellStyle name="ChapDescriptif1" xfId="11"/>
    <cellStyle name="ChapDescriptif2" xfId="15"/>
    <cellStyle name="ChapDescriptif3" xfId="19"/>
    <cellStyle name="ChapDescriptif4" xfId="23"/>
    <cellStyle name="ChapNote0" xfId="8"/>
    <cellStyle name="ChapNote1" xfId="12"/>
    <cellStyle name="ChapNote2" xfId="16"/>
    <cellStyle name="ChapNote3" xfId="20"/>
    <cellStyle name="ChapNote4" xfId="24"/>
    <cellStyle name="ChapRecap0" xfId="9"/>
    <cellStyle name="ChapRecap1" xfId="13"/>
    <cellStyle name="ChapRecap2" xfId="17"/>
    <cellStyle name="ChapRecap3" xfId="21"/>
    <cellStyle name="ChapRecap4" xfId="25"/>
    <cellStyle name="ChapTitre0" xfId="6"/>
    <cellStyle name="ChapTitre1" xfId="10"/>
    <cellStyle name="ChapTitre2" xfId="14"/>
    <cellStyle name="ChapTitre3" xfId="18"/>
    <cellStyle name="ChapTitre4" xfId="22"/>
    <cellStyle name="Commentaire" xfId="49"/>
    <cellStyle name="DQLocQuantNonLoc" xfId="42"/>
    <cellStyle name="DQLocRefClass" xfId="41"/>
    <cellStyle name="DQLocStruct" xfId="43"/>
    <cellStyle name="DQMinutes" xfId="44"/>
    <cellStyle name="Info Entete" xfId="47"/>
    <cellStyle name="Inter Entete" xfId="48"/>
    <cellStyle name="LocGen" xfId="36"/>
    <cellStyle name="LocLit" xfId="38"/>
    <cellStyle name="LocRefClass" xfId="37"/>
    <cellStyle name="LocSignetRep" xfId="40"/>
    <cellStyle name="LocStrRecap0" xfId="3"/>
    <cellStyle name="LocStrRecap1" xfId="5"/>
    <cellStyle name="LocStrTexte0" xfId="2"/>
    <cellStyle name="LocStrTexte1" xfId="4"/>
    <cellStyle name="LocStruct" xfId="39"/>
    <cellStyle name="LocTitre" xfId="35"/>
    <cellStyle name="Lot" xfId="45"/>
    <cellStyle name="Normal" xfId="0" builtinId="0" customBuiltin="1"/>
    <cellStyle name="Numerotation" xfId="1"/>
    <cellStyle name="Titre Entete"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102235</xdr:colOff>
      <xdr:row>0</xdr:row>
      <xdr:rowOff>0</xdr:rowOff>
    </xdr:from>
    <xdr:to>
      <xdr:col>6</xdr:col>
      <xdr:colOff>295275</xdr:colOff>
      <xdr:row>0</xdr:row>
      <xdr:rowOff>1019175</xdr:rowOff>
    </xdr:to>
    <xdr:sp macro="" textlink="">
      <xdr:nvSpPr>
        <xdr:cNvPr id="2" name="Forme1">
          <a:extLst>
            <a:ext uri="{FF2B5EF4-FFF2-40B4-BE49-F238E27FC236}">
              <a16:creationId xmlns:a16="http://schemas.microsoft.com/office/drawing/2014/main" id="{8C9366E8-43F4-45CE-A49B-F6311F2E69D0}"/>
            </a:ext>
          </a:extLst>
        </xdr:cNvPr>
        <xdr:cNvSpPr/>
      </xdr:nvSpPr>
      <xdr:spPr>
        <a:xfrm>
          <a:off x="774700" y="0"/>
          <a:ext cx="6418580" cy="102108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TRAVAUX D'AMENAGEMENT DU NOUVEAU SIEGE
DE LA CPAM DE LA CORREZE A TULLE
CAISSE</a:t>
          </a:r>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PRIMAIRE D'ASSURANCE MALADIE</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u="sng">
              <a:solidFill>
                <a:srgbClr xmlns:mc="http://schemas.openxmlformats.org/markup-compatibility/2006" xmlns:a14="http://schemas.microsoft.com/office/drawing/2010/main" val="000000" mc:Ignorable="a14" a14:legacySpreadsheetColorIndex="8"/>
              </a:solidFill>
              <a:latin typeface="Arial" panose="020B0604020202020204" pitchFamily="34" charset="0"/>
            </a:rPr>
            <a:t>LOT 05</a:t>
          </a:r>
          <a:r>
            <a:rPr lang="fr-FR" sz="900" b="1" i="0" u="none">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Peinture revêtements muraux er de Sol - Nettoyage</a:t>
          </a:r>
          <a:endPar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PHASE DCE - INDICE 01</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xdr:txBody>
    </xdr:sp>
    <xdr:clientData/>
  </xdr:twoCellAnchor>
  <xdr:twoCellAnchor editAs="absolute">
    <xdr:from>
      <xdr:col>4</xdr:col>
      <xdr:colOff>857250</xdr:colOff>
      <xdr:row>0</xdr:row>
      <xdr:rowOff>364490</xdr:rowOff>
    </xdr:from>
    <xdr:to>
      <xdr:col>6</xdr:col>
      <xdr:colOff>231140</xdr:colOff>
      <xdr:row>0</xdr:row>
      <xdr:rowOff>626110</xdr:rowOff>
    </xdr:to>
    <xdr:sp macro="" textlink="">
      <xdr:nvSpPr>
        <xdr:cNvPr id="3" name="Forme2">
          <a:extLst>
            <a:ext uri="{FF2B5EF4-FFF2-40B4-BE49-F238E27FC236}">
              <a16:creationId xmlns:a16="http://schemas.microsoft.com/office/drawing/2014/main" id="{0C2D58F1-332C-4DCD-9EBD-6E05887176ED}"/>
            </a:ext>
          </a:extLst>
        </xdr:cNvPr>
        <xdr:cNvSpPr/>
      </xdr:nvSpPr>
      <xdr:spPr>
        <a:xfrm>
          <a:off x="6111240" y="368300"/>
          <a:ext cx="1016000" cy="254000"/>
        </a:xfrm>
        <a:prstGeom prst="rect">
          <a:avLst/>
        </a:prstGeom>
        <a:solidFill>
          <a:srgbClr val="FFFFFF"/>
        </a:solidFill>
        <a:ln w="3175" cmpd="sng">
          <a:solidFill>
            <a:srgbClr val="80808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D.P.G.F</a:t>
          </a:r>
        </a:p>
      </xdr:txBody>
    </xdr:sp>
    <xdr:clientData/>
  </xdr:twoCellAnchor>
  <xdr:twoCellAnchor editAs="oneCell">
    <xdr:from>
      <xdr:col>0</xdr:col>
      <xdr:colOff>47625</xdr:colOff>
      <xdr:row>0</xdr:row>
      <xdr:rowOff>333375</xdr:rowOff>
    </xdr:from>
    <xdr:to>
      <xdr:col>1</xdr:col>
      <xdr:colOff>79734</xdr:colOff>
      <xdr:row>0</xdr:row>
      <xdr:rowOff>571500</xdr:rowOff>
    </xdr:to>
    <xdr:pic>
      <xdr:nvPicPr>
        <xdr:cNvPr id="6" name="Image 5"/>
        <xdr:cNvPicPr>
          <a:picLocks noChangeAspect="1"/>
        </xdr:cNvPicPr>
      </xdr:nvPicPr>
      <xdr:blipFill>
        <a:blip xmlns:r="http://schemas.openxmlformats.org/officeDocument/2006/relationships" r:embed="rId1"/>
        <a:stretch>
          <a:fillRect/>
        </a:stretch>
      </xdr:blipFill>
      <xdr:spPr>
        <a:xfrm>
          <a:off x="47625" y="333375"/>
          <a:ext cx="679809" cy="2381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96"/>
  <sheetViews>
    <sheetView tabSelected="1" zoomScaleNormal="100" workbookViewId="0">
      <pane xSplit="2" ySplit="2" topLeftCell="C3" activePane="bottomRight" state="frozen"/>
      <selection pane="topRight" activeCell="C1" sqref="C1"/>
      <selection pane="bottomLeft" activeCell="A3" sqref="A3"/>
      <selection pane="bottomRight" activeCell="D39" sqref="D39"/>
    </sheetView>
  </sheetViews>
  <sheetFormatPr baseColWidth="10" defaultColWidth="11.5703125" defaultRowHeight="15" x14ac:dyDescent="0.25"/>
  <cols>
    <col min="1" max="1" width="9.7109375" style="2" customWidth="1"/>
    <col min="2" max="2" width="51.28515625" style="2" customWidth="1"/>
    <col min="3" max="3" width="4.7109375" style="2" customWidth="1"/>
    <col min="4" max="4" width="10.7109375" style="1" customWidth="1"/>
    <col min="5" max="5" width="13.140625" style="1" customWidth="1"/>
    <col min="6" max="6" width="10.7109375" style="1" customWidth="1"/>
    <col min="7" max="7" width="11.7109375" style="1" customWidth="1"/>
    <col min="8" max="16384" width="11.5703125" style="1"/>
  </cols>
  <sheetData>
    <row r="1" spans="1:702" ht="84.6" customHeight="1" x14ac:dyDescent="0.25">
      <c r="A1" s="37"/>
      <c r="B1" s="38"/>
      <c r="C1" s="38"/>
      <c r="D1" s="38"/>
      <c r="E1" s="38"/>
      <c r="F1" s="38"/>
      <c r="G1" s="39"/>
    </row>
    <row r="2" spans="1:702" ht="30" x14ac:dyDescent="0.25">
      <c r="A2" s="28"/>
      <c r="B2" s="14" t="s">
        <v>4</v>
      </c>
      <c r="C2" s="12" t="s">
        <v>0</v>
      </c>
      <c r="D2" s="11" t="s">
        <v>11</v>
      </c>
      <c r="E2" s="11" t="s">
        <v>12</v>
      </c>
      <c r="F2" s="11" t="s">
        <v>1</v>
      </c>
      <c r="G2" s="13" t="s">
        <v>2</v>
      </c>
    </row>
    <row r="3" spans="1:702" x14ac:dyDescent="0.25">
      <c r="A3" s="3"/>
      <c r="B3" s="7"/>
      <c r="C3" s="4"/>
      <c r="D3" s="5"/>
      <c r="E3" s="5"/>
      <c r="F3" s="5"/>
      <c r="G3" s="6"/>
    </row>
    <row r="4" spans="1:702" x14ac:dyDescent="0.25">
      <c r="C4" s="4"/>
      <c r="D4" s="24"/>
      <c r="E4" s="24"/>
      <c r="F4" s="5"/>
      <c r="G4" s="6"/>
      <c r="ZZ4" s="1" t="s">
        <v>3</v>
      </c>
    </row>
    <row r="5" spans="1:702" ht="16.5" x14ac:dyDescent="0.25">
      <c r="A5" s="28"/>
      <c r="B5" s="14" t="s">
        <v>14</v>
      </c>
      <c r="C5" s="4"/>
      <c r="D5" s="4" t="s">
        <v>55</v>
      </c>
      <c r="E5" s="24"/>
      <c r="F5" s="5"/>
      <c r="G5" s="6"/>
      <c r="ZZ5" s="1" t="s">
        <v>5</v>
      </c>
    </row>
    <row r="6" spans="1:702" ht="16.5" x14ac:dyDescent="0.25">
      <c r="A6" s="10"/>
      <c r="B6" s="16"/>
      <c r="C6" s="4"/>
      <c r="D6" s="24"/>
      <c r="E6" s="24"/>
      <c r="F6" s="5"/>
      <c r="G6" s="6"/>
    </row>
    <row r="7" spans="1:702" ht="16.5" x14ac:dyDescent="0.25">
      <c r="A7" s="28" t="s">
        <v>70</v>
      </c>
      <c r="B7" s="14" t="s">
        <v>56</v>
      </c>
      <c r="C7" s="4"/>
      <c r="D7" s="24"/>
      <c r="E7" s="24"/>
      <c r="F7" s="5"/>
      <c r="G7" s="6"/>
    </row>
    <row r="8" spans="1:702" ht="16.5" x14ac:dyDescent="0.25">
      <c r="A8" s="27" t="s">
        <v>71</v>
      </c>
      <c r="B8" s="15" t="s">
        <v>57</v>
      </c>
      <c r="C8" s="35" t="s">
        <v>61</v>
      </c>
      <c r="D8" s="24"/>
      <c r="E8" s="24"/>
      <c r="F8" s="5"/>
      <c r="G8" s="6"/>
      <c r="ZZ8" s="1" t="s">
        <v>5</v>
      </c>
    </row>
    <row r="9" spans="1:702" ht="16.5" x14ac:dyDescent="0.25">
      <c r="A9" s="34"/>
      <c r="B9" s="16" t="s">
        <v>58</v>
      </c>
      <c r="C9" s="35"/>
      <c r="D9" s="24"/>
      <c r="E9" s="24"/>
      <c r="F9" s="5"/>
      <c r="G9" s="6"/>
      <c r="ZZ9" s="1" t="s">
        <v>6</v>
      </c>
    </row>
    <row r="10" spans="1:702" ht="16.5" x14ac:dyDescent="0.25">
      <c r="A10" s="27" t="s">
        <v>72</v>
      </c>
      <c r="B10" s="15" t="s">
        <v>59</v>
      </c>
      <c r="C10" s="35" t="s">
        <v>61</v>
      </c>
      <c r="D10" s="24"/>
      <c r="E10" s="24"/>
      <c r="F10" s="5"/>
      <c r="G10" s="6"/>
    </row>
    <row r="11" spans="1:702" ht="16.5" x14ac:dyDescent="0.25">
      <c r="A11" s="34"/>
      <c r="B11" s="16" t="s">
        <v>58</v>
      </c>
      <c r="C11" s="35"/>
      <c r="D11" s="24"/>
      <c r="E11" s="24"/>
      <c r="F11" s="5"/>
      <c r="G11" s="30"/>
    </row>
    <row r="12" spans="1:702" ht="16.5" x14ac:dyDescent="0.25">
      <c r="A12" s="27" t="s">
        <v>73</v>
      </c>
      <c r="B12" s="15" t="s">
        <v>60</v>
      </c>
      <c r="C12" s="35" t="s">
        <v>61</v>
      </c>
      <c r="D12" s="24"/>
      <c r="E12" s="24"/>
      <c r="F12" s="5"/>
      <c r="G12" s="30"/>
    </row>
    <row r="13" spans="1:702" ht="16.5" x14ac:dyDescent="0.25">
      <c r="A13" s="34"/>
      <c r="B13" s="16" t="s">
        <v>58</v>
      </c>
      <c r="C13" s="4"/>
      <c r="D13" s="24"/>
      <c r="E13" s="24"/>
      <c r="F13" s="5"/>
      <c r="G13" s="30"/>
    </row>
    <row r="14" spans="1:702" ht="16.5" x14ac:dyDescent="0.25">
      <c r="A14" s="9"/>
      <c r="B14" s="16"/>
      <c r="C14" s="4"/>
      <c r="D14" s="24"/>
      <c r="E14" s="24"/>
      <c r="F14" s="5"/>
      <c r="G14" s="30"/>
    </row>
    <row r="15" spans="1:702" ht="16.5" x14ac:dyDescent="0.25">
      <c r="A15" s="28" t="s">
        <v>74</v>
      </c>
      <c r="B15" s="14" t="s">
        <v>16</v>
      </c>
      <c r="C15" s="4"/>
      <c r="D15" s="24"/>
      <c r="E15" s="24"/>
      <c r="F15" s="5"/>
      <c r="G15" s="30"/>
    </row>
    <row r="16" spans="1:702" ht="24" x14ac:dyDescent="0.25">
      <c r="A16" s="9"/>
      <c r="B16" s="16" t="s">
        <v>18</v>
      </c>
      <c r="C16" s="4" t="s">
        <v>17</v>
      </c>
      <c r="D16" s="24">
        <v>1</v>
      </c>
      <c r="E16" s="24"/>
      <c r="F16" s="5"/>
      <c r="G16" s="30">
        <f>F16*E16</f>
        <v>0</v>
      </c>
    </row>
    <row r="17" spans="1:702" ht="22.5" x14ac:dyDescent="0.25">
      <c r="A17" s="27"/>
      <c r="B17" s="8" t="s">
        <v>62</v>
      </c>
      <c r="C17" s="4"/>
      <c r="D17" s="24"/>
      <c r="E17" s="24"/>
      <c r="F17" s="5"/>
      <c r="G17" s="30"/>
      <c r="ZZ17" s="1" t="s">
        <v>6</v>
      </c>
    </row>
    <row r="18" spans="1:702" ht="16.5" x14ac:dyDescent="0.25">
      <c r="A18" s="9"/>
      <c r="B18" s="8"/>
      <c r="C18" s="4"/>
      <c r="D18" s="24"/>
      <c r="E18" s="24"/>
      <c r="F18" s="5"/>
      <c r="G18" s="30"/>
    </row>
    <row r="19" spans="1:702" ht="16.5" x14ac:dyDescent="0.25">
      <c r="A19" s="28" t="s">
        <v>75</v>
      </c>
      <c r="B19" s="14" t="s">
        <v>19</v>
      </c>
      <c r="C19" s="4"/>
      <c r="D19" s="24"/>
      <c r="E19" s="24"/>
      <c r="F19" s="5"/>
      <c r="G19" s="30"/>
    </row>
    <row r="20" spans="1:702" ht="258" customHeight="1" x14ac:dyDescent="0.25">
      <c r="A20" s="9"/>
      <c r="B20" s="16" t="s">
        <v>92</v>
      </c>
      <c r="C20" s="4" t="s">
        <v>22</v>
      </c>
      <c r="D20" s="24">
        <v>1</v>
      </c>
      <c r="E20" s="24"/>
      <c r="F20" s="5"/>
      <c r="G20" s="30">
        <f t="shared" ref="G20" si="0">E20*F20</f>
        <v>0</v>
      </c>
    </row>
    <row r="21" spans="1:702" ht="51.75" customHeight="1" x14ac:dyDescent="0.25">
      <c r="A21" s="9"/>
      <c r="B21" s="8" t="s">
        <v>81</v>
      </c>
      <c r="C21" s="4"/>
      <c r="D21" s="24"/>
      <c r="E21" s="24"/>
      <c r="F21" s="5"/>
      <c r="G21" s="30"/>
    </row>
    <row r="22" spans="1:702" ht="16.5" customHeight="1" x14ac:dyDescent="0.25">
      <c r="A22" s="28" t="s">
        <v>75</v>
      </c>
      <c r="B22" s="14" t="s">
        <v>99</v>
      </c>
      <c r="C22" s="4"/>
      <c r="D22" s="24"/>
      <c r="E22" s="24"/>
      <c r="F22" s="5"/>
      <c r="G22" s="30"/>
    </row>
    <row r="23" spans="1:702" ht="183" customHeight="1" x14ac:dyDescent="0.25">
      <c r="A23" s="9"/>
      <c r="B23" s="16" t="s">
        <v>100</v>
      </c>
      <c r="C23" s="4" t="s">
        <v>22</v>
      </c>
      <c r="D23" s="24">
        <v>1</v>
      </c>
      <c r="E23" s="24"/>
      <c r="F23" s="5"/>
      <c r="G23" s="30">
        <f t="shared" ref="G23" si="1">E23*F23</f>
        <v>0</v>
      </c>
    </row>
    <row r="24" spans="1:702" ht="22.5" customHeight="1" x14ac:dyDescent="0.25">
      <c r="A24" s="9"/>
      <c r="B24" s="8" t="s">
        <v>101</v>
      </c>
      <c r="C24" s="4"/>
      <c r="D24" s="24"/>
      <c r="E24" s="24"/>
      <c r="F24" s="5"/>
      <c r="G24" s="30"/>
    </row>
    <row r="25" spans="1:702" ht="16.5" x14ac:dyDescent="0.25">
      <c r="A25" s="32"/>
      <c r="B25" s="29"/>
      <c r="C25" s="4"/>
      <c r="D25" s="24"/>
      <c r="E25" s="24"/>
      <c r="F25" s="5"/>
      <c r="G25" s="30"/>
    </row>
    <row r="26" spans="1:702" ht="16.5" x14ac:dyDescent="0.25">
      <c r="A26" s="28" t="s">
        <v>76</v>
      </c>
      <c r="B26" s="14" t="s">
        <v>33</v>
      </c>
      <c r="C26" s="4"/>
      <c r="D26" s="24"/>
      <c r="E26" s="24"/>
      <c r="F26" s="5"/>
      <c r="G26" s="30"/>
    </row>
    <row r="27" spans="1:702" ht="176.25" customHeight="1" x14ac:dyDescent="0.25">
      <c r="A27" s="9"/>
      <c r="B27" s="16" t="s">
        <v>93</v>
      </c>
      <c r="C27" s="4" t="s">
        <v>13</v>
      </c>
      <c r="D27" s="24">
        <v>51.83</v>
      </c>
      <c r="E27" s="24"/>
      <c r="F27" s="5"/>
      <c r="G27" s="30">
        <f t="shared" ref="G27" si="2">E27*F27</f>
        <v>0</v>
      </c>
    </row>
    <row r="28" spans="1:702" ht="22.5" x14ac:dyDescent="0.25">
      <c r="A28" s="9"/>
      <c r="B28" s="8" t="s">
        <v>82</v>
      </c>
      <c r="C28" s="4"/>
      <c r="D28" s="24"/>
      <c r="E28" s="24"/>
      <c r="F28" s="5"/>
      <c r="G28" s="30"/>
      <c r="H28" s="36"/>
    </row>
    <row r="29" spans="1:702" ht="16.5" x14ac:dyDescent="0.25">
      <c r="A29" s="9"/>
      <c r="B29" s="8"/>
      <c r="C29" s="4"/>
      <c r="D29" s="24"/>
      <c r="E29" s="24"/>
      <c r="F29" s="5"/>
      <c r="G29" s="30"/>
      <c r="H29" s="36"/>
    </row>
    <row r="30" spans="1:702" ht="16.5" x14ac:dyDescent="0.25">
      <c r="A30" s="28" t="s">
        <v>76</v>
      </c>
      <c r="B30" s="14" t="s">
        <v>63</v>
      </c>
      <c r="C30" s="4"/>
      <c r="D30" s="24"/>
      <c r="E30" s="24"/>
      <c r="F30" s="5"/>
      <c r="G30" s="30"/>
      <c r="H30" s="36"/>
    </row>
    <row r="31" spans="1:702" ht="153" customHeight="1" x14ac:dyDescent="0.25">
      <c r="A31" s="32"/>
      <c r="B31" s="16" t="s">
        <v>97</v>
      </c>
      <c r="C31" s="4"/>
      <c r="D31" s="24"/>
      <c r="E31" s="24"/>
      <c r="F31" s="5"/>
      <c r="G31" s="30"/>
      <c r="H31" s="36"/>
    </row>
    <row r="32" spans="1:702" ht="22.5" x14ac:dyDescent="0.25">
      <c r="A32" s="32"/>
      <c r="B32" s="8" t="s">
        <v>102</v>
      </c>
      <c r="C32" s="4"/>
      <c r="D32" s="24"/>
      <c r="E32" s="24"/>
      <c r="F32" s="5"/>
      <c r="G32" s="30"/>
      <c r="H32" s="36"/>
    </row>
    <row r="33" spans="1:12" ht="16.5" x14ac:dyDescent="0.25">
      <c r="A33" s="32"/>
      <c r="B33" s="25" t="s">
        <v>64</v>
      </c>
      <c r="C33" s="4" t="s">
        <v>13</v>
      </c>
      <c r="D33" s="24">
        <v>89.96</v>
      </c>
      <c r="E33" s="24"/>
      <c r="F33" s="5"/>
      <c r="G33" s="30">
        <f>E33*F33</f>
        <v>0</v>
      </c>
      <c r="H33" s="36"/>
    </row>
    <row r="34" spans="1:12" ht="22.5" x14ac:dyDescent="0.25">
      <c r="A34" s="9"/>
      <c r="B34" s="8" t="s">
        <v>20</v>
      </c>
      <c r="C34" s="4"/>
      <c r="D34" s="24"/>
      <c r="E34" s="24"/>
      <c r="F34" s="5"/>
      <c r="G34" s="30"/>
      <c r="H34" s="36"/>
    </row>
    <row r="35" spans="1:12" ht="16.5" x14ac:dyDescent="0.25">
      <c r="A35" s="26"/>
      <c r="B35" s="25" t="s">
        <v>23</v>
      </c>
      <c r="C35" s="4" t="s">
        <v>13</v>
      </c>
      <c r="D35" s="24">
        <v>150.08000000000001</v>
      </c>
      <c r="E35" s="24"/>
      <c r="F35" s="5"/>
      <c r="G35" s="30">
        <f>F35*E35</f>
        <v>0</v>
      </c>
      <c r="H35" s="36"/>
    </row>
    <row r="36" spans="1:12" ht="22.5" x14ac:dyDescent="0.25">
      <c r="A36" s="9"/>
      <c r="B36" s="8" t="s">
        <v>21</v>
      </c>
      <c r="C36" s="4"/>
      <c r="D36" s="24"/>
      <c r="E36" s="24"/>
      <c r="F36" s="5"/>
      <c r="G36" s="30"/>
      <c r="H36" s="36"/>
    </row>
    <row r="37" spans="1:12" ht="16.5" x14ac:dyDescent="0.25">
      <c r="A37" s="9"/>
      <c r="B37" s="8"/>
      <c r="C37" s="4"/>
      <c r="D37" s="24"/>
      <c r="E37" s="24"/>
      <c r="F37" s="5"/>
      <c r="G37" s="30"/>
      <c r="H37" s="36"/>
    </row>
    <row r="38" spans="1:12" ht="16.5" x14ac:dyDescent="0.25">
      <c r="A38" s="28" t="s">
        <v>77</v>
      </c>
      <c r="B38" s="14" t="s">
        <v>65</v>
      </c>
      <c r="C38" s="4"/>
      <c r="D38" s="24"/>
      <c r="E38" s="24"/>
      <c r="F38" s="5"/>
      <c r="G38" s="30"/>
      <c r="H38" s="36"/>
    </row>
    <row r="39" spans="1:12" ht="149.25" customHeight="1" x14ac:dyDescent="0.25">
      <c r="A39" s="9"/>
      <c r="B39" s="16" t="s">
        <v>34</v>
      </c>
      <c r="C39" s="4" t="s">
        <v>13</v>
      </c>
      <c r="D39" s="24">
        <v>295.2</v>
      </c>
      <c r="E39" s="24"/>
      <c r="F39" s="5"/>
      <c r="G39" s="30">
        <f>F39*E39</f>
        <v>0</v>
      </c>
      <c r="H39" s="36"/>
      <c r="J39" s="1" t="s">
        <v>26</v>
      </c>
      <c r="L39" s="33">
        <v>0</v>
      </c>
    </row>
    <row r="40" spans="1:12" ht="22.5" x14ac:dyDescent="0.25">
      <c r="A40" s="9"/>
      <c r="B40" s="8" t="s">
        <v>35</v>
      </c>
      <c r="C40" s="4"/>
      <c r="D40" s="24"/>
      <c r="E40" s="24"/>
      <c r="F40" s="5"/>
      <c r="G40" s="30"/>
      <c r="H40" s="36"/>
      <c r="J40" s="1" t="s">
        <v>27</v>
      </c>
      <c r="L40" s="33">
        <v>124.05</v>
      </c>
    </row>
    <row r="41" spans="1:12" ht="16.5" x14ac:dyDescent="0.25">
      <c r="A41" s="9"/>
      <c r="B41" s="8"/>
      <c r="C41" s="4"/>
      <c r="D41" s="24"/>
      <c r="E41" s="24"/>
      <c r="F41" s="5"/>
      <c r="G41" s="30"/>
      <c r="H41" s="36"/>
      <c r="J41" s="1" t="s">
        <v>24</v>
      </c>
      <c r="L41" s="33">
        <v>32.450000000000003</v>
      </c>
    </row>
    <row r="42" spans="1:12" ht="16.5" x14ac:dyDescent="0.25">
      <c r="A42" s="28" t="s">
        <v>78</v>
      </c>
      <c r="B42" s="14" t="s">
        <v>30</v>
      </c>
      <c r="C42" s="4"/>
      <c r="D42" s="24"/>
      <c r="E42" s="24"/>
      <c r="F42" s="5"/>
      <c r="G42" s="30"/>
      <c r="H42" s="36"/>
      <c r="J42" s="1" t="s">
        <v>25</v>
      </c>
      <c r="L42" s="33">
        <v>71.150000000000006</v>
      </c>
    </row>
    <row r="43" spans="1:12" ht="72" x14ac:dyDescent="0.25">
      <c r="A43" s="32"/>
      <c r="B43" s="16" t="s">
        <v>94</v>
      </c>
      <c r="C43" s="4" t="s">
        <v>95</v>
      </c>
      <c r="D43" s="24"/>
      <c r="E43" s="24"/>
      <c r="F43" s="5"/>
      <c r="G43" s="30"/>
      <c r="H43" s="36"/>
      <c r="J43" s="1" t="s">
        <v>28</v>
      </c>
      <c r="L43" s="33">
        <v>30</v>
      </c>
    </row>
    <row r="44" spans="1:12" ht="16.5" x14ac:dyDescent="0.25">
      <c r="A44" s="26" t="s">
        <v>103</v>
      </c>
      <c r="B44" s="25" t="s">
        <v>36</v>
      </c>
      <c r="C44" s="4"/>
      <c r="D44" s="24"/>
      <c r="E44" s="24"/>
      <c r="F44" s="5"/>
      <c r="G44" s="30"/>
      <c r="H44" s="36"/>
      <c r="J44" s="1" t="s">
        <v>29</v>
      </c>
      <c r="L44" s="33">
        <v>37.549999999999997</v>
      </c>
    </row>
    <row r="45" spans="1:12" ht="132" x14ac:dyDescent="0.25">
      <c r="A45" s="9"/>
      <c r="B45" s="16" t="s">
        <v>37</v>
      </c>
      <c r="C45" s="4" t="s">
        <v>17</v>
      </c>
      <c r="D45" s="24">
        <v>1</v>
      </c>
      <c r="E45" s="24"/>
      <c r="F45" s="5"/>
      <c r="G45" s="30">
        <f>F45*E45</f>
        <v>0</v>
      </c>
      <c r="H45" s="36"/>
      <c r="L45" s="33">
        <f>SUM(L1:L44)</f>
        <v>295.2</v>
      </c>
    </row>
    <row r="46" spans="1:12" ht="22.5" x14ac:dyDescent="0.25">
      <c r="A46" s="9"/>
      <c r="B46" s="8" t="s">
        <v>66</v>
      </c>
      <c r="C46" s="4"/>
      <c r="D46" s="24"/>
      <c r="E46" s="24"/>
      <c r="F46" s="5"/>
      <c r="G46" s="30"/>
      <c r="H46" s="36"/>
      <c r="L46" s="33"/>
    </row>
    <row r="47" spans="1:12" ht="12.75" customHeight="1" x14ac:dyDescent="0.25">
      <c r="A47" s="9"/>
      <c r="B47" s="8"/>
      <c r="C47" s="4"/>
      <c r="D47" s="24"/>
      <c r="E47" s="24"/>
      <c r="F47" s="5"/>
      <c r="G47" s="30"/>
      <c r="L47" s="33"/>
    </row>
    <row r="48" spans="1:12" ht="16.5" x14ac:dyDescent="0.25">
      <c r="A48" s="26" t="s">
        <v>104</v>
      </c>
      <c r="B48" s="25" t="s">
        <v>38</v>
      </c>
      <c r="C48" s="4"/>
      <c r="D48" s="24"/>
      <c r="E48" s="24"/>
      <c r="F48" s="5"/>
      <c r="G48" s="30"/>
      <c r="L48" s="33"/>
    </row>
    <row r="49" spans="1:12" ht="114.75" customHeight="1" x14ac:dyDescent="0.25">
      <c r="A49" s="9"/>
      <c r="B49" s="16" t="s">
        <v>39</v>
      </c>
      <c r="C49" s="4" t="s">
        <v>17</v>
      </c>
      <c r="D49" s="24">
        <v>1</v>
      </c>
      <c r="E49" s="24"/>
      <c r="F49" s="5"/>
      <c r="G49" s="30">
        <f>F49*E49</f>
        <v>0</v>
      </c>
      <c r="L49" s="33"/>
    </row>
    <row r="50" spans="1:12" ht="26.25" customHeight="1" x14ac:dyDescent="0.25">
      <c r="A50" s="9"/>
      <c r="B50" s="8" t="s">
        <v>20</v>
      </c>
      <c r="C50" s="4"/>
      <c r="D50" s="24"/>
      <c r="E50" s="24"/>
      <c r="F50" s="5"/>
      <c r="G50" s="30"/>
      <c r="K50" s="33"/>
    </row>
    <row r="51" spans="1:12" ht="16.5" x14ac:dyDescent="0.25">
      <c r="A51" s="26" t="s">
        <v>105</v>
      </c>
      <c r="B51" s="25" t="s">
        <v>40</v>
      </c>
      <c r="C51" s="4"/>
      <c r="D51" s="24"/>
      <c r="E51" s="24"/>
      <c r="F51" s="5"/>
      <c r="G51" s="30"/>
      <c r="K51" s="33"/>
    </row>
    <row r="52" spans="1:12" ht="156" x14ac:dyDescent="0.25">
      <c r="A52" s="9"/>
      <c r="B52" s="16" t="s">
        <v>41</v>
      </c>
      <c r="C52" s="4" t="s">
        <v>17</v>
      </c>
      <c r="D52" s="24">
        <v>1</v>
      </c>
      <c r="E52" s="24"/>
      <c r="F52" s="5"/>
      <c r="G52" s="30">
        <f>F52*E52</f>
        <v>0</v>
      </c>
      <c r="K52" s="33"/>
    </row>
    <row r="53" spans="1:12" ht="78.75" x14ac:dyDescent="0.25">
      <c r="A53" s="9"/>
      <c r="B53" s="8" t="s">
        <v>42</v>
      </c>
      <c r="C53" s="4"/>
      <c r="D53" s="24"/>
      <c r="E53" s="24"/>
      <c r="F53" s="5"/>
      <c r="G53" s="30"/>
      <c r="K53" s="33"/>
    </row>
    <row r="54" spans="1:12" ht="16.5" x14ac:dyDescent="0.25">
      <c r="A54" s="26" t="s">
        <v>106</v>
      </c>
      <c r="B54" s="25" t="s">
        <v>96</v>
      </c>
      <c r="C54" s="4"/>
      <c r="D54" s="24"/>
      <c r="E54" s="24"/>
      <c r="F54" s="5"/>
      <c r="G54" s="30"/>
      <c r="K54" s="33"/>
    </row>
    <row r="55" spans="1:12" ht="168" x14ac:dyDescent="0.25">
      <c r="A55" s="9"/>
      <c r="B55" s="16" t="s">
        <v>43</v>
      </c>
      <c r="C55" s="4" t="s">
        <v>17</v>
      </c>
      <c r="D55" s="24">
        <v>1</v>
      </c>
      <c r="E55" s="24"/>
      <c r="F55" s="5"/>
      <c r="G55" s="30">
        <f>F55*E55</f>
        <v>0</v>
      </c>
      <c r="K55" s="33"/>
    </row>
    <row r="56" spans="1:12" ht="22.5" x14ac:dyDescent="0.25">
      <c r="A56" s="9"/>
      <c r="B56" s="8" t="s">
        <v>44</v>
      </c>
      <c r="C56" s="4"/>
      <c r="D56" s="24"/>
      <c r="E56" s="24"/>
      <c r="F56" s="5"/>
      <c r="G56" s="30"/>
      <c r="K56" s="33"/>
    </row>
    <row r="57" spans="1:12" ht="16.5" x14ac:dyDescent="0.25">
      <c r="A57" s="9"/>
      <c r="B57" s="8"/>
      <c r="C57" s="4"/>
      <c r="D57" s="24"/>
      <c r="E57" s="24"/>
      <c r="F57" s="5"/>
      <c r="G57" s="30"/>
      <c r="K57" s="33"/>
    </row>
    <row r="58" spans="1:12" ht="16.5" x14ac:dyDescent="0.25">
      <c r="A58" s="26" t="s">
        <v>107</v>
      </c>
      <c r="B58" s="25" t="s">
        <v>45</v>
      </c>
      <c r="C58" s="4"/>
      <c r="D58" s="24"/>
      <c r="E58" s="24"/>
      <c r="F58" s="5"/>
      <c r="G58" s="30"/>
      <c r="K58" s="33"/>
    </row>
    <row r="59" spans="1:12" ht="141.75" customHeight="1" x14ac:dyDescent="0.25">
      <c r="A59" s="9"/>
      <c r="B59" s="16" t="s">
        <v>108</v>
      </c>
      <c r="C59" s="4" t="s">
        <v>17</v>
      </c>
      <c r="D59" s="24">
        <v>1</v>
      </c>
      <c r="E59" s="24"/>
      <c r="F59" s="5"/>
      <c r="G59" s="30">
        <f>F59*E59</f>
        <v>0</v>
      </c>
      <c r="K59" s="33"/>
    </row>
    <row r="60" spans="1:12" ht="22.5" x14ac:dyDescent="0.25">
      <c r="A60" s="9"/>
      <c r="B60" s="8" t="s">
        <v>46</v>
      </c>
      <c r="C60" s="4"/>
      <c r="D60" s="24"/>
      <c r="E60" s="24"/>
      <c r="F60" s="5"/>
      <c r="G60" s="30"/>
      <c r="K60" s="33"/>
    </row>
    <row r="61" spans="1:12" ht="16.5" x14ac:dyDescent="0.25">
      <c r="A61" s="9"/>
      <c r="B61" s="8"/>
      <c r="C61" s="4"/>
      <c r="D61" s="24"/>
      <c r="E61" s="24"/>
      <c r="F61" s="5"/>
      <c r="G61" s="30"/>
      <c r="K61" s="33"/>
    </row>
    <row r="62" spans="1:12" ht="16.5" x14ac:dyDescent="0.25">
      <c r="A62" s="26" t="s">
        <v>109</v>
      </c>
      <c r="B62" s="25" t="s">
        <v>47</v>
      </c>
      <c r="C62" s="4"/>
      <c r="D62" s="24"/>
      <c r="E62" s="24"/>
      <c r="F62" s="5"/>
      <c r="G62" s="30"/>
      <c r="K62" s="33"/>
    </row>
    <row r="63" spans="1:12" ht="60" x14ac:dyDescent="0.25">
      <c r="A63" s="26"/>
      <c r="B63" s="16" t="s">
        <v>48</v>
      </c>
      <c r="C63" s="4" t="s">
        <v>17</v>
      </c>
      <c r="D63" s="24">
        <v>1</v>
      </c>
      <c r="E63" s="24"/>
      <c r="F63" s="5"/>
      <c r="G63" s="30">
        <f>F63*E63</f>
        <v>0</v>
      </c>
      <c r="K63" s="33"/>
    </row>
    <row r="64" spans="1:12" ht="22.5" x14ac:dyDescent="0.25">
      <c r="A64" s="26"/>
      <c r="B64" s="8" t="s">
        <v>49</v>
      </c>
      <c r="C64" s="4"/>
      <c r="D64" s="24"/>
      <c r="E64" s="24"/>
      <c r="F64" s="5"/>
      <c r="G64" s="30"/>
      <c r="K64" s="33"/>
    </row>
    <row r="65" spans="1:11" ht="16.5" x14ac:dyDescent="0.25">
      <c r="A65" s="26"/>
      <c r="B65" s="8"/>
      <c r="C65" s="4"/>
      <c r="D65" s="24"/>
      <c r="E65" s="24"/>
      <c r="F65" s="5"/>
      <c r="G65" s="30"/>
      <c r="K65" s="33"/>
    </row>
    <row r="66" spans="1:11" ht="16.5" x14ac:dyDescent="0.25">
      <c r="A66" s="28" t="s">
        <v>79</v>
      </c>
      <c r="B66" s="14" t="s">
        <v>50</v>
      </c>
      <c r="C66" s="4"/>
      <c r="D66" s="24"/>
      <c r="E66" s="24"/>
      <c r="F66" s="5"/>
      <c r="G66" s="30"/>
      <c r="K66" s="33"/>
    </row>
    <row r="67" spans="1:11" ht="116.25" customHeight="1" x14ac:dyDescent="0.25">
      <c r="A67" s="26"/>
      <c r="B67" s="16" t="s">
        <v>51</v>
      </c>
      <c r="C67" s="4" t="s">
        <v>17</v>
      </c>
      <c r="D67" s="24">
        <v>1</v>
      </c>
      <c r="E67" s="24"/>
      <c r="F67" s="5"/>
      <c r="G67" s="30">
        <f>F67*E67</f>
        <v>0</v>
      </c>
      <c r="K67" s="33"/>
    </row>
    <row r="68" spans="1:11" ht="22.5" x14ac:dyDescent="0.25">
      <c r="A68" s="26"/>
      <c r="B68" s="8" t="s">
        <v>52</v>
      </c>
      <c r="C68" s="4"/>
      <c r="D68" s="24"/>
      <c r="E68" s="24"/>
      <c r="F68" s="5"/>
      <c r="G68" s="30"/>
      <c r="K68" s="33"/>
    </row>
    <row r="69" spans="1:11" ht="16.5" x14ac:dyDescent="0.25">
      <c r="A69" s="26"/>
      <c r="B69" s="8"/>
      <c r="C69" s="4"/>
      <c r="D69" s="24"/>
      <c r="E69" s="24"/>
      <c r="F69" s="5"/>
      <c r="G69" s="30"/>
      <c r="K69" s="33"/>
    </row>
    <row r="70" spans="1:11" ht="16.5" x14ac:dyDescent="0.25">
      <c r="A70" s="28" t="s">
        <v>80</v>
      </c>
      <c r="B70" s="14" t="s">
        <v>32</v>
      </c>
      <c r="C70" s="4"/>
      <c r="D70" s="24"/>
      <c r="E70" s="24"/>
      <c r="F70" s="5"/>
      <c r="G70" s="30"/>
      <c r="K70" s="33"/>
    </row>
    <row r="71" spans="1:11" ht="16.5" x14ac:dyDescent="0.25">
      <c r="A71" s="32" t="s">
        <v>110</v>
      </c>
      <c r="B71" s="25" t="s">
        <v>83</v>
      </c>
      <c r="C71" s="4"/>
      <c r="D71" s="24"/>
      <c r="E71" s="24"/>
      <c r="F71" s="5"/>
      <c r="G71" s="30"/>
      <c r="K71" s="33"/>
    </row>
    <row r="72" spans="1:11" ht="141.75" customHeight="1" x14ac:dyDescent="0.25">
      <c r="A72" s="32"/>
      <c r="B72" s="16" t="s">
        <v>84</v>
      </c>
      <c r="C72" s="4" t="s">
        <v>13</v>
      </c>
      <c r="D72" s="24">
        <v>40.75</v>
      </c>
      <c r="E72" s="24"/>
      <c r="F72" s="5"/>
      <c r="G72" s="30">
        <f>F72*E72</f>
        <v>0</v>
      </c>
      <c r="K72" s="33"/>
    </row>
    <row r="73" spans="1:11" ht="22.5" x14ac:dyDescent="0.25">
      <c r="A73" s="32"/>
      <c r="B73" s="8" t="s">
        <v>85</v>
      </c>
      <c r="C73" s="4"/>
      <c r="D73" s="24"/>
      <c r="E73" s="24"/>
      <c r="F73" s="5"/>
      <c r="G73" s="30"/>
      <c r="K73" s="33"/>
    </row>
    <row r="74" spans="1:11" ht="16.5" x14ac:dyDescent="0.25">
      <c r="A74" s="32"/>
      <c r="B74" s="29"/>
      <c r="C74" s="4"/>
      <c r="D74" s="24"/>
      <c r="E74" s="24"/>
      <c r="F74" s="5"/>
      <c r="G74" s="30"/>
      <c r="K74" s="33"/>
    </row>
    <row r="75" spans="1:11" ht="16.5" x14ac:dyDescent="0.25">
      <c r="A75" s="32" t="s">
        <v>111</v>
      </c>
      <c r="B75" s="25" t="s">
        <v>86</v>
      </c>
      <c r="C75" s="4"/>
      <c r="D75" s="24"/>
      <c r="E75" s="24"/>
      <c r="F75" s="5"/>
      <c r="G75" s="30"/>
      <c r="K75" s="33"/>
    </row>
    <row r="76" spans="1:11" ht="144" x14ac:dyDescent="0.25">
      <c r="A76" s="32"/>
      <c r="B76" s="16" t="s">
        <v>87</v>
      </c>
      <c r="C76" s="4" t="s">
        <v>13</v>
      </c>
      <c r="D76" s="24">
        <v>18.100000000000001</v>
      </c>
      <c r="E76" s="24"/>
      <c r="F76" s="5"/>
      <c r="G76" s="30">
        <f>F76*E76</f>
        <v>0</v>
      </c>
      <c r="K76" s="33"/>
    </row>
    <row r="77" spans="1:11" ht="22.5" x14ac:dyDescent="0.25">
      <c r="A77" s="32"/>
      <c r="B77" s="8" t="s">
        <v>88</v>
      </c>
      <c r="C77" s="4"/>
      <c r="D77" s="24"/>
      <c r="E77" s="24"/>
      <c r="F77" s="5"/>
      <c r="G77" s="30"/>
      <c r="K77" s="33"/>
    </row>
    <row r="78" spans="1:11" ht="16.5" x14ac:dyDescent="0.25">
      <c r="A78" s="32"/>
      <c r="B78" s="29"/>
      <c r="C78" s="4"/>
      <c r="D78" s="24"/>
      <c r="E78" s="24"/>
      <c r="F78" s="5"/>
      <c r="G78" s="30"/>
      <c r="K78" s="33"/>
    </row>
    <row r="79" spans="1:11" ht="16.5" x14ac:dyDescent="0.25">
      <c r="A79" s="28" t="s">
        <v>69</v>
      </c>
      <c r="B79" s="14" t="s">
        <v>89</v>
      </c>
      <c r="C79" s="4"/>
      <c r="D79" s="24"/>
      <c r="E79" s="24"/>
      <c r="F79" s="5"/>
      <c r="G79" s="30"/>
      <c r="K79" s="33"/>
    </row>
    <row r="80" spans="1:11" ht="96" x14ac:dyDescent="0.25">
      <c r="A80" s="26"/>
      <c r="B80" s="16" t="s">
        <v>90</v>
      </c>
      <c r="C80" s="4" t="s">
        <v>31</v>
      </c>
      <c r="D80" s="24">
        <v>59.99</v>
      </c>
      <c r="E80" s="24"/>
      <c r="F80" s="5"/>
      <c r="G80" s="30"/>
      <c r="K80" s="33"/>
    </row>
    <row r="81" spans="1:702" ht="33.75" x14ac:dyDescent="0.25">
      <c r="A81" s="26"/>
      <c r="B81" s="8" t="s">
        <v>112</v>
      </c>
      <c r="C81" s="4"/>
      <c r="D81" s="24"/>
      <c r="E81" s="24"/>
      <c r="F81" s="5"/>
      <c r="G81" s="30"/>
      <c r="K81" s="33"/>
    </row>
    <row r="82" spans="1:702" ht="16.5" x14ac:dyDescent="0.25">
      <c r="A82" s="26"/>
      <c r="B82" s="8"/>
      <c r="C82" s="4"/>
      <c r="D82" s="24"/>
      <c r="E82" s="24"/>
      <c r="F82" s="5"/>
      <c r="G82" s="30"/>
      <c r="K82" s="33"/>
    </row>
    <row r="83" spans="1:702" ht="16.5" x14ac:dyDescent="0.25">
      <c r="A83" s="28" t="s">
        <v>98</v>
      </c>
      <c r="B83" s="14" t="s">
        <v>53</v>
      </c>
      <c r="C83" s="4"/>
      <c r="D83" s="24"/>
      <c r="E83" s="24"/>
      <c r="F83" s="5"/>
      <c r="G83" s="30"/>
      <c r="K83" s="33"/>
    </row>
    <row r="84" spans="1:702" ht="96" x14ac:dyDescent="0.25">
      <c r="A84" s="26"/>
      <c r="B84" s="16" t="s">
        <v>54</v>
      </c>
      <c r="C84" s="4" t="s">
        <v>17</v>
      </c>
      <c r="D84" s="24">
        <v>1</v>
      </c>
      <c r="E84" s="24"/>
      <c r="F84" s="5"/>
      <c r="G84" s="30">
        <f>F84*E84</f>
        <v>0</v>
      </c>
      <c r="K84" s="33"/>
    </row>
    <row r="85" spans="1:702" ht="22.5" x14ac:dyDescent="0.25">
      <c r="A85" s="26"/>
      <c r="B85" s="8" t="s">
        <v>91</v>
      </c>
      <c r="C85" s="4"/>
      <c r="D85" s="24"/>
      <c r="E85" s="24"/>
      <c r="F85" s="5"/>
      <c r="G85" s="30"/>
      <c r="K85" s="33"/>
    </row>
    <row r="86" spans="1:702" ht="16.5" x14ac:dyDescent="0.25">
      <c r="A86" s="26"/>
      <c r="B86" s="16"/>
      <c r="C86" s="4"/>
      <c r="D86" s="24"/>
      <c r="E86" s="24"/>
      <c r="F86" s="5"/>
      <c r="G86" s="30"/>
      <c r="K86" s="33"/>
    </row>
    <row r="87" spans="1:702" ht="16.5" x14ac:dyDescent="0.25">
      <c r="A87" s="28" t="s">
        <v>113</v>
      </c>
      <c r="B87" s="14" t="s">
        <v>67</v>
      </c>
      <c r="C87" s="4"/>
      <c r="D87" s="24"/>
      <c r="E87" s="24"/>
      <c r="F87" s="5"/>
      <c r="G87" s="30"/>
      <c r="K87" s="33"/>
    </row>
    <row r="88" spans="1:702" ht="60" x14ac:dyDescent="0.25">
      <c r="A88" s="34"/>
      <c r="B88" s="16" t="s">
        <v>68</v>
      </c>
      <c r="C88" s="4" t="s">
        <v>17</v>
      </c>
      <c r="D88" s="24">
        <v>1</v>
      </c>
      <c r="E88" s="24"/>
      <c r="F88" s="5"/>
      <c r="G88" s="30">
        <f>F88*E88</f>
        <v>0</v>
      </c>
      <c r="K88" s="33"/>
    </row>
    <row r="89" spans="1:702" ht="16.5" x14ac:dyDescent="0.25">
      <c r="A89" s="26"/>
      <c r="B89" s="16"/>
      <c r="C89" s="4"/>
      <c r="D89" s="24"/>
      <c r="E89" s="24"/>
      <c r="F89" s="5"/>
      <c r="G89" s="30"/>
      <c r="K89" s="33"/>
    </row>
    <row r="90" spans="1:702" x14ac:dyDescent="0.25">
      <c r="A90" s="17"/>
      <c r="B90" s="18" t="s">
        <v>15</v>
      </c>
      <c r="C90" s="19"/>
      <c r="D90" s="20"/>
      <c r="E90" s="20"/>
      <c r="F90" s="20"/>
      <c r="G90" s="31">
        <f>SUM(G11:G89)</f>
        <v>0</v>
      </c>
      <c r="K90" s="33"/>
      <c r="ZZ90" s="1" t="s">
        <v>7</v>
      </c>
    </row>
    <row r="91" spans="1:702" x14ac:dyDescent="0.25">
      <c r="A91" s="17"/>
      <c r="B91" s="21" t="str">
        <f>CONCATENATE("TVA (",D91,"%)")</f>
        <v>TVA (20%)</v>
      </c>
      <c r="C91" s="19"/>
      <c r="D91" s="22">
        <v>20</v>
      </c>
      <c r="E91" s="22">
        <v>20</v>
      </c>
      <c r="F91" s="20"/>
      <c r="G91" s="31">
        <f>G90*0.2</f>
        <v>0</v>
      </c>
      <c r="K91" s="33"/>
      <c r="ZZ91" s="1" t="s">
        <v>8</v>
      </c>
    </row>
    <row r="92" spans="1:702" x14ac:dyDescent="0.25">
      <c r="A92" s="17"/>
      <c r="B92" s="23" t="s">
        <v>10</v>
      </c>
      <c r="C92" s="19"/>
      <c r="D92" s="20"/>
      <c r="E92" s="20"/>
      <c r="F92" s="20"/>
      <c r="G92" s="31">
        <f>G90+G91</f>
        <v>0</v>
      </c>
      <c r="K92" s="33"/>
      <c r="ZZ92" s="1" t="s">
        <v>9</v>
      </c>
    </row>
    <row r="93" spans="1:702" x14ac:dyDescent="0.25">
      <c r="K93" s="33"/>
    </row>
    <row r="94" spans="1:702" x14ac:dyDescent="0.25">
      <c r="K94" s="33"/>
    </row>
    <row r="95" spans="1:702" x14ac:dyDescent="0.25">
      <c r="K95" s="33"/>
    </row>
    <row r="96" spans="1:702" x14ac:dyDescent="0.25">
      <c r="K96" s="33"/>
    </row>
  </sheetData>
  <mergeCells count="1">
    <mergeCell ref="A1:G1"/>
  </mergeCells>
  <pageMargins left="0.39370078740157477" right="0.31496062992125989" top="0.39370078740157477" bottom="0.39370078740157477" header="0.3" footer="0.3"/>
  <pageSetup paperSize="9" scale="85" fitToHeight="1000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Lot N°05 Peinture</vt:lpstr>
      <vt:lpstr>Feuil1</vt:lpstr>
      <vt:lpstr>'Lot N°05 Peinture'!Print_Area</vt:lpstr>
      <vt:lpstr>'Lot N°05 Peinture'!Print_Titles</vt:lpstr>
      <vt:lpstr>'Lot N°05 Peinture'!Zone_d_impression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carinne duboc.</dc:creator>
  <cp:lastModifiedBy>VILLA ADELINE (CPAM GIRONDE)</cp:lastModifiedBy>
  <cp:lastPrinted>2021-04-02T06:37:52Z</cp:lastPrinted>
  <dcterms:created xsi:type="dcterms:W3CDTF">2021-03-17T09:34:02Z</dcterms:created>
  <dcterms:modified xsi:type="dcterms:W3CDTF">2025-06-19T13:40:03Z</dcterms:modified>
</cp:coreProperties>
</file>