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VILLA-07587\Desktop\CCTP TULLE\"/>
    </mc:Choice>
  </mc:AlternateContent>
  <bookViews>
    <workbookView xWindow="0" yWindow="-120" windowWidth="24240" windowHeight="11820"/>
  </bookViews>
  <sheets>
    <sheet name="Lot N°06 Serrurerie" sheetId="2" r:id="rId1"/>
    <sheet name="Feuil1" sheetId="1" r:id="rId2"/>
  </sheets>
  <definedNames>
    <definedName name="Print_Area" localSheetId="0">'Lot N°06 Serrurerie'!$A$1:$G$55</definedName>
    <definedName name="Print_Titles" localSheetId="0">'Lot N°06 Serrurerie'!$1:$2</definedName>
    <definedName name="_xlnm.Print_Area" localSheetId="0">'Lot N°06 Serrurerie'!$A$1:$G$54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9" i="2" l="1"/>
  <c r="G49" i="2" l="1"/>
  <c r="G44" i="2"/>
  <c r="G40" i="2"/>
  <c r="G36" i="2"/>
  <c r="G15" i="2"/>
  <c r="D24" i="2" l="1"/>
  <c r="G32" i="2"/>
  <c r="G28" i="2" l="1"/>
  <c r="G24" i="2"/>
  <c r="G52" i="2" s="1"/>
  <c r="G53" i="2" l="1"/>
  <c r="G54" i="2" s="1"/>
  <c r="B53" i="2"/>
</calcChain>
</file>

<file path=xl/sharedStrings.xml><?xml version="1.0" encoding="utf-8"?>
<sst xmlns="http://schemas.openxmlformats.org/spreadsheetml/2006/main" count="74" uniqueCount="64">
  <si>
    <t>U</t>
  </si>
  <si>
    <t>Prix en €</t>
  </si>
  <si>
    <t>Total en €</t>
  </si>
  <si>
    <t>CH3</t>
  </si>
  <si>
    <t>DESCRIPTIONS ET LOCALISATIONS DES OUVRAGES</t>
  </si>
  <si>
    <t>CH4</t>
  </si>
  <si>
    <t>CH5</t>
  </si>
  <si>
    <t>TOTHT</t>
  </si>
  <si>
    <t>TVA</t>
  </si>
  <si>
    <t>TOTTTC</t>
  </si>
  <si>
    <t>Montant TTC</t>
  </si>
  <si>
    <t>Quantité ESTIMEE</t>
  </si>
  <si>
    <t>Quantité ENTREPRISE</t>
  </si>
  <si>
    <t>M²</t>
  </si>
  <si>
    <t>Prise en compte des prescriptions communes</t>
  </si>
  <si>
    <t>Montant HT</t>
  </si>
  <si>
    <t>P.M</t>
  </si>
  <si>
    <t xml:space="preserve">Compas d’ouverture châssis vitrées des étages </t>
  </si>
  <si>
    <t xml:space="preserve">Fourniture et pose de compas l’imitateur d’ouverture (à régler à 20 cm) pour tous les châssis ouvrants des menuiseries des étages compatible aux menuiseries de chez REYNAERS gamme TS68 avec clés identiques pour tous les compas </t>
  </si>
  <si>
    <r>
      <t xml:space="preserve">Localisation :
</t>
    </r>
    <r>
      <rPr>
        <i/>
        <sz val="8"/>
        <rFont val="Arial"/>
        <family val="2"/>
      </rPr>
      <t>• Châssis ouvrants des R+1 et R+2</t>
    </r>
  </si>
  <si>
    <r>
      <t xml:space="preserve">Localisation :
</t>
    </r>
    <r>
      <rPr>
        <i/>
        <sz val="8"/>
        <rFont val="Arial"/>
        <family val="2"/>
      </rPr>
      <t>• RDJ locaux technique parking et recoupage local entretien</t>
    </r>
  </si>
  <si>
    <t>4.3</t>
  </si>
  <si>
    <r>
      <rPr>
        <b/>
        <u/>
        <sz val="9"/>
        <color rgb="FF000000"/>
        <rFont val="Arial"/>
        <family val="2"/>
      </rPr>
      <t>Portillon d’accès à la terrasse végétalisée du R+1</t>
    </r>
    <r>
      <rPr>
        <u/>
        <sz val="9"/>
        <color rgb="FF000000"/>
        <rFont val="Arial"/>
        <family val="2"/>
      </rPr>
      <t xml:space="preserve">
Fourniture et pose d’un portillon métallique ouvrant à la française comprenant : 
- Potelets latéraux en tube de 50 x 50 mm, soudés sur platines, elles-mêmes fixées sur support béton ou maçonnerie. 
- Ouverture manuelle avec condamnation par serrure de sûreté sur organigramme. 
- Équipements de vantail comprenant : 
- Battements de portes, paumelles, quincailleries, ferrages pour ouvrages à un vantail, poignés de manœuvre en aluminium laqué, teintes au choix de l’architecte, etc.…, arrêts en butée avec amortisseur silentbloc. 
- Crochets, attaches et tous autres éléments permettant le maintien en position ouverte. 
- Compris toutes sujétions de mise en œuvre, d’intégration dans le muret existant, de fixations, de visseries, etc... 
- Protection Anticorrosion, galvanisation à chaud. 
- Finition : thermo laqué à la charge du présent lot.
</t>
    </r>
  </si>
  <si>
    <t>Fourniture et pose de garde-corps horizontaux constitués de : 
- Montants verticaux métalliques en fer plat 10 x 40 mm. Les montants seront fixés par platines à l'anglaise sur muret béton. 
- Rosace de finition sur enduit 
- 1 lisse haute métallique formant main courante en tube de Ø 50 mm. 
- 1 lisse intermédiaire en fer plat 10 x 40 mm. 
- Compris toutes sujétions de mise en oeuvre, fixations, visseries inox, etc... 
- Exécution suivant détail architecte. 
- Dimensions : suivant plans. 
Selon CCTP</t>
  </si>
  <si>
    <r>
      <t xml:space="preserve">Localisation :
</t>
    </r>
    <r>
      <rPr>
        <i/>
        <sz val="8"/>
        <rFont val="Arial"/>
        <family val="2"/>
      </rPr>
      <t>• Terrasse innaccessible au R+1</t>
    </r>
  </si>
  <si>
    <r>
      <t xml:space="preserve">Localisation :
</t>
    </r>
    <r>
      <rPr>
        <i/>
        <sz val="8"/>
        <rFont val="Arial"/>
        <family val="2"/>
      </rPr>
      <t>•  terrasse végétalisée du R+1</t>
    </r>
  </si>
  <si>
    <t xml:space="preserve">Marche pied, accès à la toiture terrasse du R+1
• Fourniture et pose d’une Plateforme en acier galvanisé. 
• Protection contre la corrosion.
• Haute résistance aux intempéries, de -20°C à +50°C.
SECURITE
• Plateforme antidérapante de 0.60 x 0.64 m
• Pente d'accès aisée de 50° pour un confort maximal.
CONFORT
• Grandes marches antidérapantes, profondeur 200mm, pour un large appui du pied.
</t>
  </si>
  <si>
    <t>Ens</t>
  </si>
  <si>
    <t>Pour mémoire (P.M.)</t>
  </si>
  <si>
    <t>4.1</t>
  </si>
  <si>
    <t>Préparations générales - Protections</t>
  </si>
  <si>
    <t>4.1.1</t>
  </si>
  <si>
    <t>Protection collectives, moyen de levage</t>
  </si>
  <si>
    <t>selon CCTP</t>
  </si>
  <si>
    <t>4.1.2</t>
  </si>
  <si>
    <t>Implantation des ouvrages</t>
  </si>
  <si>
    <t>4.1.3</t>
  </si>
  <si>
    <t>Gestion des déchets</t>
  </si>
  <si>
    <t>Protection des revêtements des sols existants</t>
  </si>
  <si>
    <t>L'Entrepreneur devra prévoir la protection des sols avant son intervention.</t>
  </si>
  <si>
    <r>
      <t xml:space="preserve">Localisation :
</t>
    </r>
    <r>
      <rPr>
        <i/>
        <sz val="8"/>
        <rFont val="Arial"/>
        <family val="2"/>
      </rPr>
      <t>• RDC – épines pour calage des cloisons sur façade rideau – ou au lot menuiseries/mobilier</t>
    </r>
  </si>
  <si>
    <t xml:space="preserve">Fabrication, fourniture et pose d’épines pour compléter les épines de la façade rideau du RDC afin d’y accrocher les cloisons.
Epines constitués par 2 tôles de 6 mm de finition identique aux épines de la façade rideaux avec remplissage entre ces 2 plaques d’un complexe fais par un bois massif et 2 membranes sur chaque face du bois, y compris découpage selon cornières bases et hautes du profil de la façade rideau. Ce complexe sera de l’épaisseur équivalent au vide entre l’épine de la façade rideau et du cloisonnement plâtre en imposte de la façade rideau. 
</t>
  </si>
  <si>
    <t>Ml</t>
  </si>
  <si>
    <t>4.4</t>
  </si>
  <si>
    <t>4.5</t>
  </si>
  <si>
    <t>4.6</t>
  </si>
  <si>
    <t>4.7</t>
  </si>
  <si>
    <t>4.8</t>
  </si>
  <si>
    <t>4.9</t>
  </si>
  <si>
    <t>DOSSIER DE RECOLEMENT</t>
  </si>
  <si>
    <t>Les documents à fournir après exécution par l’entrepreneur seront remis en quatre (4) exemplaires sur support papier et une version informatisée compatible avec les logiciels (Word, Excel, plans au format AUTOCAD (dwg) et fichiers en PDF (logiciel adobe Acrobat) sur clef USB</t>
  </si>
  <si>
    <t>4.10</t>
  </si>
  <si>
    <t>4.2</t>
  </si>
  <si>
    <t>Châssis vitrés + porte automatique aluminium</t>
  </si>
  <si>
    <r>
      <t xml:space="preserve">Localisation :
</t>
    </r>
    <r>
      <rPr>
        <i/>
        <sz val="8"/>
        <rFont val="Arial"/>
        <family val="2"/>
      </rPr>
      <t xml:space="preserve">• RDC </t>
    </r>
  </si>
  <si>
    <t>Compas d’ouverture châssis vitrées des étages</t>
  </si>
  <si>
    <t>Cloison grillagée</t>
  </si>
  <si>
    <t xml:space="preserve">Poteaux par cornières de 60x60 avec platines basse et haute pour fixations de dalle à dalle avec contreventement pour panneaux à l’arase de la porte à créer. Espace vide entre poteau au-dessus de la porte et panneaux.
Remplissage des panneaux par grille métal déployé en acier épaisseur 4 mm de mail 30 mm x13 mm, finition GALVA fixation indémontable par l’extérieure. Y compris porte avec les mêmes matériaux du cloisonnement (cornières et grille) de 1000 mm de passage et de 2100 mm sous cornière filante en partie haute, serrure sur organigramme
- cloisons en plaque de plâtre ou
- panneaux en plaque de plâtre des cloisons modulaires
selon CCTP
</t>
  </si>
  <si>
    <t>Epines</t>
  </si>
  <si>
    <t>Portillon d'accès</t>
  </si>
  <si>
    <t xml:space="preserve">Garde-corps en tubes et fer plat </t>
  </si>
  <si>
    <t>Marche pied</t>
  </si>
  <si>
    <r>
      <t xml:space="preserve">Localisation :
</t>
    </r>
    <r>
      <rPr>
        <i/>
        <sz val="8"/>
        <rFont val="Arial"/>
        <family val="2"/>
      </rPr>
      <t>• Accès ToitureTerrasse du R+1</t>
    </r>
  </si>
  <si>
    <t>Fourniture et pose d’un ensemble menuisé toute hauteur en aluminium dito existant entre l’espace libre service et la zone d’accueil sur rendez-vous de l’accueil public type gamme REYNAERS ou similaire selon CCTP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</si>
</sst>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27" x14ac:knownFonts="1">
    <font>
      <sz val="11"/>
      <color theme="1"/>
      <name val="Calibri"/>
      <family val="2"/>
      <scheme val="minor"/>
    </font>
    <font>
      <b/>
      <sz val="11"/>
      <color theme="1"/>
      <name val="Calibri"/>
      <family val="2"/>
      <scheme val="minor"/>
    </font>
    <font>
      <sz val="11"/>
      <color rgb="FF000000"/>
      <name val="Arial Narrow"/>
      <family val="2"/>
    </font>
    <font>
      <sz val="10"/>
      <color rgb="FF000000"/>
      <name val="Arial"/>
      <family val="2"/>
    </font>
    <font>
      <sz val="10"/>
      <color rgb="FF000000"/>
      <name val="Arial Rounded MT Bold"/>
      <family val="2"/>
    </font>
    <font>
      <b/>
      <sz val="11"/>
      <color rgb="FF000000"/>
      <name val="Arial"/>
      <family val="2"/>
    </font>
    <font>
      <sz val="11"/>
      <color rgb="FF000000"/>
      <name val="Arial"/>
      <family val="2"/>
    </font>
    <font>
      <sz val="10"/>
      <color rgb="FF000000"/>
      <name val="Arial Narrow"/>
      <family val="2"/>
    </font>
    <font>
      <sz val="9"/>
      <color rgb="FFFF0000"/>
      <name val="Arial Narrow"/>
      <family val="2"/>
    </font>
    <font>
      <sz val="9"/>
      <color rgb="FF000000"/>
      <name val="Arial"/>
      <family val="2"/>
    </font>
    <font>
      <b/>
      <sz val="9"/>
      <color rgb="FF000000"/>
      <name val="Arial"/>
      <family val="2"/>
    </font>
    <font>
      <sz val="10"/>
      <color rgb="FFFF0000"/>
      <name val="Arial"/>
      <family val="2"/>
    </font>
    <font>
      <i/>
      <u/>
      <sz val="8"/>
      <color rgb="FFFF0000"/>
      <name val="Arial"/>
      <family val="2"/>
    </font>
    <font>
      <sz val="8"/>
      <color rgb="FF000000"/>
      <name val="Arial"/>
      <family val="2"/>
    </font>
    <font>
      <sz val="8"/>
      <color rgb="FF000000"/>
      <name val="Arial Narrow"/>
      <family val="2"/>
    </font>
    <font>
      <sz val="7"/>
      <color rgb="FF000000"/>
      <name val="Arial Narrow"/>
      <family val="2"/>
    </font>
    <font>
      <b/>
      <sz val="8"/>
      <color rgb="FF000000"/>
      <name val="Arial Narrow"/>
      <family val="2"/>
    </font>
    <font>
      <sz val="7"/>
      <color rgb="FF000000"/>
      <name val="Arial"/>
      <family val="2"/>
    </font>
    <font>
      <i/>
      <sz val="10"/>
      <color rgb="FF000000"/>
      <name val="Arial"/>
      <family val="2"/>
    </font>
    <font>
      <sz val="11"/>
      <color indexed="9"/>
      <name val="Calibri"/>
      <family val="2"/>
      <scheme val="minor"/>
    </font>
    <font>
      <u/>
      <sz val="9"/>
      <color rgb="FF000000"/>
      <name val="Arial"/>
      <family val="2"/>
    </font>
    <font>
      <b/>
      <u/>
      <sz val="11"/>
      <color theme="1"/>
      <name val="Calibri"/>
      <family val="2"/>
      <scheme val="minor"/>
    </font>
    <font>
      <b/>
      <sz val="11"/>
      <color rgb="FF000000"/>
      <name val="Arial Narrow"/>
      <family val="2"/>
    </font>
    <font>
      <b/>
      <i/>
      <sz val="11"/>
      <color rgb="FF000000"/>
      <name val="Arial Narrow"/>
      <family val="2"/>
    </font>
    <font>
      <i/>
      <sz val="8"/>
      <name val="Arial"/>
      <family val="2"/>
    </font>
    <font>
      <b/>
      <u/>
      <sz val="9"/>
      <color rgb="FF000000"/>
      <name val="Arial"/>
      <family val="2"/>
    </font>
    <font>
      <b/>
      <u/>
      <sz val="10"/>
      <color rgb="FF000000"/>
      <name val="Arial"/>
      <family val="2"/>
    </font>
  </fonts>
  <fills count="4">
    <fill>
      <patternFill patternType="none"/>
    </fill>
    <fill>
      <patternFill patternType="gray125"/>
    </fill>
    <fill>
      <patternFill patternType="solid">
        <fgColor indexed="9"/>
        <bgColor indexed="64"/>
      </patternFill>
    </fill>
    <fill>
      <patternFill patternType="solid">
        <fgColor rgb="FFFFFFFF"/>
        <bgColor indexed="64"/>
      </patternFill>
    </fill>
  </fills>
  <borders count="15">
    <border>
      <left/>
      <right/>
      <top/>
      <bottom/>
      <diagonal/>
    </border>
    <border>
      <left style="medium">
        <color indexed="64"/>
      </left>
      <right/>
      <top/>
      <bottom/>
      <diagonal/>
    </border>
    <border>
      <left/>
      <right/>
      <top style="thin">
        <color rgb="FF000000"/>
      </top>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hair">
        <color rgb="FF000000"/>
      </left>
      <right/>
      <top style="thin">
        <color rgb="FF000000"/>
      </top>
      <bottom style="thin">
        <color rgb="FF000000"/>
      </bottom>
      <diagonal/>
    </border>
    <border>
      <left style="hair">
        <color rgb="FF000000"/>
      </left>
      <right style="thin">
        <color rgb="FF000000"/>
      </right>
      <top style="thin">
        <color rgb="FF000000"/>
      </top>
      <bottom style="thin">
        <color rgb="FF000000"/>
      </bottom>
      <diagonal/>
    </border>
    <border>
      <left style="thin">
        <color rgb="FF000000"/>
      </left>
      <right/>
      <top/>
      <bottom/>
      <diagonal/>
    </border>
    <border>
      <left style="hair">
        <color rgb="FF000000"/>
      </left>
      <right style="thin">
        <color rgb="FF000000"/>
      </right>
      <top/>
      <bottom/>
      <diagonal/>
    </border>
    <border>
      <left style="hair">
        <color rgb="FF000000"/>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50">
    <xf numFmtId="0" fontId="0" fillId="0" borderId="0">
      <alignment vertical="top"/>
    </xf>
    <xf numFmtId="0" fontId="2" fillId="2" borderId="0">
      <alignment horizontal="left" vertical="top" wrapText="1"/>
    </xf>
    <xf numFmtId="49" fontId="3" fillId="3" borderId="0">
      <alignment horizontal="left" vertical="top" wrapText="1"/>
    </xf>
    <xf numFmtId="0" fontId="3" fillId="3" borderId="0">
      <alignment horizontal="left" vertical="top" wrapText="1"/>
    </xf>
    <xf numFmtId="49" fontId="3" fillId="3" borderId="0">
      <alignment horizontal="left" vertical="top" wrapText="1"/>
    </xf>
    <xf numFmtId="0" fontId="3" fillId="3" borderId="0">
      <alignment horizontal="left" vertical="top" wrapText="1"/>
    </xf>
    <xf numFmtId="49" fontId="3" fillId="3" borderId="0">
      <alignment horizontal="left" vertical="top" wrapText="1"/>
    </xf>
    <xf numFmtId="0" fontId="4" fillId="2" borderId="0">
      <alignment horizontal="left" vertical="top" wrapText="1"/>
    </xf>
    <xf numFmtId="0" fontId="3" fillId="2" borderId="0">
      <alignment horizontal="left" vertical="top" wrapText="1"/>
    </xf>
    <xf numFmtId="0" fontId="3" fillId="3" borderId="0">
      <alignment horizontal="left" vertical="top" wrapText="1"/>
    </xf>
    <xf numFmtId="49" fontId="5" fillId="3" borderId="1">
      <alignment horizontal="left" vertical="top" wrapText="1"/>
    </xf>
    <xf numFmtId="0" fontId="6" fillId="2" borderId="0">
      <alignment horizontal="left" vertical="top" wrapText="1"/>
    </xf>
    <xf numFmtId="0" fontId="3" fillId="2" borderId="0">
      <alignment horizontal="left" vertical="top" wrapText="1"/>
    </xf>
    <xf numFmtId="0" fontId="3" fillId="3" borderId="0">
      <alignment horizontal="left" vertical="top" wrapText="1"/>
    </xf>
    <xf numFmtId="49" fontId="3" fillId="3" borderId="0">
      <alignment horizontal="left" vertical="top" wrapText="1"/>
    </xf>
    <xf numFmtId="0" fontId="7" fillId="2" borderId="0">
      <alignment horizontal="left" vertical="top" wrapText="1"/>
    </xf>
    <xf numFmtId="0" fontId="8" fillId="2" borderId="0">
      <alignment horizontal="left" vertical="top" wrapText="1"/>
    </xf>
    <xf numFmtId="0" fontId="3" fillId="3" borderId="0">
      <alignment horizontal="left" vertical="top" wrapText="1"/>
    </xf>
    <xf numFmtId="49" fontId="9" fillId="3" borderId="0">
      <alignment horizontal="left" vertical="top" wrapText="1"/>
    </xf>
    <xf numFmtId="0" fontId="7" fillId="2" borderId="0">
      <alignment horizontal="left" vertical="top" wrapText="1"/>
    </xf>
    <xf numFmtId="0" fontId="3" fillId="2" borderId="0">
      <alignment horizontal="left" vertical="top" wrapText="1"/>
    </xf>
    <xf numFmtId="0" fontId="3" fillId="3" borderId="0">
      <alignment horizontal="left" vertical="top" wrapText="1"/>
    </xf>
    <xf numFmtId="49" fontId="3" fillId="3" borderId="0">
      <alignment horizontal="left" vertical="top" wrapText="1"/>
    </xf>
    <xf numFmtId="0" fontId="3" fillId="2" borderId="0">
      <alignment horizontal="left" vertical="top" wrapText="1"/>
    </xf>
    <xf numFmtId="0" fontId="3" fillId="2" borderId="0">
      <alignment horizontal="left" vertical="top" wrapText="1"/>
    </xf>
    <xf numFmtId="0" fontId="3" fillId="3" borderId="0">
      <alignment horizontal="left" vertical="top" wrapText="1"/>
    </xf>
    <xf numFmtId="49" fontId="10" fillId="2" borderId="0">
      <alignment horizontal="left" vertical="top" wrapText="1"/>
    </xf>
    <xf numFmtId="0" fontId="10" fillId="2" borderId="0">
      <alignment horizontal="left" vertical="top" wrapText="1"/>
    </xf>
    <xf numFmtId="0" fontId="3" fillId="2" borderId="0">
      <alignment horizontal="left" vertical="top" wrapText="1"/>
    </xf>
    <xf numFmtId="0" fontId="3" fillId="2" borderId="0">
      <alignment horizontal="left" vertical="top" wrapText="1"/>
    </xf>
    <xf numFmtId="0" fontId="3" fillId="2" borderId="0">
      <alignment horizontal="left" vertical="top" wrapText="1"/>
    </xf>
    <xf numFmtId="0" fontId="3" fillId="2" borderId="0">
      <alignment horizontal="left" vertical="top" wrapText="1"/>
    </xf>
    <xf numFmtId="0" fontId="3" fillId="2" borderId="0">
      <alignment horizontal="left" vertical="top" wrapText="1"/>
    </xf>
    <xf numFmtId="0" fontId="3" fillId="2" borderId="0">
      <alignment horizontal="left" vertical="top" wrapText="1"/>
    </xf>
    <xf numFmtId="0" fontId="11" fillId="2" borderId="0">
      <alignment horizontal="left" vertical="top" wrapText="1"/>
    </xf>
    <xf numFmtId="0" fontId="12" fillId="2" borderId="0">
      <alignment horizontal="left" vertical="top" wrapText="1"/>
    </xf>
    <xf numFmtId="0" fontId="13" fillId="2" borderId="0">
      <alignment horizontal="left" vertical="top" wrapText="1"/>
    </xf>
    <xf numFmtId="0" fontId="13" fillId="2" borderId="0">
      <alignment horizontal="left" vertical="top" wrapText="1"/>
    </xf>
    <xf numFmtId="0" fontId="14" fillId="2" borderId="0">
      <alignment horizontal="left" vertical="top" wrapText="1"/>
    </xf>
    <xf numFmtId="0" fontId="15" fillId="2" borderId="0">
      <alignment horizontal="left" vertical="top" wrapText="1"/>
    </xf>
    <xf numFmtId="0" fontId="13" fillId="2" borderId="0">
      <alignment horizontal="left" vertical="top" wrapText="1"/>
    </xf>
    <xf numFmtId="0" fontId="16" fillId="2" borderId="0">
      <alignment horizontal="left" vertical="top" wrapText="1" indent="1"/>
    </xf>
    <xf numFmtId="0" fontId="14" fillId="2" borderId="0">
      <alignment horizontal="left" vertical="top" wrapText="1" indent="1"/>
    </xf>
    <xf numFmtId="0" fontId="14" fillId="2" borderId="0">
      <alignment horizontal="left" vertical="top" wrapText="1" indent="1"/>
    </xf>
    <xf numFmtId="49" fontId="17" fillId="2" borderId="0">
      <alignment vertical="top" wrapText="1"/>
    </xf>
    <xf numFmtId="49" fontId="3" fillId="2" borderId="0">
      <alignment horizontal="left" vertical="top"/>
    </xf>
    <xf numFmtId="0" fontId="13" fillId="2" borderId="0">
      <alignment horizontal="left" vertical="top"/>
    </xf>
    <xf numFmtId="0" fontId="13" fillId="2" borderId="0">
      <alignment horizontal="left" vertical="top"/>
    </xf>
    <xf numFmtId="0" fontId="13" fillId="2" borderId="0">
      <alignment horizontal="left" vertical="top"/>
    </xf>
    <xf numFmtId="0" fontId="18" fillId="2" borderId="0">
      <alignment horizontal="left" vertical="top" wrapText="1"/>
    </xf>
  </cellStyleXfs>
  <cellXfs count="39">
    <xf numFmtId="0" fontId="0" fillId="0" borderId="0" xfId="0">
      <alignment vertical="top"/>
    </xf>
    <xf numFmtId="0" fontId="0" fillId="2" borderId="0" xfId="0" applyFill="1" applyProtection="1">
      <alignment vertical="top"/>
    </xf>
    <xf numFmtId="49" fontId="0" fillId="2" borderId="0" xfId="0" applyNumberFormat="1" applyFill="1" applyProtection="1">
      <alignment vertical="top"/>
    </xf>
    <xf numFmtId="49" fontId="0" fillId="2" borderId="9" xfId="0" applyNumberFormat="1" applyFill="1" applyBorder="1" applyProtection="1">
      <alignment vertical="top"/>
    </xf>
    <xf numFmtId="49" fontId="0" fillId="2" borderId="11" xfId="0" applyNumberFormat="1" applyFill="1" applyBorder="1" applyAlignment="1" applyProtection="1">
      <alignment horizontal="left" vertical="top"/>
    </xf>
    <xf numFmtId="0" fontId="0" fillId="2" borderId="11" xfId="0" applyFill="1" applyBorder="1" applyAlignment="1" applyProtection="1">
      <alignment horizontal="center" vertical="top"/>
    </xf>
    <xf numFmtId="0" fontId="0" fillId="2" borderId="10" xfId="0" applyFill="1" applyBorder="1" applyAlignment="1" applyProtection="1">
      <alignment horizontal="right" vertical="top"/>
    </xf>
    <xf numFmtId="49" fontId="0" fillId="2" borderId="0" xfId="0" applyNumberFormat="1" applyFill="1" applyBorder="1" applyProtection="1">
      <alignment vertical="top"/>
    </xf>
    <xf numFmtId="0" fontId="12" fillId="2" borderId="0" xfId="35" applyBorder="1">
      <alignment horizontal="left" vertical="top" wrapText="1"/>
    </xf>
    <xf numFmtId="0" fontId="2" fillId="3" borderId="9" xfId="1" applyFont="1" applyFill="1" applyBorder="1">
      <alignment horizontal="left" vertical="top" wrapText="1"/>
    </xf>
    <xf numFmtId="49" fontId="2" fillId="2" borderId="9" xfId="0" applyNumberFormat="1" applyFont="1" applyFill="1" applyBorder="1" applyProtection="1">
      <alignment vertical="top"/>
    </xf>
    <xf numFmtId="0" fontId="1" fillId="2" borderId="7" xfId="0" applyFont="1" applyFill="1" applyBorder="1" applyAlignment="1" applyProtection="1">
      <alignment horizontal="center" vertical="center" wrapText="1"/>
    </xf>
    <xf numFmtId="49" fontId="1" fillId="2" borderId="7" xfId="0" applyNumberFormat="1" applyFont="1" applyFill="1" applyBorder="1" applyAlignment="1" applyProtection="1">
      <alignment horizontal="center" vertical="center" wrapText="1"/>
    </xf>
    <xf numFmtId="0" fontId="1" fillId="2" borderId="8" xfId="0" applyFont="1" applyFill="1" applyBorder="1" applyAlignment="1" applyProtection="1">
      <alignment horizontal="center" vertical="center" wrapText="1"/>
    </xf>
    <xf numFmtId="49" fontId="5" fillId="3" borderId="3" xfId="10" applyBorder="1" applyAlignment="1">
      <alignment horizontal="center" vertical="center" wrapText="1"/>
    </xf>
    <xf numFmtId="49" fontId="20" fillId="3" borderId="0" xfId="18" applyFont="1" applyBorder="1">
      <alignment horizontal="left" vertical="top" wrapText="1"/>
    </xf>
    <xf numFmtId="49" fontId="0" fillId="2" borderId="13" xfId="0" applyNumberFormat="1" applyFill="1" applyBorder="1" applyProtection="1">
      <alignment vertical="top"/>
    </xf>
    <xf numFmtId="49" fontId="1" fillId="2" borderId="14" xfId="0" applyNumberFormat="1" applyFont="1" applyFill="1" applyBorder="1" applyAlignment="1" applyProtection="1">
      <alignment vertical="top" wrapText="1"/>
    </xf>
    <xf numFmtId="49" fontId="0" fillId="2" borderId="14" xfId="0" applyNumberFormat="1" applyFill="1" applyBorder="1" applyProtection="1">
      <alignment vertical="top"/>
    </xf>
    <xf numFmtId="0" fontId="0" fillId="2" borderId="14" xfId="0" applyFill="1" applyBorder="1" applyProtection="1">
      <alignment vertical="top"/>
    </xf>
    <xf numFmtId="0" fontId="1" fillId="2" borderId="14" xfId="0" applyNumberFormat="1" applyFont="1" applyFill="1" applyBorder="1" applyProtection="1">
      <alignment vertical="top"/>
    </xf>
    <xf numFmtId="164" fontId="19" fillId="2" borderId="14" xfId="0" applyNumberFormat="1" applyFont="1" applyFill="1" applyBorder="1" applyProtection="1">
      <alignment vertical="top"/>
    </xf>
    <xf numFmtId="49" fontId="1" fillId="2" borderId="14" xfId="0" applyNumberFormat="1" applyFont="1" applyFill="1" applyBorder="1" applyProtection="1">
      <alignment vertical="top"/>
    </xf>
    <xf numFmtId="2" fontId="0" fillId="2" borderId="11" xfId="0" applyNumberFormat="1" applyFill="1" applyBorder="1" applyAlignment="1" applyProtection="1">
      <alignment horizontal="center" vertical="top"/>
    </xf>
    <xf numFmtId="49" fontId="21" fillId="2" borderId="0" xfId="0" applyNumberFormat="1" applyFont="1" applyFill="1" applyBorder="1" applyProtection="1">
      <alignment vertical="top"/>
    </xf>
    <xf numFmtId="49" fontId="22" fillId="2" borderId="9" xfId="0" applyNumberFormat="1" applyFont="1" applyFill="1" applyBorder="1" applyProtection="1">
      <alignment vertical="top"/>
    </xf>
    <xf numFmtId="0" fontId="23" fillId="3" borderId="4" xfId="1" applyFont="1" applyFill="1" applyBorder="1">
      <alignment horizontal="left" vertical="top" wrapText="1"/>
    </xf>
    <xf numFmtId="2" fontId="0" fillId="2" borderId="10" xfId="0" applyNumberFormat="1" applyFill="1" applyBorder="1" applyAlignment="1" applyProtection="1">
      <alignment horizontal="right" vertical="top"/>
    </xf>
    <xf numFmtId="2" fontId="1" fillId="2" borderId="12" xfId="0" applyNumberFormat="1" applyFont="1" applyFill="1" applyBorder="1" applyProtection="1">
      <alignment vertical="top"/>
    </xf>
    <xf numFmtId="0" fontId="12" fillId="2" borderId="0" xfId="0" applyFont="1" applyFill="1" applyAlignment="1" applyProtection="1">
      <alignment vertical="top" wrapText="1"/>
    </xf>
    <xf numFmtId="49" fontId="0" fillId="2" borderId="11" xfId="0" applyNumberFormat="1" applyFill="1" applyBorder="1" applyAlignment="1" applyProtection="1">
      <alignment horizontal="center" vertical="top"/>
    </xf>
    <xf numFmtId="0" fontId="23" fillId="3" borderId="9" xfId="1" applyFont="1" applyFill="1" applyBorder="1">
      <alignment horizontal="left" vertical="top" wrapText="1"/>
    </xf>
    <xf numFmtId="49" fontId="5" fillId="3" borderId="0" xfId="10" applyBorder="1" applyAlignment="1">
      <alignment horizontal="center" vertical="center" wrapText="1"/>
    </xf>
    <xf numFmtId="0" fontId="22" fillId="3" borderId="9" xfId="1" applyFont="1" applyFill="1" applyBorder="1">
      <alignment horizontal="left" vertical="top" wrapText="1"/>
    </xf>
    <xf numFmtId="49" fontId="26" fillId="3" borderId="0" xfId="14" applyFont="1" applyBorder="1">
      <alignment horizontal="left" vertical="top" wrapText="1"/>
    </xf>
    <xf numFmtId="0" fontId="23" fillId="3" borderId="0" xfId="1" applyFont="1" applyFill="1" applyBorder="1">
      <alignment horizontal="left" vertical="top" wrapText="1"/>
    </xf>
    <xf numFmtId="49" fontId="0" fillId="2" borderId="5" xfId="0" applyNumberFormat="1" applyFill="1" applyBorder="1" applyProtection="1">
      <alignment vertical="top"/>
    </xf>
    <xf numFmtId="49" fontId="0" fillId="2" borderId="2" xfId="0" applyNumberFormat="1" applyFill="1" applyBorder="1" applyProtection="1">
      <alignment vertical="top"/>
    </xf>
    <xf numFmtId="49" fontId="0" fillId="2" borderId="6" xfId="0" applyNumberFormat="1" applyFill="1" applyBorder="1" applyProtection="1">
      <alignment vertical="top"/>
    </xf>
  </cellXfs>
  <cellStyles count="50">
    <cellStyle name="ArtDescriptif" xfId="28"/>
    <cellStyle name="ArtLibelleCond" xfId="27"/>
    <cellStyle name="ArtNote1" xfId="29"/>
    <cellStyle name="ArtNote2" xfId="30"/>
    <cellStyle name="ArtNote3" xfId="31"/>
    <cellStyle name="ArtNote4" xfId="32"/>
    <cellStyle name="ArtNote5" xfId="33"/>
    <cellStyle name="ArtQuantite" xfId="34"/>
    <cellStyle name="ArtTitre" xfId="26"/>
    <cellStyle name="ChapDescriptif0" xfId="7"/>
    <cellStyle name="ChapDescriptif1" xfId="11"/>
    <cellStyle name="ChapDescriptif2" xfId="15"/>
    <cellStyle name="ChapDescriptif3" xfId="19"/>
    <cellStyle name="ChapDescriptif4" xfId="23"/>
    <cellStyle name="ChapNote0" xfId="8"/>
    <cellStyle name="ChapNote1" xfId="12"/>
    <cellStyle name="ChapNote2" xfId="16"/>
    <cellStyle name="ChapNote3" xfId="20"/>
    <cellStyle name="ChapNote4" xfId="24"/>
    <cellStyle name="ChapRecap0" xfId="9"/>
    <cellStyle name="ChapRecap1" xfId="13"/>
    <cellStyle name="ChapRecap2" xfId="17"/>
    <cellStyle name="ChapRecap3" xfId="21"/>
    <cellStyle name="ChapRecap4" xfId="25"/>
    <cellStyle name="ChapTitre0" xfId="6"/>
    <cellStyle name="ChapTitre1" xfId="10"/>
    <cellStyle name="ChapTitre2" xfId="14"/>
    <cellStyle name="ChapTitre3" xfId="18"/>
    <cellStyle name="ChapTitre4" xfId="22"/>
    <cellStyle name="Commentaire" xfId="49"/>
    <cellStyle name="DQLocQuantNonLoc" xfId="42"/>
    <cellStyle name="DQLocRefClass" xfId="41"/>
    <cellStyle name="DQLocStruct" xfId="43"/>
    <cellStyle name="DQMinutes" xfId="44"/>
    <cellStyle name="Info Entete" xfId="47"/>
    <cellStyle name="Inter Entete" xfId="48"/>
    <cellStyle name="LocGen" xfId="36"/>
    <cellStyle name="LocLit" xfId="38"/>
    <cellStyle name="LocRefClass" xfId="37"/>
    <cellStyle name="LocSignetRep" xfId="40"/>
    <cellStyle name="LocStrRecap0" xfId="3"/>
    <cellStyle name="LocStrRecap1" xfId="5"/>
    <cellStyle name="LocStrTexte0" xfId="2"/>
    <cellStyle name="LocStrTexte1" xfId="4"/>
    <cellStyle name="LocStruct" xfId="39"/>
    <cellStyle name="LocTitre" xfId="35"/>
    <cellStyle name="Lot" xfId="45"/>
    <cellStyle name="Normal" xfId="0" builtinId="0" customBuiltin="1"/>
    <cellStyle name="Numerotation" xfId="1"/>
    <cellStyle name="Titre Entete" xfId="4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1</xdr:col>
      <xdr:colOff>102235</xdr:colOff>
      <xdr:row>0</xdr:row>
      <xdr:rowOff>0</xdr:rowOff>
    </xdr:from>
    <xdr:to>
      <xdr:col>6</xdr:col>
      <xdr:colOff>295275</xdr:colOff>
      <xdr:row>0</xdr:row>
      <xdr:rowOff>1019175</xdr:rowOff>
    </xdr:to>
    <xdr:sp macro="" textlink="">
      <xdr:nvSpPr>
        <xdr:cNvPr id="2" name="Forme1">
          <a:extLst>
            <a:ext uri="{FF2B5EF4-FFF2-40B4-BE49-F238E27FC236}">
              <a16:creationId xmlns:a16="http://schemas.microsoft.com/office/drawing/2014/main" id="{8C9366E8-43F4-45CE-A49B-F6311F2E69D0}"/>
            </a:ext>
          </a:extLst>
        </xdr:cNvPr>
        <xdr:cNvSpPr/>
      </xdr:nvSpPr>
      <xdr:spPr>
        <a:xfrm>
          <a:off x="774700" y="0"/>
          <a:ext cx="6418580" cy="1021080"/>
        </a:xfrm>
        <a:prstGeom prst="rect">
          <a:avLst/>
        </a:prstGeom>
        <a:noFill/>
        <a:ln w="3175" cap="flat" cmpd="sng" algn="ctr">
          <a:solidFill>
            <a:srgbClr val="000000"/>
          </a:solidFill>
          <a:prstDash val="solid"/>
          <a:miter lim="800000"/>
        </a:ln>
        <a:effectLst/>
        <a:extLst>
          <a:ext uri="{909E8E84-426E-40DD-AFC4-6F175D3DCCD1}">
            <a14:hiddenFill xmlns:a14="http://schemas.microsoft.com/office/drawing/2010/main">
              <a:solidFill>
                <a:schemeClr val="accent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64162" tIns="64162" rIns="64162" bIns="64162" rtlCol="0" anchor="t"/>
        <a:lstStyle/>
        <a:p>
          <a:pPr algn="l"/>
          <a:r>
            <a:rPr lang="fr-FR" sz="900" b="1" i="0">
              <a:solidFill>
                <a:srgbClr xmlns:mc="http://schemas.openxmlformats.org/markup-compatibility/2006" xmlns:a14="http://schemas.microsoft.com/office/drawing/2010/main" val="000000" mc:Ignorable="a14" a14:legacySpreadsheetColorIndex="8"/>
              </a:solidFill>
              <a:latin typeface="Arial" panose="020B0604020202020204" pitchFamily="34" charset="0"/>
            </a:rPr>
            <a:t>TRAVAUX D'AMENAGEMENT DU NOUVEAU SIEGE
DE LA CPAM DE LA CORREZE A TULLE
CAISSE</a:t>
          </a:r>
          <a:r>
            <a:rPr lang="fr-FR" sz="900" b="1" i="0" baseline="0">
              <a:solidFill>
                <a:srgbClr xmlns:mc="http://schemas.openxmlformats.org/markup-compatibility/2006" xmlns:a14="http://schemas.microsoft.com/office/drawing/2010/main" val="000000" mc:Ignorable="a14" a14:legacySpreadsheetColorIndex="8"/>
              </a:solidFill>
              <a:latin typeface="Arial" panose="020B0604020202020204" pitchFamily="34" charset="0"/>
            </a:rPr>
            <a:t> PRIMAIRE D'ASSURANCE MALADIE</a:t>
          </a:r>
          <a:endParaRPr lang="fr-FR" sz="900" b="1" i="0">
            <a:solidFill>
              <a:srgbClr xmlns:mc="http://schemas.openxmlformats.org/markup-compatibility/2006" xmlns:a14="http://schemas.microsoft.com/office/drawing/2010/main" val="000000" mc:Ignorable="a14" a14:legacySpreadsheetColorIndex="8"/>
            </a:solidFill>
            <a:latin typeface="Arial" panose="020B0604020202020204" pitchFamily="34" charset="0"/>
          </a:endParaRPr>
        </a:p>
        <a:p>
          <a:pPr algn="l"/>
          <a:r>
            <a:rPr lang="fr-FR" sz="900" b="1" i="0" u="sng">
              <a:solidFill>
                <a:srgbClr xmlns:mc="http://schemas.openxmlformats.org/markup-compatibility/2006" xmlns:a14="http://schemas.microsoft.com/office/drawing/2010/main" val="000000" mc:Ignorable="a14" a14:legacySpreadsheetColorIndex="8"/>
              </a:solidFill>
              <a:latin typeface="Arial" panose="020B0604020202020204" pitchFamily="34" charset="0"/>
            </a:rPr>
            <a:t>LOT 06</a:t>
          </a:r>
          <a:r>
            <a:rPr lang="fr-FR" sz="900" b="1" i="0" u="none">
              <a:solidFill>
                <a:srgbClr xmlns:mc="http://schemas.openxmlformats.org/markup-compatibility/2006" xmlns:a14="http://schemas.microsoft.com/office/drawing/2010/main" val="000000" mc:Ignorable="a14" a14:legacySpreadsheetColorIndex="8"/>
              </a:solidFill>
              <a:latin typeface="Arial" panose="020B0604020202020204" pitchFamily="34" charset="0"/>
            </a:rPr>
            <a:t> Serrurerie</a:t>
          </a:r>
          <a:endParaRPr lang="fr-FR" sz="900" b="1" i="0" baseline="0">
            <a:solidFill>
              <a:srgbClr xmlns:mc="http://schemas.openxmlformats.org/markup-compatibility/2006" xmlns:a14="http://schemas.microsoft.com/office/drawing/2010/main" val="000000" mc:Ignorable="a14" a14:legacySpreadsheetColorIndex="8"/>
            </a:solidFill>
            <a:latin typeface="Arial" panose="020B0604020202020204" pitchFamily="34" charset="0"/>
          </a:endParaRPr>
        </a:p>
        <a:p>
          <a:pPr algn="l"/>
          <a:r>
            <a:rPr lang="fr-FR" sz="900" b="1" i="0" baseline="0">
              <a:solidFill>
                <a:srgbClr xmlns:mc="http://schemas.openxmlformats.org/markup-compatibility/2006" xmlns:a14="http://schemas.microsoft.com/office/drawing/2010/main" val="000000" mc:Ignorable="a14" a14:legacySpreadsheetColorIndex="8"/>
              </a:solidFill>
              <a:latin typeface="Arial" panose="020B0604020202020204" pitchFamily="34" charset="0"/>
            </a:rPr>
            <a:t>PHASE DCE - INDICE 01</a:t>
          </a:r>
          <a:endParaRPr lang="fr-FR" sz="900" b="1" i="0">
            <a:solidFill>
              <a:srgbClr xmlns:mc="http://schemas.openxmlformats.org/markup-compatibility/2006" xmlns:a14="http://schemas.microsoft.com/office/drawing/2010/main" val="000000" mc:Ignorable="a14" a14:legacySpreadsheetColorIndex="8"/>
            </a:solidFill>
            <a:latin typeface="Arial" panose="020B0604020202020204" pitchFamily="34" charset="0"/>
          </a:endParaRPr>
        </a:p>
      </xdr:txBody>
    </xdr:sp>
    <xdr:clientData/>
  </xdr:twoCellAnchor>
  <xdr:twoCellAnchor editAs="absolute">
    <xdr:from>
      <xdr:col>4</xdr:col>
      <xdr:colOff>857250</xdr:colOff>
      <xdr:row>0</xdr:row>
      <xdr:rowOff>364490</xdr:rowOff>
    </xdr:from>
    <xdr:to>
      <xdr:col>6</xdr:col>
      <xdr:colOff>231140</xdr:colOff>
      <xdr:row>0</xdr:row>
      <xdr:rowOff>626110</xdr:rowOff>
    </xdr:to>
    <xdr:sp macro="" textlink="">
      <xdr:nvSpPr>
        <xdr:cNvPr id="3" name="Forme2">
          <a:extLst>
            <a:ext uri="{FF2B5EF4-FFF2-40B4-BE49-F238E27FC236}">
              <a16:creationId xmlns:a16="http://schemas.microsoft.com/office/drawing/2014/main" id="{0C2D58F1-332C-4DCD-9EBD-6E05887176ED}"/>
            </a:ext>
          </a:extLst>
        </xdr:cNvPr>
        <xdr:cNvSpPr/>
      </xdr:nvSpPr>
      <xdr:spPr>
        <a:xfrm>
          <a:off x="6111240" y="368300"/>
          <a:ext cx="1016000" cy="254000"/>
        </a:xfrm>
        <a:prstGeom prst="rect">
          <a:avLst/>
        </a:prstGeom>
        <a:solidFill>
          <a:srgbClr val="FFFFFF"/>
        </a:solidFill>
        <a:ln w="3175" cmpd="sng">
          <a:solidFill>
            <a:srgbClr val="80808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64162" tIns="64162" rIns="64162" bIns="64162" rtlCol="0" anchor="t"/>
        <a:lstStyle/>
        <a:p>
          <a:pPr algn="l"/>
          <a:r>
            <a:rPr lang="fr-FR" sz="900" b="1" i="0">
              <a:solidFill>
                <a:srgbClr xmlns:mc="http://schemas.openxmlformats.org/markup-compatibility/2006" xmlns:a14="http://schemas.microsoft.com/office/drawing/2010/main" val="000000" mc:Ignorable="a14" a14:legacySpreadsheetColorIndex="8"/>
              </a:solidFill>
              <a:latin typeface="Arial" panose="020B0604020202020204" pitchFamily="34" charset="0"/>
            </a:rPr>
            <a:t>D.P.G.F</a:t>
          </a:r>
        </a:p>
      </xdr:txBody>
    </xdr:sp>
    <xdr:clientData/>
  </xdr:twoCellAnchor>
  <xdr:twoCellAnchor editAs="oneCell">
    <xdr:from>
      <xdr:col>0</xdr:col>
      <xdr:colOff>47625</xdr:colOff>
      <xdr:row>0</xdr:row>
      <xdr:rowOff>333375</xdr:rowOff>
    </xdr:from>
    <xdr:to>
      <xdr:col>1</xdr:col>
      <xdr:colOff>79734</xdr:colOff>
      <xdr:row>0</xdr:row>
      <xdr:rowOff>571500</xdr:rowOff>
    </xdr:to>
    <xdr:pic>
      <xdr:nvPicPr>
        <xdr:cNvPr id="6" name="Image 5"/>
        <xdr:cNvPicPr>
          <a:picLocks noChangeAspect="1"/>
        </xdr:cNvPicPr>
      </xdr:nvPicPr>
      <xdr:blipFill>
        <a:blip xmlns:r="http://schemas.openxmlformats.org/officeDocument/2006/relationships" r:embed="rId1"/>
        <a:stretch>
          <a:fillRect/>
        </a:stretch>
      </xdr:blipFill>
      <xdr:spPr>
        <a:xfrm>
          <a:off x="47625" y="333375"/>
          <a:ext cx="679809" cy="23812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Z71"/>
  <sheetViews>
    <sheetView tabSelected="1" zoomScaleNormal="100" workbookViewId="0">
      <pane xSplit="2" ySplit="2" topLeftCell="C3" activePane="bottomRight" state="frozen"/>
      <selection pane="topRight" activeCell="C1" sqref="C1"/>
      <selection pane="bottomLeft" activeCell="A3" sqref="A3"/>
      <selection pane="bottomRight" activeCell="B45" sqref="B45"/>
    </sheetView>
  </sheetViews>
  <sheetFormatPr baseColWidth="10" defaultColWidth="11.5703125" defaultRowHeight="15" x14ac:dyDescent="0.25"/>
  <cols>
    <col min="1" max="1" width="9.7109375" style="2" customWidth="1"/>
    <col min="2" max="2" width="51.28515625" style="2" customWidth="1"/>
    <col min="3" max="3" width="4.7109375" style="2" customWidth="1"/>
    <col min="4" max="4" width="10.7109375" style="1" customWidth="1"/>
    <col min="5" max="5" width="13.140625" style="1" customWidth="1"/>
    <col min="6" max="6" width="10.7109375" style="1" customWidth="1"/>
    <col min="7" max="7" width="11.7109375" style="1" customWidth="1"/>
    <col min="8" max="16384" width="11.5703125" style="1"/>
  </cols>
  <sheetData>
    <row r="1" spans="1:702" ht="84.6" customHeight="1" x14ac:dyDescent="0.25">
      <c r="A1" s="36"/>
      <c r="B1" s="37"/>
      <c r="C1" s="37"/>
      <c r="D1" s="37"/>
      <c r="E1" s="37"/>
      <c r="F1" s="37"/>
      <c r="G1" s="38"/>
    </row>
    <row r="2" spans="1:702" ht="30" x14ac:dyDescent="0.25">
      <c r="A2" s="26"/>
      <c r="B2" s="14" t="s">
        <v>4</v>
      </c>
      <c r="C2" s="12" t="s">
        <v>0</v>
      </c>
      <c r="D2" s="11" t="s">
        <v>11</v>
      </c>
      <c r="E2" s="11" t="s">
        <v>12</v>
      </c>
      <c r="F2" s="11" t="s">
        <v>1</v>
      </c>
      <c r="G2" s="13" t="s">
        <v>2</v>
      </c>
    </row>
    <row r="3" spans="1:702" x14ac:dyDescent="0.25">
      <c r="A3" s="3"/>
      <c r="B3" s="7"/>
      <c r="C3" s="4"/>
      <c r="D3" s="5"/>
      <c r="E3" s="5"/>
      <c r="F3" s="5"/>
      <c r="G3" s="6"/>
    </row>
    <row r="4" spans="1:702" x14ac:dyDescent="0.25">
      <c r="C4" s="4"/>
      <c r="D4" s="23"/>
      <c r="E4" s="23"/>
      <c r="F4" s="5"/>
      <c r="G4" s="6"/>
      <c r="ZZ4" s="1" t="s">
        <v>3</v>
      </c>
    </row>
    <row r="5" spans="1:702" ht="16.5" x14ac:dyDescent="0.25">
      <c r="A5" s="26"/>
      <c r="B5" s="14" t="s">
        <v>14</v>
      </c>
      <c r="C5" s="4"/>
      <c r="D5" s="30" t="s">
        <v>28</v>
      </c>
      <c r="E5" s="23"/>
      <c r="F5" s="5"/>
      <c r="G5" s="6"/>
      <c r="ZZ5" s="1" t="s">
        <v>5</v>
      </c>
    </row>
    <row r="6" spans="1:702" ht="16.5" x14ac:dyDescent="0.25">
      <c r="A6" s="31"/>
      <c r="B6" s="32"/>
      <c r="C6" s="4"/>
      <c r="D6" s="30"/>
      <c r="E6" s="23"/>
      <c r="F6" s="5"/>
      <c r="G6" s="6"/>
    </row>
    <row r="7" spans="1:702" ht="16.5" x14ac:dyDescent="0.25">
      <c r="A7" s="26" t="s">
        <v>29</v>
      </c>
      <c r="B7" s="14" t="s">
        <v>30</v>
      </c>
      <c r="C7" s="4"/>
      <c r="D7" s="30"/>
      <c r="E7" s="23"/>
      <c r="F7" s="5"/>
      <c r="G7" s="6"/>
    </row>
    <row r="8" spans="1:702" ht="16.5" x14ac:dyDescent="0.25">
      <c r="A8" s="33" t="s">
        <v>31</v>
      </c>
      <c r="B8" s="34" t="s">
        <v>32</v>
      </c>
      <c r="C8" s="30" t="s">
        <v>16</v>
      </c>
      <c r="D8" s="30"/>
      <c r="E8" s="23"/>
      <c r="F8" s="5"/>
      <c r="G8" s="6"/>
    </row>
    <row r="9" spans="1:702" ht="16.5" x14ac:dyDescent="0.25">
      <c r="A9" s="35"/>
      <c r="B9" s="15" t="s">
        <v>33</v>
      </c>
      <c r="C9" s="30"/>
      <c r="D9" s="30"/>
      <c r="E9" s="23"/>
      <c r="F9" s="5"/>
      <c r="G9" s="6"/>
    </row>
    <row r="10" spans="1:702" ht="16.5" x14ac:dyDescent="0.25">
      <c r="A10" s="33" t="s">
        <v>34</v>
      </c>
      <c r="B10" s="34" t="s">
        <v>35</v>
      </c>
      <c r="C10" s="30" t="s">
        <v>16</v>
      </c>
      <c r="D10" s="30"/>
      <c r="E10" s="23"/>
      <c r="F10" s="5"/>
      <c r="G10" s="6"/>
    </row>
    <row r="11" spans="1:702" ht="16.5" x14ac:dyDescent="0.25">
      <c r="A11" s="35"/>
      <c r="B11" s="15" t="s">
        <v>33</v>
      </c>
      <c r="C11" s="30"/>
      <c r="D11" s="30"/>
      <c r="E11" s="23"/>
      <c r="F11" s="5"/>
      <c r="G11" s="6"/>
    </row>
    <row r="12" spans="1:702" ht="16.5" x14ac:dyDescent="0.25">
      <c r="A12" s="33" t="s">
        <v>36</v>
      </c>
      <c r="B12" s="34" t="s">
        <v>37</v>
      </c>
      <c r="C12" s="30" t="s">
        <v>16</v>
      </c>
      <c r="D12" s="30"/>
      <c r="E12" s="23"/>
      <c r="F12" s="5"/>
      <c r="G12" s="6"/>
    </row>
    <row r="13" spans="1:702" ht="16.5" x14ac:dyDescent="0.25">
      <c r="A13" s="35"/>
      <c r="B13" s="15" t="s">
        <v>33</v>
      </c>
      <c r="C13" s="4"/>
      <c r="D13" s="30"/>
      <c r="E13" s="23"/>
      <c r="F13" s="5"/>
      <c r="G13" s="6"/>
    </row>
    <row r="14" spans="1:702" ht="16.5" x14ac:dyDescent="0.25">
      <c r="A14" s="26" t="s">
        <v>52</v>
      </c>
      <c r="B14" s="14" t="s">
        <v>38</v>
      </c>
      <c r="C14" s="4"/>
      <c r="D14" s="30"/>
      <c r="E14" s="23"/>
      <c r="F14" s="5"/>
      <c r="G14" s="6"/>
    </row>
    <row r="15" spans="1:702" ht="24" x14ac:dyDescent="0.25">
      <c r="A15" s="31"/>
      <c r="B15" s="15" t="s">
        <v>39</v>
      </c>
      <c r="C15" s="4" t="s">
        <v>27</v>
      </c>
      <c r="D15" s="23">
        <v>1</v>
      </c>
      <c r="E15" s="23"/>
      <c r="F15" s="5"/>
      <c r="G15" s="27">
        <f t="shared" ref="G15" si="0">E15*F15</f>
        <v>0</v>
      </c>
    </row>
    <row r="16" spans="1:702" ht="16.5" x14ac:dyDescent="0.25">
      <c r="A16" s="10"/>
      <c r="B16" s="8"/>
      <c r="C16" s="4"/>
      <c r="D16" s="23"/>
      <c r="E16" s="23"/>
      <c r="F16" s="5"/>
      <c r="G16" s="6"/>
    </row>
    <row r="17" spans="1:702" ht="16.5" x14ac:dyDescent="0.25">
      <c r="A17" s="10"/>
      <c r="B17" s="8"/>
      <c r="C17" s="4"/>
      <c r="D17" s="23"/>
      <c r="E17" s="23"/>
      <c r="F17" s="5"/>
      <c r="G17" s="6"/>
    </row>
    <row r="18" spans="1:702" ht="16.5" x14ac:dyDescent="0.25">
      <c r="A18" s="26" t="s">
        <v>21</v>
      </c>
      <c r="B18" s="14" t="s">
        <v>53</v>
      </c>
      <c r="C18" s="4"/>
      <c r="D18" s="23"/>
      <c r="E18" s="23"/>
      <c r="F18" s="5"/>
      <c r="G18" s="6"/>
    </row>
    <row r="19" spans="1:702" ht="48" x14ac:dyDescent="0.25">
      <c r="A19" s="10"/>
      <c r="B19" s="15" t="s">
        <v>63</v>
      </c>
      <c r="C19" s="4" t="s">
        <v>0</v>
      </c>
      <c r="D19" s="23">
        <v>1</v>
      </c>
      <c r="E19" s="23"/>
      <c r="F19" s="5"/>
      <c r="G19" s="6">
        <f>F19*E19</f>
        <v>0</v>
      </c>
    </row>
    <row r="20" spans="1:702" ht="22.5" x14ac:dyDescent="0.25">
      <c r="A20" s="10"/>
      <c r="B20" s="8" t="s">
        <v>54</v>
      </c>
      <c r="C20" s="4"/>
      <c r="D20" s="23"/>
      <c r="E20" s="23"/>
      <c r="F20" s="5"/>
      <c r="G20" s="6"/>
    </row>
    <row r="21" spans="1:702" ht="16.5" x14ac:dyDescent="0.25">
      <c r="A21" s="9"/>
      <c r="B21" s="15"/>
      <c r="C21" s="4"/>
      <c r="D21" s="23"/>
      <c r="E21" s="23"/>
      <c r="F21" s="5"/>
      <c r="G21" s="27"/>
      <c r="ZZ21" s="1" t="s">
        <v>6</v>
      </c>
    </row>
    <row r="22" spans="1:702" ht="16.5" x14ac:dyDescent="0.25">
      <c r="A22" s="26" t="s">
        <v>43</v>
      </c>
      <c r="B22" s="14" t="s">
        <v>55</v>
      </c>
      <c r="C22" s="4"/>
      <c r="D22" s="23"/>
      <c r="E22" s="23"/>
      <c r="F22" s="5"/>
      <c r="G22" s="27"/>
    </row>
    <row r="23" spans="1:702" ht="16.5" x14ac:dyDescent="0.25">
      <c r="A23" s="25"/>
      <c r="B23" s="24" t="s">
        <v>17</v>
      </c>
      <c r="C23" s="4"/>
      <c r="D23" s="23"/>
      <c r="E23" s="23"/>
      <c r="F23" s="5"/>
      <c r="G23" s="27"/>
    </row>
    <row r="24" spans="1:702" ht="48" x14ac:dyDescent="0.25">
      <c r="A24" s="9"/>
      <c r="B24" s="15" t="s">
        <v>18</v>
      </c>
      <c r="C24" s="4" t="s">
        <v>0</v>
      </c>
      <c r="D24" s="23">
        <f>83+72</f>
        <v>155</v>
      </c>
      <c r="E24" s="23"/>
      <c r="F24" s="5"/>
      <c r="G24" s="27">
        <f t="shared" ref="G24" si="1">E24*F24</f>
        <v>0</v>
      </c>
    </row>
    <row r="25" spans="1:702" ht="22.5" x14ac:dyDescent="0.25">
      <c r="A25" s="9"/>
      <c r="B25" s="8" t="s">
        <v>19</v>
      </c>
      <c r="C25" s="4"/>
      <c r="D25" s="23"/>
      <c r="E25" s="23"/>
      <c r="F25" s="5"/>
      <c r="G25" s="27"/>
    </row>
    <row r="26" spans="1:702" ht="16.5" x14ac:dyDescent="0.25">
      <c r="A26" s="9"/>
      <c r="B26" s="8"/>
      <c r="C26" s="4"/>
      <c r="D26" s="23"/>
      <c r="E26" s="23"/>
      <c r="F26" s="5"/>
      <c r="G26" s="27"/>
    </row>
    <row r="27" spans="1:702" ht="16.5" x14ac:dyDescent="0.25">
      <c r="A27" s="26" t="s">
        <v>44</v>
      </c>
      <c r="B27" s="14" t="s">
        <v>56</v>
      </c>
      <c r="C27" s="4"/>
      <c r="D27" s="23"/>
      <c r="E27" s="23"/>
      <c r="F27" s="5"/>
      <c r="G27" s="27"/>
    </row>
    <row r="28" spans="1:702" ht="132" customHeight="1" x14ac:dyDescent="0.25">
      <c r="A28" s="9"/>
      <c r="B28" s="15" t="s">
        <v>57</v>
      </c>
      <c r="C28" s="4" t="s">
        <v>13</v>
      </c>
      <c r="D28" s="23">
        <v>12.87</v>
      </c>
      <c r="E28" s="23"/>
      <c r="F28" s="5"/>
      <c r="G28" s="27">
        <f t="shared" ref="G28:G32" si="2">E28*F28</f>
        <v>0</v>
      </c>
    </row>
    <row r="29" spans="1:702" ht="22.5" x14ac:dyDescent="0.25">
      <c r="A29" s="9"/>
      <c r="B29" s="8" t="s">
        <v>20</v>
      </c>
      <c r="C29" s="4"/>
      <c r="D29" s="23"/>
      <c r="E29" s="23"/>
      <c r="F29" s="5"/>
      <c r="G29" s="27"/>
    </row>
    <row r="30" spans="1:702" ht="16.5" x14ac:dyDescent="0.25">
      <c r="A30" s="9"/>
      <c r="B30" s="15"/>
      <c r="C30" s="4"/>
      <c r="D30" s="23"/>
      <c r="E30" s="23"/>
      <c r="F30" s="5"/>
      <c r="G30" s="27"/>
    </row>
    <row r="31" spans="1:702" ht="16.5" x14ac:dyDescent="0.25">
      <c r="A31" s="26" t="s">
        <v>45</v>
      </c>
      <c r="B31" s="14" t="s">
        <v>58</v>
      </c>
      <c r="C31" s="4"/>
      <c r="D31" s="23"/>
      <c r="E31" s="23"/>
      <c r="F31" s="5"/>
      <c r="G31" s="27"/>
    </row>
    <row r="32" spans="1:702" ht="141.75" customHeight="1" x14ac:dyDescent="0.25">
      <c r="A32" s="9"/>
      <c r="B32" s="15" t="s">
        <v>41</v>
      </c>
      <c r="C32" s="4" t="s">
        <v>27</v>
      </c>
      <c r="D32" s="23">
        <v>1</v>
      </c>
      <c r="E32" s="23"/>
      <c r="F32" s="5"/>
      <c r="G32" s="27">
        <f t="shared" si="2"/>
        <v>0</v>
      </c>
    </row>
    <row r="33" spans="1:7" ht="33.75" x14ac:dyDescent="0.25">
      <c r="A33" s="9"/>
      <c r="B33" s="8" t="s">
        <v>40</v>
      </c>
      <c r="C33" s="4"/>
      <c r="D33" s="23"/>
      <c r="E33" s="23"/>
      <c r="F33" s="5"/>
      <c r="G33" s="27"/>
    </row>
    <row r="34" spans="1:7" ht="16.5" x14ac:dyDescent="0.25">
      <c r="A34" s="9"/>
      <c r="B34" s="8"/>
      <c r="C34" s="4"/>
      <c r="D34" s="23"/>
      <c r="E34" s="23"/>
      <c r="F34" s="5"/>
      <c r="G34" s="27"/>
    </row>
    <row r="35" spans="1:7" ht="16.5" x14ac:dyDescent="0.25">
      <c r="A35" s="26" t="s">
        <v>46</v>
      </c>
      <c r="B35" s="14" t="s">
        <v>59</v>
      </c>
      <c r="C35" s="4"/>
      <c r="D35" s="23"/>
      <c r="E35" s="23"/>
      <c r="F35" s="5"/>
      <c r="G35" s="27"/>
    </row>
    <row r="36" spans="1:7" ht="228" x14ac:dyDescent="0.25">
      <c r="A36" s="9"/>
      <c r="B36" s="15" t="s">
        <v>22</v>
      </c>
      <c r="C36" s="4" t="s">
        <v>27</v>
      </c>
      <c r="D36" s="23">
        <v>1</v>
      </c>
      <c r="E36" s="23"/>
      <c r="F36" s="5"/>
      <c r="G36" s="27">
        <f t="shared" ref="G36" si="3">E36*F36</f>
        <v>0</v>
      </c>
    </row>
    <row r="37" spans="1:7" ht="22.5" x14ac:dyDescent="0.25">
      <c r="A37" s="9"/>
      <c r="B37" s="8" t="s">
        <v>25</v>
      </c>
      <c r="C37" s="4"/>
      <c r="D37" s="23"/>
      <c r="E37" s="23"/>
      <c r="F37" s="5"/>
      <c r="G37" s="27"/>
    </row>
    <row r="38" spans="1:7" ht="16.5" x14ac:dyDescent="0.25">
      <c r="A38" s="9"/>
      <c r="B38" s="8"/>
      <c r="C38" s="4"/>
      <c r="D38" s="23"/>
      <c r="E38" s="23"/>
      <c r="F38" s="5"/>
      <c r="G38" s="27"/>
    </row>
    <row r="39" spans="1:7" ht="16.5" x14ac:dyDescent="0.25">
      <c r="A39" s="26" t="s">
        <v>47</v>
      </c>
      <c r="B39" s="14" t="s">
        <v>60</v>
      </c>
      <c r="C39" s="4"/>
      <c r="D39" s="23"/>
      <c r="E39" s="23"/>
      <c r="F39" s="5"/>
      <c r="G39" s="27"/>
    </row>
    <row r="40" spans="1:7" ht="156" x14ac:dyDescent="0.25">
      <c r="A40" s="9"/>
      <c r="B40" s="15" t="s">
        <v>23</v>
      </c>
      <c r="C40" s="4" t="s">
        <v>42</v>
      </c>
      <c r="D40" s="23">
        <v>9.11</v>
      </c>
      <c r="E40" s="23"/>
      <c r="F40" s="5"/>
      <c r="G40" s="27">
        <f>F40*E40</f>
        <v>0</v>
      </c>
    </row>
    <row r="41" spans="1:7" ht="22.5" x14ac:dyDescent="0.25">
      <c r="A41" s="9"/>
      <c r="B41" s="8" t="s">
        <v>24</v>
      </c>
      <c r="C41" s="4"/>
      <c r="D41" s="23"/>
      <c r="E41" s="23"/>
      <c r="F41" s="5"/>
      <c r="G41" s="27"/>
    </row>
    <row r="42" spans="1:7" ht="16.5" x14ac:dyDescent="0.25">
      <c r="A42" s="9"/>
      <c r="B42" s="8"/>
      <c r="C42" s="4"/>
      <c r="D42" s="23"/>
      <c r="E42" s="23"/>
      <c r="F42" s="5"/>
      <c r="G42" s="27"/>
    </row>
    <row r="43" spans="1:7" ht="16.5" x14ac:dyDescent="0.25">
      <c r="A43" s="26" t="s">
        <v>48</v>
      </c>
      <c r="B43" s="14" t="s">
        <v>61</v>
      </c>
      <c r="C43" s="4"/>
      <c r="D43" s="23"/>
      <c r="E43" s="23"/>
      <c r="F43" s="5"/>
      <c r="G43" s="27"/>
    </row>
    <row r="44" spans="1:7" ht="149.25" customHeight="1" x14ac:dyDescent="0.25">
      <c r="A44" s="9"/>
      <c r="B44" s="15" t="s">
        <v>26</v>
      </c>
      <c r="C44" s="4" t="s">
        <v>0</v>
      </c>
      <c r="D44" s="23">
        <v>1</v>
      </c>
      <c r="E44" s="23"/>
      <c r="F44" s="5"/>
      <c r="G44" s="27">
        <f>F44*E44</f>
        <v>0</v>
      </c>
    </row>
    <row r="45" spans="1:7" ht="22.5" x14ac:dyDescent="0.25">
      <c r="A45" s="9"/>
      <c r="B45" s="8" t="s">
        <v>62</v>
      </c>
      <c r="C45" s="4"/>
      <c r="D45" s="23"/>
      <c r="E45" s="23"/>
      <c r="F45" s="5"/>
      <c r="G45" s="27"/>
    </row>
    <row r="46" spans="1:7" ht="16.5" x14ac:dyDescent="0.25">
      <c r="A46" s="9"/>
      <c r="B46" s="8"/>
      <c r="C46" s="4"/>
      <c r="D46" s="23"/>
      <c r="E46" s="23"/>
      <c r="F46" s="5"/>
      <c r="G46" s="27"/>
    </row>
    <row r="47" spans="1:7" ht="16.5" x14ac:dyDescent="0.25">
      <c r="A47" s="9"/>
      <c r="B47" s="8"/>
      <c r="C47" s="4"/>
      <c r="D47" s="23"/>
      <c r="E47" s="23"/>
      <c r="F47" s="5"/>
      <c r="G47" s="27"/>
    </row>
    <row r="48" spans="1:7" ht="16.5" x14ac:dyDescent="0.25">
      <c r="A48" s="26" t="s">
        <v>51</v>
      </c>
      <c r="B48" s="14" t="s">
        <v>49</v>
      </c>
      <c r="C48" s="4"/>
      <c r="D48" s="23"/>
      <c r="E48" s="23"/>
      <c r="F48" s="5"/>
      <c r="G48" s="27"/>
    </row>
    <row r="49" spans="1:702" ht="60" x14ac:dyDescent="0.25">
      <c r="A49" s="35"/>
      <c r="B49" s="15" t="s">
        <v>50</v>
      </c>
      <c r="C49" s="4" t="s">
        <v>27</v>
      </c>
      <c r="D49" s="23">
        <v>1</v>
      </c>
      <c r="E49" s="23"/>
      <c r="F49" s="5"/>
      <c r="G49" s="27">
        <f t="shared" ref="G49" si="4">E49*F49</f>
        <v>0</v>
      </c>
    </row>
    <row r="50" spans="1:702" ht="16.5" x14ac:dyDescent="0.25">
      <c r="A50" s="9"/>
      <c r="B50" s="8"/>
      <c r="C50" s="4"/>
      <c r="D50" s="23"/>
      <c r="E50" s="23"/>
      <c r="F50" s="5"/>
      <c r="G50" s="27"/>
    </row>
    <row r="51" spans="1:702" ht="16.5" x14ac:dyDescent="0.25">
      <c r="A51" s="9"/>
      <c r="B51" s="15"/>
      <c r="C51" s="4"/>
      <c r="D51" s="23"/>
      <c r="E51" s="23"/>
      <c r="F51" s="5"/>
      <c r="G51" s="27"/>
    </row>
    <row r="52" spans="1:702" x14ac:dyDescent="0.25">
      <c r="A52" s="16"/>
      <c r="B52" s="17" t="s">
        <v>15</v>
      </c>
      <c r="C52" s="18"/>
      <c r="D52" s="19"/>
      <c r="E52" s="19"/>
      <c r="F52" s="19"/>
      <c r="G52" s="28">
        <f>SUM(G3:G51)</f>
        <v>0</v>
      </c>
      <c r="ZZ52" s="1" t="s">
        <v>7</v>
      </c>
    </row>
    <row r="53" spans="1:702" x14ac:dyDescent="0.25">
      <c r="A53" s="16"/>
      <c r="B53" s="20" t="str">
        <f>CONCATENATE("TVA (",D53,"%)")</f>
        <v>TVA (20%)</v>
      </c>
      <c r="C53" s="18"/>
      <c r="D53" s="21">
        <v>20</v>
      </c>
      <c r="E53" s="21">
        <v>20</v>
      </c>
      <c r="F53" s="19"/>
      <c r="G53" s="28">
        <f>G52*0.2</f>
        <v>0</v>
      </c>
      <c r="ZZ53" s="1" t="s">
        <v>8</v>
      </c>
    </row>
    <row r="54" spans="1:702" x14ac:dyDescent="0.25">
      <c r="A54" s="16"/>
      <c r="B54" s="22" t="s">
        <v>10</v>
      </c>
      <c r="C54" s="18"/>
      <c r="D54" s="19"/>
      <c r="E54" s="19"/>
      <c r="F54" s="19"/>
      <c r="G54" s="28">
        <f>G52+G53</f>
        <v>0</v>
      </c>
      <c r="ZZ54" s="1" t="s">
        <v>9</v>
      </c>
    </row>
    <row r="71" spans="8:8" x14ac:dyDescent="0.25">
      <c r="H71" s="29"/>
    </row>
  </sheetData>
  <mergeCells count="1">
    <mergeCell ref="A1:G1"/>
  </mergeCells>
  <pageMargins left="0.39370078740157477" right="0.31496062992125989" top="0.39370078740157477" bottom="0.39370078740157477" header="0.3" footer="0.3"/>
  <pageSetup paperSize="9" scale="85" fitToHeight="1000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Lot N°06 Serrurerie</vt:lpstr>
      <vt:lpstr>Feuil1</vt:lpstr>
      <vt:lpstr>'Lot N°06 Serrurerie'!Print_Area</vt:lpstr>
      <vt:lpstr>'Lot N°06 Serrurerie'!Print_Titles</vt:lpstr>
      <vt:lpstr>'Lot N°06 Serrurerie'!Zone_d_impression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carinne duboc.</dc:creator>
  <cp:lastModifiedBy>VILLA ADELINE (CPAM GIRONDE)</cp:lastModifiedBy>
  <cp:lastPrinted>2021-04-02T06:37:52Z</cp:lastPrinted>
  <dcterms:created xsi:type="dcterms:W3CDTF">2021-03-17T09:34:02Z</dcterms:created>
  <dcterms:modified xsi:type="dcterms:W3CDTF">2025-06-19T14:24:37Z</dcterms:modified>
</cp:coreProperties>
</file>