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ILLA-07587\Desktop\CCTP TULLE\"/>
    </mc:Choice>
  </mc:AlternateContent>
  <bookViews>
    <workbookView xWindow="0" yWindow="-120" windowWidth="24240" windowHeight="11820"/>
  </bookViews>
  <sheets>
    <sheet name="Lot N°01 Plâtrerie" sheetId="2" r:id="rId1"/>
    <sheet name="Feuil1" sheetId="1" r:id="rId2"/>
  </sheets>
  <definedNames>
    <definedName name="_Toc194934108" localSheetId="0">'Lot N°01 Plâtrerie'!$B$41</definedName>
    <definedName name="Print_Area" localSheetId="0">'Lot N°01 Plâtrerie'!$A$1:$G$60</definedName>
    <definedName name="Print_Titles" localSheetId="0">'Lot N°01 Plâtrerie'!$1:$2</definedName>
    <definedName name="_xlnm.Print_Area" localSheetId="0">'Lot N°01 Plâtrerie'!$A$1:$G$59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2" l="1"/>
  <c r="G51" i="2"/>
  <c r="G52" i="2"/>
  <c r="G23" i="2" l="1"/>
  <c r="G41" i="2" l="1"/>
  <c r="G34" i="2" l="1"/>
  <c r="G37" i="2"/>
  <c r="G27" i="2" l="1"/>
  <c r="G19" i="2" l="1"/>
  <c r="G57" i="2" s="1"/>
  <c r="G58" i="2" l="1"/>
  <c r="G59" i="2" s="1"/>
  <c r="B58" i="2"/>
</calcChain>
</file>

<file path=xl/sharedStrings.xml><?xml version="1.0" encoding="utf-8"?>
<sst xmlns="http://schemas.openxmlformats.org/spreadsheetml/2006/main" count="76" uniqueCount="59">
  <si>
    <t>U</t>
  </si>
  <si>
    <t>Prix en €</t>
  </si>
  <si>
    <t>Total en €</t>
  </si>
  <si>
    <t>CH3</t>
  </si>
  <si>
    <t>DESCRIPTIONS ET LOCALISATIONS DES OUVRAGES</t>
  </si>
  <si>
    <t>CH4</t>
  </si>
  <si>
    <t>CH5</t>
  </si>
  <si>
    <t>TOTHT</t>
  </si>
  <si>
    <t>TVA</t>
  </si>
  <si>
    <t>TOTTTC</t>
  </si>
  <si>
    <t>Montant TTC</t>
  </si>
  <si>
    <t>Quantité ESTIMEE</t>
  </si>
  <si>
    <t>Quantité ENTREPRISE</t>
  </si>
  <si>
    <t>M²</t>
  </si>
  <si>
    <t>Prise en compte des prescriptions communes</t>
  </si>
  <si>
    <t>Montant HT</t>
  </si>
  <si>
    <t>selon cctp</t>
  </si>
  <si>
    <t>CLOISONS A OSSATURE METALLIQUE TYPE 98/48 Indice d’affaiblissement acoustique pondéré : RA (=RW+C) ≥ 47 dB.</t>
  </si>
  <si>
    <t xml:space="preserve">Fourniture et pose :
 Une ossature métallique de R48/35mm, montant selon hauteur
 2 plaques de BA 13 ou 1 de 18 selon isolement acoustique sur chaque parement.
 Isolation phonique par laine minérale de PAR 45 mm d’épaisseur
 Performance acoustique : selon art. 3.6 Objectifs d’isolement aux bruits aériens du cctp
 Feuille de plomb sur toutes les faces avant pose des plaques de finition pour le local « panoramique »
Selon CCTP
</t>
  </si>
  <si>
    <r>
      <t xml:space="preserve">Localisation :
</t>
    </r>
    <r>
      <rPr>
        <i/>
        <sz val="8"/>
        <rFont val="Arial"/>
        <family val="2"/>
      </rPr>
      <t>• Salle serveur et onduleur au R+1</t>
    </r>
  </si>
  <si>
    <t xml:space="preserve">Cloison à ossature métallique CF 2h – Locaux en sous-sol </t>
  </si>
  <si>
    <t xml:space="preserve"> Une ossature métallique de R98/48mm, montant selon hauteur
 2 plaques de BA 18 ou 25 pare flamme sur chaque parement.
 Isolation phonique par laine minérale de PAR 45 mm d’épaisseur
 Résistance au feu : CF 2h
 Incorporations des portes métalliques 2 vantaux de 2x140 et 2x90 fournies par lot 02 Menuiserie-Mobilier
selon CCTP
</t>
  </si>
  <si>
    <t>Fourniture et pose :
 Une ossature métallique de R98/48mm, montant selon hauteur
 2 plaques de BA 13 pare flamme sur chaque parement.
 Isolation phonique par laine minérale de PAR 45 mm d’épaisseur
 Résistance au feu : CF 1H
 Incorporations des portes bois de 2 vantaux de 1x140 et 1x90 fournies par lot 02 menuiserie – mobilier
selon CCTP</t>
  </si>
  <si>
    <r>
      <t xml:space="preserve">Localisation :
</t>
    </r>
    <r>
      <rPr>
        <i/>
        <sz val="8"/>
        <rFont val="Arial"/>
        <family val="2"/>
      </rPr>
      <t>• Atelier maintenance et local technique au sous-sol</t>
    </r>
  </si>
  <si>
    <t>4.4</t>
  </si>
  <si>
    <t>FAUX-PLAFONDS</t>
  </si>
  <si>
    <t>ENS</t>
  </si>
  <si>
    <t>Manutention des dalles de faux-plafond</t>
  </si>
  <si>
    <t>Dépose de support de faux-plafond</t>
  </si>
  <si>
    <t>Dépose et repose de dalles de faux-plafond</t>
  </si>
  <si>
    <t>Manutention soignée de dalles de faux-plafond y compris stockage temporaire pour repose définitive après intervention du lot 05 Electricité
Selon cctp</t>
  </si>
  <si>
    <t>Dépose soignée de rails porteurs et d’eclisses y compris stockage temporaire pour repose définitive après intervention du lot 05 Electricité
Selon cctp</t>
  </si>
  <si>
    <t>Dépose soignée de dalles de faux-plafond y compris stockage temporaire pour repose définitive après intervention du lot 05 Electricité
Selon cctp</t>
  </si>
  <si>
    <t>4.5</t>
  </si>
  <si>
    <t>4.6</t>
  </si>
  <si>
    <r>
      <rPr>
        <b/>
        <sz val="10"/>
        <color theme="1"/>
        <rFont val="Arial"/>
        <family val="2"/>
      </rPr>
      <t>Cloison à ossature métallique – Locaux informatique au R+1 Indice d’affaiblissement acoustique pondéré : RA (=RW+C) ≥ 47 dB</t>
    </r>
  </si>
  <si>
    <t>4.1</t>
  </si>
  <si>
    <t>4.2</t>
  </si>
  <si>
    <t>4.3</t>
  </si>
  <si>
    <r>
      <t xml:space="preserve">Localisation :
</t>
    </r>
    <r>
      <rPr>
        <i/>
        <sz val="8"/>
        <rFont val="Arial"/>
        <family val="2"/>
      </rPr>
      <t>• Espace CSD   Local vestiaire + local radio - panoramique
• Complément feuille de plomb sur local panoramique
• Au RDC box 5 finition poteau en plaque de platre et box 7 finition porte de placard gaine
•R+2 Gaine dans Service comptabilité pour remontécâbles salle informatique</t>
    </r>
  </si>
  <si>
    <t>Panneaux acoustiques horizontaux</t>
  </si>
  <si>
    <t>Panneaux acoustiques verticaux</t>
  </si>
  <si>
    <t>Préparations générales - Protections</t>
  </si>
  <si>
    <t>4.1.1</t>
  </si>
  <si>
    <t>Protection collectives, moyen de levage</t>
  </si>
  <si>
    <t>selon CCTP</t>
  </si>
  <si>
    <t>4.1.2</t>
  </si>
  <si>
    <t>Implantation des ouvrages</t>
  </si>
  <si>
    <t>4.1.3</t>
  </si>
  <si>
    <t>Gestion des déchets</t>
  </si>
  <si>
    <t>P.M</t>
  </si>
  <si>
    <t>Pour mémoire (P.M.)</t>
  </si>
  <si>
    <t xml:space="preserve">- Les panneaux de dimension 1000x1500, ils seront disposés verticalement sur sa plus grande longueur dans un cadre maintenu par les filins fixés de dalle à dalles. </t>
  </si>
  <si>
    <t>- Pose toute hauteur avec cornière de fixation de sol a faux plafond – panneaux de 2700x1200x40 ou pose murale sur mur en plaque de plâtre</t>
  </si>
  <si>
    <t>4.5.1</t>
  </si>
  <si>
    <t>4.5.2</t>
  </si>
  <si>
    <t>4.5.3</t>
  </si>
  <si>
    <t>4.7</t>
  </si>
  <si>
    <r>
      <t xml:space="preserve">Localisation :
</t>
    </r>
    <r>
      <rPr>
        <i/>
        <sz val="8"/>
        <rFont val="Arial"/>
        <family val="2"/>
      </rPr>
      <t>• sur les 3 niveaux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</si>
</sst>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 Narrow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u/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rgb="FF000000"/>
      <name val="Arial Narrow"/>
      <family val="2"/>
    </font>
    <font>
      <sz val="7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  <font>
      <u/>
      <sz val="9"/>
      <color rgb="FF00000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rgb="FF000000"/>
      <name val="Arial Narrow"/>
      <family val="2"/>
    </font>
    <font>
      <b/>
      <i/>
      <sz val="11"/>
      <color rgb="FF000000"/>
      <name val="Arial Narrow"/>
      <family val="2"/>
    </font>
    <font>
      <i/>
      <sz val="8"/>
      <name val="Arial"/>
      <family val="2"/>
    </font>
    <font>
      <b/>
      <u/>
      <sz val="10"/>
      <name val="Arial"/>
      <family val="2"/>
    </font>
    <font>
      <b/>
      <sz val="10"/>
      <color theme="1"/>
      <name val="Arial"/>
      <family val="2"/>
    </font>
    <font>
      <b/>
      <u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7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3" fillId="2" borderId="0">
      <alignment horizontal="left" vertical="top" wrapText="1"/>
    </xf>
    <xf numFmtId="0" fontId="16" fillId="2" borderId="0">
      <alignment horizontal="left" vertical="top" wrapText="1" indent="1"/>
    </xf>
    <xf numFmtId="0" fontId="14" fillId="2" borderId="0">
      <alignment horizontal="left" vertical="top" wrapText="1" indent="1"/>
    </xf>
    <xf numFmtId="0" fontId="14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8" fillId="2" borderId="0">
      <alignment horizontal="left" vertical="top" wrapText="1"/>
    </xf>
  </cellStyleXfs>
  <cellXfs count="61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9" xfId="0" applyNumberFormat="1" applyFill="1" applyBorder="1" applyProtection="1">
      <alignment vertical="top"/>
    </xf>
    <xf numFmtId="49" fontId="0" fillId="2" borderId="11" xfId="0" applyNumberFormat="1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right" vertical="top"/>
    </xf>
    <xf numFmtId="49" fontId="0" fillId="2" borderId="0" xfId="0" applyNumberFormat="1" applyFill="1" applyBorder="1" applyProtection="1">
      <alignment vertical="top"/>
    </xf>
    <xf numFmtId="0" fontId="3" fillId="2" borderId="0" xfId="28" applyBorder="1">
      <alignment horizontal="left" vertical="top" wrapText="1"/>
    </xf>
    <xf numFmtId="0" fontId="12" fillId="2" borderId="0" xfId="35" applyBorder="1">
      <alignment horizontal="left" vertical="top" wrapText="1"/>
    </xf>
    <xf numFmtId="0" fontId="2" fillId="3" borderId="9" xfId="1" applyFont="1" applyFill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0" fontId="1" fillId="2" borderId="7" xfId="0" applyFont="1" applyFill="1" applyBorder="1" applyAlignment="1" applyProtection="1">
      <alignment horizontal="center" vertical="center" wrapText="1"/>
    </xf>
    <xf numFmtId="49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49" fontId="5" fillId="3" borderId="3" xfId="10" applyBorder="1" applyAlignment="1">
      <alignment horizontal="center" vertical="center" wrapText="1"/>
    </xf>
    <xf numFmtId="49" fontId="20" fillId="3" borderId="0" xfId="18" applyFont="1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49" fontId="1" fillId="2" borderId="14" xfId="0" applyNumberFormat="1" applyFont="1" applyFill="1" applyBorder="1" applyAlignment="1" applyProtection="1">
      <alignment vertical="top" wrapText="1"/>
    </xf>
    <xf numFmtId="49" fontId="0" fillId="2" borderId="14" xfId="0" applyNumberFormat="1" applyFill="1" applyBorder="1" applyProtection="1">
      <alignment vertical="top"/>
    </xf>
    <xf numFmtId="0" fontId="0" fillId="2" borderId="14" xfId="0" applyFill="1" applyBorder="1" applyProtection="1">
      <alignment vertical="top"/>
    </xf>
    <xf numFmtId="0" fontId="1" fillId="2" borderId="14" xfId="0" applyNumberFormat="1" applyFont="1" applyFill="1" applyBorder="1" applyProtection="1">
      <alignment vertical="top"/>
    </xf>
    <xf numFmtId="164" fontId="19" fillId="2" borderId="14" xfId="0" applyNumberFormat="1" applyFont="1" applyFill="1" applyBorder="1" applyProtection="1">
      <alignment vertical="top"/>
    </xf>
    <xf numFmtId="49" fontId="1" fillId="2" borderId="14" xfId="0" applyNumberFormat="1" applyFont="1" applyFill="1" applyBorder="1" applyProtection="1">
      <alignment vertical="top"/>
    </xf>
    <xf numFmtId="2" fontId="0" fillId="2" borderId="11" xfId="0" applyNumberFormat="1" applyFill="1" applyBorder="1" applyAlignment="1" applyProtection="1">
      <alignment horizontal="center" vertical="top"/>
    </xf>
    <xf numFmtId="49" fontId="21" fillId="2" borderId="0" xfId="0" applyNumberFormat="1" applyFont="1" applyFill="1" applyBorder="1" applyProtection="1">
      <alignment vertical="top"/>
    </xf>
    <xf numFmtId="0" fontId="22" fillId="3" borderId="9" xfId="1" applyFont="1" applyFill="1" applyBorder="1">
      <alignment horizontal="left" vertical="top" wrapText="1"/>
    </xf>
    <xf numFmtId="0" fontId="23" fillId="3" borderId="4" xfId="1" applyFont="1" applyFill="1" applyBorder="1">
      <alignment horizontal="left" vertical="top" wrapText="1"/>
    </xf>
    <xf numFmtId="49" fontId="5" fillId="3" borderId="0" xfId="10" applyBorder="1" applyAlignment="1">
      <alignment horizontal="center" vertical="center" wrapText="1"/>
    </xf>
    <xf numFmtId="2" fontId="0" fillId="2" borderId="10" xfId="0" applyNumberFormat="1" applyFill="1" applyBorder="1" applyAlignment="1" applyProtection="1">
      <alignment horizontal="right" vertical="top"/>
    </xf>
    <xf numFmtId="2" fontId="1" fillId="2" borderId="12" xfId="0" applyNumberFormat="1" applyFont="1" applyFill="1" applyBorder="1" applyProtection="1">
      <alignment vertical="top"/>
    </xf>
    <xf numFmtId="49" fontId="20" fillId="3" borderId="0" xfId="18" applyFont="1" applyBorder="1" applyAlignment="1">
      <alignment horizontal="left" vertical="center" wrapText="1"/>
    </xf>
    <xf numFmtId="0" fontId="23" fillId="3" borderId="9" xfId="1" applyFont="1" applyFill="1" applyBorder="1">
      <alignment horizontal="left" vertical="top" wrapText="1"/>
    </xf>
    <xf numFmtId="49" fontId="0" fillId="2" borderId="0" xfId="0" applyNumberFormat="1" applyFill="1" applyBorder="1" applyAlignment="1" applyProtection="1">
      <alignment horizontal="left" vertical="top"/>
    </xf>
    <xf numFmtId="0" fontId="23" fillId="3" borderId="0" xfId="1" applyFont="1" applyFill="1" applyBorder="1">
      <alignment horizontal="left" vertical="top" wrapText="1"/>
    </xf>
    <xf numFmtId="2" fontId="0" fillId="2" borderId="16" xfId="0" applyNumberFormat="1" applyFill="1" applyBorder="1" applyAlignment="1" applyProtection="1">
      <alignment horizontal="center" vertical="top"/>
    </xf>
    <xf numFmtId="0" fontId="0" fillId="2" borderId="0" xfId="0" applyFill="1" applyBorder="1" applyProtection="1">
      <alignment vertical="top"/>
    </xf>
    <xf numFmtId="0" fontId="0" fillId="0" borderId="0" xfId="0" applyFill="1" applyProtection="1">
      <alignment vertical="top"/>
    </xf>
    <xf numFmtId="49" fontId="21" fillId="2" borderId="0" xfId="0" applyNumberFormat="1" applyFont="1" applyFill="1" applyBorder="1" applyAlignment="1" applyProtection="1">
      <alignment vertical="top" wrapText="1"/>
    </xf>
    <xf numFmtId="49" fontId="25" fillId="2" borderId="0" xfId="0" applyNumberFormat="1" applyFont="1" applyFill="1" applyBorder="1" applyAlignment="1" applyProtection="1">
      <alignment vertical="top" wrapText="1"/>
    </xf>
    <xf numFmtId="49" fontId="5" fillId="3" borderId="3" xfId="10" applyFont="1" applyBorder="1" applyAlignment="1">
      <alignment horizontal="center" vertical="center" wrapText="1"/>
    </xf>
    <xf numFmtId="0" fontId="0" fillId="4" borderId="0" xfId="0" applyFill="1" applyProtection="1">
      <alignment vertical="top"/>
    </xf>
    <xf numFmtId="49" fontId="1" fillId="2" borderId="11" xfId="0" applyNumberFormat="1" applyFont="1" applyFill="1" applyBorder="1" applyAlignment="1" applyProtection="1">
      <alignment horizontal="left" vertical="top"/>
    </xf>
    <xf numFmtId="0" fontId="23" fillId="4" borderId="4" xfId="1" applyFont="1" applyFill="1" applyBorder="1">
      <alignment horizontal="left" vertical="top" wrapText="1"/>
    </xf>
    <xf numFmtId="49" fontId="5" fillId="4" borderId="3" xfId="10" applyFill="1" applyBorder="1" applyAlignment="1">
      <alignment horizontal="center" vertical="center" wrapText="1"/>
    </xf>
    <xf numFmtId="49" fontId="0" fillId="4" borderId="0" xfId="0" applyNumberFormat="1" applyFill="1" applyBorder="1" applyAlignment="1" applyProtection="1">
      <alignment horizontal="left" vertical="top"/>
    </xf>
    <xf numFmtId="2" fontId="0" fillId="4" borderId="11" xfId="0" applyNumberFormat="1" applyFill="1" applyBorder="1" applyAlignment="1" applyProtection="1">
      <alignment horizontal="center" vertical="top"/>
    </xf>
    <xf numFmtId="0" fontId="0" fillId="4" borderId="11" xfId="0" applyFill="1" applyBorder="1" applyAlignment="1" applyProtection="1">
      <alignment horizontal="center" vertical="top"/>
    </xf>
    <xf numFmtId="2" fontId="0" fillId="4" borderId="10" xfId="0" applyNumberFormat="1" applyFill="1" applyBorder="1" applyAlignment="1" applyProtection="1">
      <alignment horizontal="right" vertical="top"/>
    </xf>
    <xf numFmtId="0" fontId="22" fillId="4" borderId="9" xfId="1" applyFont="1" applyFill="1" applyBorder="1">
      <alignment horizontal="left" vertical="top" wrapText="1"/>
    </xf>
    <xf numFmtId="49" fontId="27" fillId="4" borderId="0" xfId="14" applyFont="1" applyFill="1" applyBorder="1">
      <alignment horizontal="left" vertical="top" wrapText="1"/>
    </xf>
    <xf numFmtId="49" fontId="0" fillId="4" borderId="11" xfId="0" applyNumberFormat="1" applyFill="1" applyBorder="1" applyAlignment="1" applyProtection="1">
      <alignment horizontal="center" vertical="top"/>
    </xf>
    <xf numFmtId="0" fontId="23" fillId="4" borderId="0" xfId="1" applyFont="1" applyFill="1" applyBorder="1">
      <alignment horizontal="left" vertical="top" wrapText="1"/>
    </xf>
    <xf numFmtId="49" fontId="20" fillId="4" borderId="0" xfId="18" applyFont="1" applyFill="1" applyBorder="1">
      <alignment horizontal="left" vertical="top" wrapText="1"/>
    </xf>
    <xf numFmtId="0" fontId="23" fillId="4" borderId="9" xfId="1" applyFont="1" applyFill="1" applyBorder="1">
      <alignment horizontal="left" vertical="top" wrapText="1"/>
    </xf>
    <xf numFmtId="49" fontId="5" fillId="4" borderId="0" xfId="10" applyFill="1" applyBorder="1" applyAlignment="1">
      <alignment horizontal="center" vertical="center" wrapText="1"/>
    </xf>
    <xf numFmtId="0" fontId="0" fillId="4" borderId="15" xfId="0" applyFill="1" applyBorder="1" applyProtection="1">
      <alignment vertical="top"/>
    </xf>
    <xf numFmtId="0" fontId="0" fillId="4" borderId="0" xfId="0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Commentaire" xfId="49"/>
    <cellStyle name="DQLocQuantNonLoc" xfId="42"/>
    <cellStyle name="DQLocRefClass" xfId="41"/>
    <cellStyle name="DQLocStruct" xfId="43"/>
    <cellStyle name="DQMinutes" xfId="44"/>
    <cellStyle name="Info Entete" xfId="47"/>
    <cellStyle name="Inter Entete" xfId="48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Lot" xfId="45"/>
    <cellStyle name="Normal" xfId="0" builtinId="0" customBuiltin="1"/>
    <cellStyle name="Numerotation" xfId="1"/>
    <cellStyle name="Titre Entete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102235</xdr:colOff>
      <xdr:row>0</xdr:row>
      <xdr:rowOff>0</xdr:rowOff>
    </xdr:from>
    <xdr:to>
      <xdr:col>6</xdr:col>
      <xdr:colOff>133350</xdr:colOff>
      <xdr:row>0</xdr:row>
      <xdr:rowOff>1019175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C9366E8-43F4-45CE-A49B-F6311F2E69D0}"/>
            </a:ext>
          </a:extLst>
        </xdr:cNvPr>
        <xdr:cNvSpPr/>
      </xdr:nvSpPr>
      <xdr:spPr>
        <a:xfrm>
          <a:off x="774700" y="0"/>
          <a:ext cx="6418580" cy="102108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TRAVAUX D'AMENAGEMENT DU NOUVEAU SIEGE
DE LA CPAM DE LA CORREZE A TULLE
CAISSE</a:t>
          </a:r>
          <a:r>
            <a:rPr lang="fr-FR" sz="900" b="1" i="0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 PRIMAIRE D'ASSURANCE MALADIE</a:t>
          </a:r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 panose="020B0604020202020204" pitchFamily="34" charset="0"/>
          </a:endParaRPr>
        </a:p>
        <a:p>
          <a:pPr algn="l"/>
          <a:r>
            <a:rPr lang="fr-FR" sz="900" b="1" i="0" u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01</a:t>
          </a:r>
          <a:r>
            <a:rPr lang="fr-FR" sz="900" b="1" i="0" u="none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 PLATRERIE - FAUX-PLAFOND</a:t>
          </a:r>
          <a:endParaRPr lang="fr-FR" sz="900" b="1" i="0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 panose="020B0604020202020204" pitchFamily="34" charset="0"/>
          </a:endParaRPr>
        </a:p>
        <a:p>
          <a:pPr algn="l"/>
          <a:r>
            <a:rPr lang="fr-FR" sz="900" b="1" i="0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PHASE DCE - INDICE 01</a:t>
          </a:r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 panose="020B0604020202020204" pitchFamily="34" charset="0"/>
          </a:endParaRPr>
        </a:p>
      </xdr:txBody>
    </xdr:sp>
    <xdr:clientData/>
  </xdr:twoCellAnchor>
  <xdr:twoCellAnchor editAs="absolute">
    <xdr:from>
      <xdr:col>4</xdr:col>
      <xdr:colOff>695325</xdr:colOff>
      <xdr:row>0</xdr:row>
      <xdr:rowOff>364490</xdr:rowOff>
    </xdr:from>
    <xdr:to>
      <xdr:col>6</xdr:col>
      <xdr:colOff>69215</xdr:colOff>
      <xdr:row>0</xdr:row>
      <xdr:rowOff>626110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C2D58F1-332C-4DCD-9EBD-6E05887176ED}"/>
            </a:ext>
          </a:extLst>
        </xdr:cNvPr>
        <xdr:cNvSpPr/>
      </xdr:nvSpPr>
      <xdr:spPr>
        <a:xfrm>
          <a:off x="6111240" y="368300"/>
          <a:ext cx="1016000" cy="254000"/>
        </a:xfrm>
        <a:prstGeom prst="rect">
          <a:avLst/>
        </a:prstGeom>
        <a:solidFill>
          <a:srgbClr val="FFFFFF"/>
        </a:solidFill>
        <a:ln w="3175" cmpd="sng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D.P.G.F</a:t>
          </a:r>
        </a:p>
      </xdr:txBody>
    </xdr:sp>
    <xdr:clientData/>
  </xdr:twoCellAnchor>
  <xdr:twoCellAnchor editAs="oneCell">
    <xdr:from>
      <xdr:col>0</xdr:col>
      <xdr:colOff>47625</xdr:colOff>
      <xdr:row>0</xdr:row>
      <xdr:rowOff>333375</xdr:rowOff>
    </xdr:from>
    <xdr:to>
      <xdr:col>1</xdr:col>
      <xdr:colOff>79734</xdr:colOff>
      <xdr:row>0</xdr:row>
      <xdr:rowOff>571500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33375"/>
          <a:ext cx="679809" cy="238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59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52" sqref="B52"/>
    </sheetView>
  </sheetViews>
  <sheetFormatPr baseColWidth="10" defaultColWidth="11.5703125" defaultRowHeight="15" x14ac:dyDescent="0.25"/>
  <cols>
    <col min="1" max="1" width="9.7109375" style="2" customWidth="1"/>
    <col min="2" max="2" width="53.7109375" style="2" customWidth="1"/>
    <col min="3" max="3" width="4.7109375" style="2" customWidth="1"/>
    <col min="4" max="4" width="10.7109375" style="1" customWidth="1"/>
    <col min="5" max="5" width="13.140625" style="1" customWidth="1"/>
    <col min="6" max="6" width="10.7109375" style="1" customWidth="1"/>
    <col min="7" max="7" width="11.7109375" style="1" customWidth="1"/>
    <col min="8" max="16384" width="11.5703125" style="1"/>
  </cols>
  <sheetData>
    <row r="1" spans="1:702" ht="84.6" customHeight="1" x14ac:dyDescent="0.25">
      <c r="A1" s="58"/>
      <c r="B1" s="59"/>
      <c r="C1" s="59"/>
      <c r="D1" s="59"/>
      <c r="E1" s="59"/>
      <c r="F1" s="59"/>
      <c r="G1" s="60"/>
    </row>
    <row r="2" spans="1:702" ht="30" x14ac:dyDescent="0.25">
      <c r="A2" s="27"/>
      <c r="B2" s="15" t="s">
        <v>4</v>
      </c>
      <c r="C2" s="13" t="s">
        <v>0</v>
      </c>
      <c r="D2" s="12" t="s">
        <v>11</v>
      </c>
      <c r="E2" s="12" t="s">
        <v>12</v>
      </c>
      <c r="F2" s="12" t="s">
        <v>1</v>
      </c>
      <c r="G2" s="14" t="s">
        <v>2</v>
      </c>
    </row>
    <row r="3" spans="1:702" x14ac:dyDescent="0.25">
      <c r="A3" s="3"/>
      <c r="B3" s="7"/>
      <c r="C3" s="4"/>
      <c r="D3" s="5"/>
      <c r="E3" s="5"/>
      <c r="F3" s="5"/>
      <c r="G3" s="6"/>
    </row>
    <row r="4" spans="1:702" x14ac:dyDescent="0.25">
      <c r="C4" s="4"/>
      <c r="D4" s="24"/>
      <c r="E4" s="24"/>
      <c r="F4" s="5"/>
      <c r="G4" s="6"/>
      <c r="ZZ4" s="1" t="s">
        <v>3</v>
      </c>
    </row>
    <row r="5" spans="1:702" ht="16.5" x14ac:dyDescent="0.25">
      <c r="A5" s="27"/>
      <c r="B5" s="15" t="s">
        <v>14</v>
      </c>
      <c r="C5" s="42" t="s">
        <v>51</v>
      </c>
      <c r="D5" s="24"/>
      <c r="E5" s="24"/>
      <c r="F5" s="5"/>
      <c r="G5" s="6"/>
      <c r="ZZ5" s="1" t="s">
        <v>5</v>
      </c>
    </row>
    <row r="6" spans="1:702" ht="16.5" x14ac:dyDescent="0.25">
      <c r="A6" s="11"/>
      <c r="B6" s="8"/>
      <c r="C6" s="4"/>
      <c r="D6" s="24"/>
      <c r="E6" s="24"/>
      <c r="F6" s="5"/>
      <c r="G6" s="6"/>
    </row>
    <row r="7" spans="1:702" ht="16.5" x14ac:dyDescent="0.25">
      <c r="A7" s="54"/>
      <c r="B7" s="55"/>
      <c r="C7" s="45"/>
      <c r="D7" s="46"/>
      <c r="E7" s="46"/>
      <c r="F7" s="47"/>
      <c r="G7" s="48"/>
    </row>
    <row r="8" spans="1:702" ht="16.5" x14ac:dyDescent="0.25">
      <c r="A8" s="43" t="s">
        <v>36</v>
      </c>
      <c r="B8" s="44" t="s">
        <v>42</v>
      </c>
      <c r="C8" s="45"/>
      <c r="D8" s="46"/>
      <c r="E8" s="46"/>
      <c r="F8" s="47"/>
      <c r="G8" s="48"/>
    </row>
    <row r="9" spans="1:702" ht="16.5" x14ac:dyDescent="0.25">
      <c r="A9" s="49" t="s">
        <v>43</v>
      </c>
      <c r="B9" s="50" t="s">
        <v>44</v>
      </c>
      <c r="C9" s="51" t="s">
        <v>50</v>
      </c>
      <c r="D9" s="46"/>
      <c r="E9" s="46"/>
      <c r="F9" s="47"/>
      <c r="G9" s="48"/>
    </row>
    <row r="10" spans="1:702" ht="16.5" x14ac:dyDescent="0.25">
      <c r="A10" s="52"/>
      <c r="B10" s="53" t="s">
        <v>45</v>
      </c>
      <c r="C10" s="51"/>
      <c r="D10" s="46"/>
      <c r="E10" s="46"/>
      <c r="F10" s="47"/>
      <c r="G10" s="48"/>
    </row>
    <row r="11" spans="1:702" ht="16.5" x14ac:dyDescent="0.25">
      <c r="A11" s="49" t="s">
        <v>46</v>
      </c>
      <c r="B11" s="50" t="s">
        <v>47</v>
      </c>
      <c r="C11" s="51" t="s">
        <v>50</v>
      </c>
      <c r="D11" s="46"/>
      <c r="E11" s="46"/>
      <c r="F11" s="47"/>
      <c r="G11" s="48"/>
    </row>
    <row r="12" spans="1:702" ht="16.5" x14ac:dyDescent="0.25">
      <c r="A12" s="52"/>
      <c r="B12" s="53" t="s">
        <v>45</v>
      </c>
      <c r="C12" s="51"/>
      <c r="D12" s="46"/>
      <c r="E12" s="46"/>
      <c r="F12" s="47"/>
      <c r="G12" s="48"/>
    </row>
    <row r="13" spans="1:702" ht="16.5" x14ac:dyDescent="0.25">
      <c r="A13" s="49" t="s">
        <v>48</v>
      </c>
      <c r="B13" s="50" t="s">
        <v>49</v>
      </c>
      <c r="C13" s="51" t="s">
        <v>50</v>
      </c>
      <c r="D13" s="46"/>
      <c r="E13" s="46"/>
      <c r="F13" s="47"/>
      <c r="G13" s="48"/>
    </row>
    <row r="14" spans="1:702" ht="16.5" x14ac:dyDescent="0.25">
      <c r="A14" s="52"/>
      <c r="B14" s="53" t="s">
        <v>45</v>
      </c>
      <c r="C14" s="45"/>
      <c r="D14" s="46"/>
      <c r="E14" s="46"/>
      <c r="F14" s="47"/>
      <c r="G14" s="48"/>
    </row>
    <row r="15" spans="1:702" ht="13.5" customHeight="1" x14ac:dyDescent="0.25">
      <c r="A15" s="32"/>
      <c r="B15" s="28"/>
      <c r="C15" s="33"/>
      <c r="D15" s="24"/>
      <c r="E15" s="24"/>
      <c r="F15" s="5"/>
      <c r="G15" s="29"/>
    </row>
    <row r="16" spans="1:702" ht="16.5" x14ac:dyDescent="0.25">
      <c r="A16" s="32"/>
      <c r="B16" s="28"/>
      <c r="C16" s="33"/>
      <c r="D16" s="24"/>
      <c r="E16" s="24"/>
      <c r="F16" s="5"/>
      <c r="G16" s="29"/>
    </row>
    <row r="17" spans="1:702" ht="16.5" x14ac:dyDescent="0.25">
      <c r="A17" s="10"/>
      <c r="B17" s="16"/>
      <c r="C17" s="4"/>
      <c r="D17" s="24"/>
      <c r="E17" s="24"/>
      <c r="F17" s="5"/>
      <c r="G17" s="29"/>
    </row>
    <row r="18" spans="1:702" ht="45" x14ac:dyDescent="0.25">
      <c r="A18" s="27" t="s">
        <v>37</v>
      </c>
      <c r="B18" s="15" t="s">
        <v>17</v>
      </c>
      <c r="C18" s="4"/>
      <c r="D18" s="24"/>
      <c r="E18" s="24"/>
      <c r="F18" s="5"/>
      <c r="G18" s="29"/>
      <c r="ZZ18" s="1" t="s">
        <v>6</v>
      </c>
    </row>
    <row r="19" spans="1:702" ht="146.25" customHeight="1" x14ac:dyDescent="0.25">
      <c r="A19" s="10"/>
      <c r="B19" s="16" t="s">
        <v>18</v>
      </c>
      <c r="C19" s="4" t="s">
        <v>13</v>
      </c>
      <c r="D19" s="24">
        <v>47.5</v>
      </c>
      <c r="E19" s="24"/>
      <c r="F19" s="5"/>
      <c r="G19" s="29">
        <f t="shared" ref="G19" si="0">E19*F19</f>
        <v>0</v>
      </c>
      <c r="H19" s="37"/>
    </row>
    <row r="20" spans="1:702" ht="78.75" x14ac:dyDescent="0.25">
      <c r="A20" s="10"/>
      <c r="B20" s="9" t="s">
        <v>39</v>
      </c>
      <c r="C20" s="4"/>
      <c r="D20" s="24"/>
      <c r="E20" s="24"/>
      <c r="F20" s="5"/>
      <c r="G20" s="29"/>
    </row>
    <row r="21" spans="1:702" ht="16.5" x14ac:dyDescent="0.25">
      <c r="A21" s="10"/>
      <c r="B21" s="9"/>
      <c r="C21" s="4"/>
      <c r="D21" s="24"/>
      <c r="E21" s="24"/>
      <c r="F21" s="5"/>
      <c r="G21" s="29"/>
    </row>
    <row r="22" spans="1:702" ht="48" customHeight="1" x14ac:dyDescent="0.25">
      <c r="A22" s="27" t="s">
        <v>38</v>
      </c>
      <c r="B22" s="40" t="s">
        <v>35</v>
      </c>
      <c r="C22" s="4"/>
      <c r="D22" s="24"/>
      <c r="E22" s="24"/>
      <c r="F22" s="5"/>
      <c r="G22" s="29"/>
    </row>
    <row r="23" spans="1:702" ht="112.5" customHeight="1" x14ac:dyDescent="0.25">
      <c r="A23" s="10"/>
      <c r="B23" s="16" t="s">
        <v>22</v>
      </c>
      <c r="C23" s="4" t="s">
        <v>13</v>
      </c>
      <c r="D23" s="24">
        <v>25.54</v>
      </c>
      <c r="E23" s="24"/>
      <c r="F23" s="5"/>
      <c r="G23" s="29">
        <f>F23*E23</f>
        <v>0</v>
      </c>
    </row>
    <row r="24" spans="1:702" ht="22.5" x14ac:dyDescent="0.25">
      <c r="A24" s="10"/>
      <c r="B24" s="9" t="s">
        <v>19</v>
      </c>
      <c r="C24" s="4"/>
      <c r="D24" s="24"/>
      <c r="E24" s="24"/>
      <c r="F24" s="5"/>
      <c r="G24" s="29"/>
    </row>
    <row r="25" spans="1:702" ht="16.5" x14ac:dyDescent="0.25">
      <c r="A25" s="10"/>
      <c r="B25" s="9"/>
      <c r="C25" s="4"/>
      <c r="D25" s="24"/>
      <c r="E25" s="24"/>
      <c r="F25" s="5"/>
      <c r="G25" s="29"/>
    </row>
    <row r="26" spans="1:702" ht="30" x14ac:dyDescent="0.25">
      <c r="A26" s="27" t="s">
        <v>24</v>
      </c>
      <c r="B26" s="15" t="s">
        <v>20</v>
      </c>
      <c r="C26" s="4"/>
      <c r="D26" s="24"/>
      <c r="E26" s="24"/>
      <c r="F26" s="5"/>
      <c r="G26" s="29"/>
    </row>
    <row r="27" spans="1:702" ht="120" x14ac:dyDescent="0.25">
      <c r="A27" s="10"/>
      <c r="B27" s="16" t="s">
        <v>21</v>
      </c>
      <c r="C27" s="4" t="s">
        <v>13</v>
      </c>
      <c r="D27" s="24">
        <v>55.55</v>
      </c>
      <c r="E27" s="24"/>
      <c r="F27" s="5"/>
      <c r="G27" s="29">
        <f t="shared" ref="G27" si="1">E27*F27</f>
        <v>0</v>
      </c>
    </row>
    <row r="28" spans="1:702" ht="22.5" x14ac:dyDescent="0.25">
      <c r="A28" s="10"/>
      <c r="B28" s="9" t="s">
        <v>23</v>
      </c>
      <c r="C28" s="4"/>
      <c r="D28" s="24"/>
      <c r="E28" s="24"/>
      <c r="F28" s="5"/>
      <c r="G28" s="29"/>
    </row>
    <row r="29" spans="1:702" ht="16.5" x14ac:dyDescent="0.25">
      <c r="A29" s="10"/>
      <c r="B29" s="9"/>
      <c r="C29" s="4"/>
      <c r="D29" s="24"/>
      <c r="E29" s="24"/>
      <c r="F29" s="5"/>
      <c r="G29" s="29"/>
    </row>
    <row r="30" spans="1:702" ht="16.5" x14ac:dyDescent="0.25">
      <c r="A30" s="10"/>
      <c r="B30" s="9"/>
      <c r="C30" s="4"/>
      <c r="D30" s="24"/>
      <c r="E30" s="24"/>
      <c r="F30" s="5"/>
      <c r="G30" s="29"/>
    </row>
    <row r="31" spans="1:702" ht="16.5" x14ac:dyDescent="0.25">
      <c r="A31" s="27" t="s">
        <v>33</v>
      </c>
      <c r="B31" s="15" t="s">
        <v>25</v>
      </c>
      <c r="C31" s="4"/>
      <c r="D31" s="24"/>
      <c r="E31" s="24"/>
      <c r="F31" s="5"/>
      <c r="G31" s="29"/>
    </row>
    <row r="32" spans="1:702" ht="16.5" x14ac:dyDescent="0.25">
      <c r="A32" s="32"/>
      <c r="B32" s="28"/>
      <c r="C32" s="4"/>
      <c r="D32" s="24"/>
      <c r="E32" s="24"/>
      <c r="F32" s="5"/>
      <c r="G32" s="29"/>
    </row>
    <row r="33" spans="1:702" ht="16.5" x14ac:dyDescent="0.25">
      <c r="A33" s="26" t="s">
        <v>54</v>
      </c>
      <c r="B33" s="38" t="s">
        <v>29</v>
      </c>
      <c r="C33" s="4"/>
      <c r="D33" s="24"/>
      <c r="E33" s="24"/>
      <c r="F33" s="5"/>
      <c r="G33" s="29"/>
    </row>
    <row r="34" spans="1:702" ht="48" x14ac:dyDescent="0.25">
      <c r="A34" s="10"/>
      <c r="B34" s="31" t="s">
        <v>32</v>
      </c>
      <c r="C34" s="4" t="s">
        <v>26</v>
      </c>
      <c r="D34" s="24">
        <v>1</v>
      </c>
      <c r="E34" s="24"/>
      <c r="F34" s="5"/>
      <c r="G34" s="29">
        <f t="shared" ref="G34:G41" si="2">E34*F34</f>
        <v>0</v>
      </c>
    </row>
    <row r="35" spans="1:702" ht="22.5" x14ac:dyDescent="0.25">
      <c r="A35" s="1"/>
      <c r="B35" s="9" t="s">
        <v>58</v>
      </c>
      <c r="C35" s="4"/>
      <c r="D35" s="24"/>
      <c r="E35" s="24"/>
      <c r="F35" s="5"/>
      <c r="G35" s="29"/>
    </row>
    <row r="36" spans="1:702" ht="16.5" x14ac:dyDescent="0.25">
      <c r="A36" s="10"/>
      <c r="B36" s="25"/>
      <c r="C36" s="4"/>
      <c r="D36" s="24"/>
      <c r="E36" s="24"/>
      <c r="F36" s="5"/>
      <c r="G36" s="29"/>
    </row>
    <row r="37" spans="1:702" ht="16.5" x14ac:dyDescent="0.25">
      <c r="A37" s="26" t="s">
        <v>55</v>
      </c>
      <c r="B37" s="38" t="s">
        <v>28</v>
      </c>
      <c r="C37" s="4" t="s">
        <v>26</v>
      </c>
      <c r="D37" s="24">
        <v>1</v>
      </c>
      <c r="E37" s="24"/>
      <c r="F37" s="5"/>
      <c r="G37" s="29">
        <f t="shared" si="2"/>
        <v>0</v>
      </c>
    </row>
    <row r="38" spans="1:702" ht="48" x14ac:dyDescent="0.25">
      <c r="A38" s="10"/>
      <c r="B38" s="31" t="s">
        <v>31</v>
      </c>
      <c r="C38" s="4"/>
      <c r="D38" s="24"/>
      <c r="E38" s="24"/>
      <c r="F38" s="5"/>
      <c r="G38" s="29"/>
    </row>
    <row r="39" spans="1:702" ht="22.5" x14ac:dyDescent="0.25">
      <c r="A39" s="1"/>
      <c r="B39" s="9" t="s">
        <v>58</v>
      </c>
      <c r="C39" s="4"/>
      <c r="D39" s="24"/>
      <c r="E39" s="24"/>
      <c r="F39" s="5"/>
      <c r="G39" s="29"/>
      <c r="ZZ39" s="1" t="s">
        <v>6</v>
      </c>
    </row>
    <row r="40" spans="1:702" x14ac:dyDescent="0.25">
      <c r="A40" s="1"/>
      <c r="B40" s="9"/>
      <c r="C40" s="33"/>
      <c r="D40" s="24"/>
      <c r="E40" s="24"/>
      <c r="F40" s="5"/>
      <c r="G40" s="29"/>
    </row>
    <row r="41" spans="1:702" ht="16.5" x14ac:dyDescent="0.25">
      <c r="A41" s="26" t="s">
        <v>56</v>
      </c>
      <c r="B41" s="39" t="s">
        <v>27</v>
      </c>
      <c r="C41" s="33" t="s">
        <v>26</v>
      </c>
      <c r="D41" s="24">
        <v>1</v>
      </c>
      <c r="E41" s="24"/>
      <c r="F41" s="5"/>
      <c r="G41" s="29">
        <f t="shared" si="2"/>
        <v>0</v>
      </c>
    </row>
    <row r="42" spans="1:702" ht="48" x14ac:dyDescent="0.25">
      <c r="A42" s="1"/>
      <c r="B42" s="31" t="s">
        <v>30</v>
      </c>
      <c r="C42" s="33"/>
      <c r="D42" s="24"/>
      <c r="E42" s="24"/>
      <c r="F42" s="5"/>
      <c r="G42" s="29"/>
    </row>
    <row r="43" spans="1:702" ht="22.5" x14ac:dyDescent="0.25">
      <c r="A43" s="1"/>
      <c r="B43" s="9" t="s">
        <v>58</v>
      </c>
      <c r="C43" s="33"/>
      <c r="D43" s="24"/>
      <c r="E43" s="24"/>
      <c r="F43" s="5"/>
      <c r="G43" s="29"/>
    </row>
    <row r="44" spans="1:702" x14ac:dyDescent="0.25">
      <c r="A44" s="1"/>
      <c r="B44" s="9"/>
      <c r="C44" s="33"/>
      <c r="D44" s="24"/>
      <c r="E44" s="24"/>
      <c r="F44" s="5"/>
      <c r="G44" s="29"/>
    </row>
    <row r="45" spans="1:702" ht="16.5" x14ac:dyDescent="0.25">
      <c r="A45" s="27" t="s">
        <v>34</v>
      </c>
      <c r="B45" s="15" t="s">
        <v>40</v>
      </c>
      <c r="C45" s="33"/>
      <c r="D45" s="24"/>
      <c r="E45" s="24"/>
      <c r="F45" s="24"/>
      <c r="G45" s="29"/>
      <c r="H45" s="37"/>
      <c r="I45" s="41"/>
      <c r="J45" s="37"/>
    </row>
    <row r="46" spans="1:702" ht="16.5" x14ac:dyDescent="0.25">
      <c r="A46" s="26"/>
      <c r="B46" s="31" t="s">
        <v>16</v>
      </c>
      <c r="C46" s="33" t="s">
        <v>13</v>
      </c>
      <c r="D46" s="24">
        <v>55.3</v>
      </c>
      <c r="E46" s="24"/>
      <c r="F46" s="24"/>
      <c r="G46" s="29">
        <f t="shared" ref="G46" si="3">E46*F46</f>
        <v>0</v>
      </c>
    </row>
    <row r="47" spans="1:702" ht="22.5" x14ac:dyDescent="0.25">
      <c r="A47" s="11"/>
      <c r="B47" s="9" t="s">
        <v>58</v>
      </c>
      <c r="C47" s="33"/>
      <c r="D47" s="24"/>
      <c r="E47" s="24"/>
      <c r="F47" s="24"/>
      <c r="G47" s="29"/>
      <c r="H47" s="41"/>
      <c r="I47" s="41"/>
      <c r="J47" s="41"/>
      <c r="K47" s="41"/>
    </row>
    <row r="48" spans="1:702" ht="16.5" x14ac:dyDescent="0.25">
      <c r="A48" s="11"/>
      <c r="B48" s="16"/>
      <c r="C48" s="33"/>
      <c r="D48" s="24"/>
      <c r="E48" s="24"/>
      <c r="F48" s="5"/>
      <c r="G48" s="29"/>
      <c r="H48" s="56"/>
      <c r="I48" s="41"/>
      <c r="J48" s="41"/>
      <c r="K48" s="41"/>
    </row>
    <row r="49" spans="1:702" ht="16.5" x14ac:dyDescent="0.25">
      <c r="A49" s="27" t="s">
        <v>57</v>
      </c>
      <c r="B49" s="15" t="s">
        <v>41</v>
      </c>
      <c r="C49" s="33"/>
      <c r="D49" s="24"/>
      <c r="E49" s="24"/>
      <c r="F49" s="24"/>
      <c r="G49" s="29"/>
      <c r="H49" s="57"/>
      <c r="I49" s="41"/>
      <c r="J49" s="41"/>
      <c r="K49" s="41"/>
    </row>
    <row r="50" spans="1:702" ht="16.5" x14ac:dyDescent="0.25">
      <c r="A50" s="26"/>
      <c r="B50" s="31" t="s">
        <v>16</v>
      </c>
      <c r="C50" s="33"/>
      <c r="D50" s="24"/>
      <c r="E50" s="24"/>
      <c r="F50" s="24"/>
      <c r="G50" s="29"/>
      <c r="H50" s="57"/>
      <c r="I50" s="41"/>
      <c r="J50" s="41"/>
      <c r="K50" s="41"/>
    </row>
    <row r="51" spans="1:702" ht="51.75" customHeight="1" x14ac:dyDescent="0.25">
      <c r="A51" s="26"/>
      <c r="B51" s="31" t="s">
        <v>52</v>
      </c>
      <c r="C51" s="33" t="s">
        <v>13</v>
      </c>
      <c r="D51" s="24">
        <v>19.43</v>
      </c>
      <c r="E51" s="24"/>
      <c r="F51" s="24"/>
      <c r="G51" s="29">
        <f t="shared" ref="G51:G52" si="4">F51*E51</f>
        <v>0</v>
      </c>
      <c r="H51" s="57"/>
      <c r="I51" s="41"/>
      <c r="J51" s="41"/>
      <c r="K51" s="41"/>
    </row>
    <row r="52" spans="1:702" ht="36" x14ac:dyDescent="0.25">
      <c r="A52" s="26"/>
      <c r="B52" s="31" t="s">
        <v>53</v>
      </c>
      <c r="C52" s="33" t="s">
        <v>13</v>
      </c>
      <c r="D52" s="24">
        <v>19.43</v>
      </c>
      <c r="E52" s="24"/>
      <c r="F52" s="24"/>
      <c r="G52" s="29">
        <f t="shared" si="4"/>
        <v>0</v>
      </c>
      <c r="H52" s="57"/>
      <c r="I52" s="41"/>
      <c r="J52" s="41"/>
      <c r="K52" s="41"/>
    </row>
    <row r="53" spans="1:702" ht="16.5" x14ac:dyDescent="0.25">
      <c r="A53" s="26"/>
      <c r="B53" s="31"/>
      <c r="C53" s="33"/>
      <c r="D53" s="24"/>
      <c r="E53" s="24"/>
      <c r="F53" s="24"/>
      <c r="G53" s="29"/>
      <c r="H53" s="57"/>
      <c r="I53" s="41"/>
      <c r="J53" s="41"/>
      <c r="K53" s="41"/>
    </row>
    <row r="54" spans="1:702" ht="22.5" x14ac:dyDescent="0.25">
      <c r="A54" s="11"/>
      <c r="B54" s="9" t="s">
        <v>58</v>
      </c>
      <c r="C54" s="33"/>
      <c r="D54" s="24"/>
      <c r="E54" s="24"/>
      <c r="F54" s="24"/>
      <c r="G54" s="29"/>
      <c r="H54" s="57"/>
      <c r="I54" s="41"/>
      <c r="J54" s="41"/>
      <c r="K54" s="41"/>
    </row>
    <row r="55" spans="1:702" ht="16.5" x14ac:dyDescent="0.25">
      <c r="A55" s="34"/>
      <c r="B55" s="28"/>
      <c r="C55" s="33"/>
      <c r="D55" s="35"/>
      <c r="E55" s="35"/>
      <c r="F55" s="35"/>
      <c r="G55" s="29"/>
      <c r="H55" s="36"/>
    </row>
    <row r="56" spans="1:702" ht="16.5" x14ac:dyDescent="0.25">
      <c r="A56" s="34"/>
      <c r="B56" s="28"/>
      <c r="C56" s="33"/>
      <c r="D56" s="35"/>
      <c r="E56" s="35"/>
      <c r="F56" s="35"/>
      <c r="G56" s="29"/>
      <c r="H56" s="36"/>
    </row>
    <row r="57" spans="1:702" x14ac:dyDescent="0.25">
      <c r="A57" s="17"/>
      <c r="B57" s="18" t="s">
        <v>15</v>
      </c>
      <c r="C57" s="19"/>
      <c r="D57" s="20"/>
      <c r="E57" s="20"/>
      <c r="F57" s="20"/>
      <c r="G57" s="30">
        <f>SUM(G7:G49)</f>
        <v>0</v>
      </c>
      <c r="ZZ57" s="1" t="s">
        <v>7</v>
      </c>
    </row>
    <row r="58" spans="1:702" x14ac:dyDescent="0.25">
      <c r="A58" s="17"/>
      <c r="B58" s="21" t="str">
        <f>CONCATENATE("TVA (",D58,"%)")</f>
        <v>TVA (20%)</v>
      </c>
      <c r="C58" s="19"/>
      <c r="D58" s="22">
        <v>20</v>
      </c>
      <c r="E58" s="22">
        <v>20</v>
      </c>
      <c r="F58" s="20"/>
      <c r="G58" s="30">
        <f>G57*0.2</f>
        <v>0</v>
      </c>
      <c r="ZZ58" s="1" t="s">
        <v>8</v>
      </c>
    </row>
    <row r="59" spans="1:702" x14ac:dyDescent="0.25">
      <c r="A59" s="17"/>
      <c r="B59" s="23" t="s">
        <v>10</v>
      </c>
      <c r="C59" s="19"/>
      <c r="D59" s="20"/>
      <c r="E59" s="20"/>
      <c r="F59" s="20"/>
      <c r="G59" s="30">
        <f>G57+G58</f>
        <v>0</v>
      </c>
      <c r="ZZ59" s="1" t="s">
        <v>9</v>
      </c>
    </row>
  </sheetData>
  <mergeCells count="1">
    <mergeCell ref="A1:G1"/>
  </mergeCells>
  <pageMargins left="0.39370078740157477" right="0.31496062992125989" top="0.39370078740157477" bottom="0.39370078740157477" header="0.3" footer="0.3"/>
  <pageSetup paperSize="9" scale="85" fitToHeight="1000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N°01 Plâtrerie</vt:lpstr>
      <vt:lpstr>Feuil1</vt:lpstr>
      <vt:lpstr>'Lot N°01 Plâtrerie'!_Toc194934108</vt:lpstr>
      <vt:lpstr>'Lot N°01 Plâtrerie'!Print_Area</vt:lpstr>
      <vt:lpstr>'Lot N°01 Plâtrerie'!Print_Titles</vt:lpstr>
      <vt:lpstr>'Lot N°01 Plâtrerie'!Zone_d_impression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carinne duboc.</dc:creator>
  <cp:lastModifiedBy>VILLA ADELINE (CPAM GIRONDE)</cp:lastModifiedBy>
  <cp:lastPrinted>2021-04-02T06:37:52Z</cp:lastPrinted>
  <dcterms:created xsi:type="dcterms:W3CDTF">2021-03-17T09:34:02Z</dcterms:created>
  <dcterms:modified xsi:type="dcterms:W3CDTF">2025-06-19T08:12:08Z</dcterms:modified>
</cp:coreProperties>
</file>