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ILLA-07587\Desktop\CCTP TULLE\DCE CPAM TULLE\DPGF CPAM\"/>
    </mc:Choice>
  </mc:AlternateContent>
  <bookViews>
    <workbookView xWindow="0" yWindow="-120" windowWidth="24240" windowHeight="11820"/>
  </bookViews>
  <sheets>
    <sheet name="Lot N°02 Cloison modulaire" sheetId="2" r:id="rId1"/>
    <sheet name="Feuil1" sheetId="1" r:id="rId2"/>
  </sheets>
  <definedNames>
    <definedName name="_Toc199889402" localSheetId="0">'Lot N°02 Cloison modulaire'!$B$50</definedName>
    <definedName name="_Toc199889403" localSheetId="0">'Lot N°02 Cloison modulaire'!$B$51</definedName>
    <definedName name="_Toc199889404" localSheetId="0">'Lot N°02 Cloison modulaire'!$B$52</definedName>
    <definedName name="_Toc199889405" localSheetId="0">'Lot N°02 Cloison modulaire'!$B$53</definedName>
    <definedName name="_Toc199896138" localSheetId="0">'Lot N°02 Cloison modulaire'!#REF!</definedName>
    <definedName name="Print_Area" localSheetId="0">'Lot N°02 Cloison modulaire'!$A$1:$G$87</definedName>
    <definedName name="Print_Titles" localSheetId="0">'Lot N°02 Cloison modulaire'!$1:$2</definedName>
    <definedName name="_xlnm.Print_Area" localSheetId="0">'Lot N°02 Cloison modulaire'!$A$1:$G$86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2" l="1"/>
  <c r="G30" i="2" l="1"/>
  <c r="G26" i="2"/>
  <c r="D26" i="2"/>
  <c r="G22" i="2"/>
  <c r="G80" i="2" l="1"/>
  <c r="G76" i="2"/>
  <c r="G36" i="2" l="1"/>
  <c r="G34" i="2"/>
  <c r="G32" i="2" l="1"/>
  <c r="G18" i="2" l="1"/>
  <c r="G84" i="2" l="1"/>
  <c r="G85" i="2" s="1"/>
  <c r="G86" i="2" s="1"/>
  <c r="B85" i="2"/>
</calcChain>
</file>

<file path=xl/sharedStrings.xml><?xml version="1.0" encoding="utf-8"?>
<sst xmlns="http://schemas.openxmlformats.org/spreadsheetml/2006/main" count="130" uniqueCount="98">
  <si>
    <t>U</t>
  </si>
  <si>
    <t>Prix en €</t>
  </si>
  <si>
    <t>Total en €</t>
  </si>
  <si>
    <t>CH3</t>
  </si>
  <si>
    <t>DESCRIPTIONS ET LOCALISATIONS DES OUVRAGES</t>
  </si>
  <si>
    <t>CH4</t>
  </si>
  <si>
    <t>CH5</t>
  </si>
  <si>
    <t>TOTHT</t>
  </si>
  <si>
    <t>TVA</t>
  </si>
  <si>
    <t>TOTTTC</t>
  </si>
  <si>
    <t>Montant TTC</t>
  </si>
  <si>
    <t>Quantité ESTIMEE</t>
  </si>
  <si>
    <t>Quantité ENTREPRISE</t>
  </si>
  <si>
    <t>M²</t>
  </si>
  <si>
    <t>Prise en compte des prescriptions communes</t>
  </si>
  <si>
    <t>Montant HT</t>
  </si>
  <si>
    <t>BARRIERE ACOUSTIQUE</t>
  </si>
  <si>
    <r>
      <t xml:space="preserve">Localisation :
</t>
    </r>
    <r>
      <rPr>
        <i/>
        <sz val="8"/>
        <rFont val="Arial"/>
        <family val="2"/>
      </rPr>
      <t>• ensemble du cloisonnement selon plan RDC, R+1 et R+2</t>
    </r>
  </si>
  <si>
    <t>Ml</t>
  </si>
  <si>
    <t>BLOCS-PORTES</t>
  </si>
  <si>
    <t>RENFORT</t>
  </si>
  <si>
    <t>Mise en œuvre tous les renforts ponctuels fournis par les lots concernés pour la fixation des appareils de chauffage, plomberie, etc…. Il doit prévoir la constitution d’ensemble de ses ouvrages en conséquence.</t>
  </si>
  <si>
    <r>
      <t xml:space="preserve">Localisation :
</t>
    </r>
    <r>
      <rPr>
        <i/>
        <sz val="8"/>
        <rFont val="Arial"/>
        <family val="2"/>
      </rPr>
      <t>• RDC : box 6 et 7 et bulle ELSM 1 et 2</t>
    </r>
  </si>
  <si>
    <r>
      <t xml:space="preserve">Localisation :
</t>
    </r>
    <r>
      <rPr>
        <i/>
        <sz val="8"/>
        <rFont val="Arial"/>
        <family val="2"/>
      </rPr>
      <t>• R+2 : Bureau directeur financier</t>
    </r>
  </si>
  <si>
    <t>•Dont VTH  largeur 45 cm</t>
  </si>
  <si>
    <t>•Dont VTH  largeur 60 cm</t>
  </si>
  <si>
    <t>•Dont VTH largeur 90 cm</t>
  </si>
  <si>
    <t>P.M</t>
  </si>
  <si>
    <t>Ens</t>
  </si>
  <si>
    <t>Pour mémoire (P.M.)</t>
  </si>
  <si>
    <t xml:space="preserve">Fourniture et mise en œuvre de cloisons amovibles type bi-bloc, possédant le label CERFF - Cloisons amovibles selon CCTP
</t>
  </si>
  <si>
    <t>4.1.1</t>
  </si>
  <si>
    <t xml:space="preserve">Cloison 1 face en vinyle blanc / 1 face avec revêtement magnétique et inscriptible blanc mat </t>
  </si>
  <si>
    <t>EQUIPEMENTS SPECIFIQUES DES PORTES</t>
  </si>
  <si>
    <t>Serrures</t>
  </si>
  <si>
    <t>Garnitures</t>
  </si>
  <si>
    <t xml:space="preserve">Fourniture et mise en œuvre de garnitures de portes. Toutes les portes seront équipées de garnitures à rosaces avec béquilles en forme de L en inox au choix de l'architecte dans la gamme du fabricant, rosettes de finition et rosaces assorties. Les rosaces correspondent aux équipements des vantaux.
Archétype pour portes ouvrantes : Type Equ’inox de Vachette ou produit équivalent. Modèle aux choix de l'architecte.
Nota : Les béquilles situées à moins de 40 cm d'un angle rentrant ou d'un obstacle seront du type Stainless Line de Normbau série EST 41.320 ou produit équivalent (béquilles de 320 mm de longueur).
</t>
  </si>
  <si>
    <r>
      <t xml:space="preserve">Butoirs de portes : 
</t>
    </r>
    <r>
      <rPr>
        <u/>
        <sz val="9"/>
        <color rgb="FF000000"/>
        <rFont val="Arial"/>
        <family val="2"/>
      </rPr>
      <t>Archétype : VACHETTE : BUTEE 4536 JAZZ (Chrome miroir ou au choix de l'architecte dans la gamme du fabriquant), ou produit équivalent.  Selon CCTP</t>
    </r>
  </si>
  <si>
    <t>4.1</t>
  </si>
  <si>
    <t>4.3</t>
  </si>
  <si>
    <t>4.4</t>
  </si>
  <si>
    <t>4.4.1</t>
  </si>
  <si>
    <t>4.4.2</t>
  </si>
  <si>
    <r>
      <t xml:space="preserve">Localisation :
</t>
    </r>
    <r>
      <rPr>
        <i/>
        <sz val="8"/>
        <rFont val="Arial"/>
        <family val="2"/>
      </rPr>
      <t>• Garnitures pour l’ensemble des portes du présent lot.</t>
    </r>
  </si>
  <si>
    <t xml:space="preserve">Fourniture et mise en œuvre de serrures 3 points, à mortaiser, avec double entrée de clé côté extérieur et côté intérieur du local.
Toutes les portes munies de serrures devront présenter un bouton moleté côté intérieur sur le vantail principal
Archétype des serrures : Type serrure mécanique à mortaiser de chez VACHETTE ou produit équivalent.
</t>
  </si>
  <si>
    <r>
      <t xml:space="preserve">Localisation :
</t>
    </r>
    <r>
      <rPr>
        <i/>
        <sz val="8"/>
        <rFont val="Arial"/>
        <family val="2"/>
      </rPr>
      <t>• Pour chaque vantail des portes du présent lot.</t>
    </r>
  </si>
  <si>
    <r>
      <t xml:space="preserve">Crémones : 
</t>
    </r>
    <r>
      <rPr>
        <u/>
        <sz val="9"/>
        <color rgb="FF000000"/>
        <rFont val="Arial"/>
        <family val="2"/>
      </rPr>
      <t>Fourniture et mise en œuvre de crémone pompier à levier rotatif carené type 335 de chez VACHETTE ou produit équivalent, anodisé teinte naturelle.</t>
    </r>
  </si>
  <si>
    <r>
      <t xml:space="preserve">Localisation :
</t>
    </r>
    <r>
      <rPr>
        <i/>
        <sz val="8"/>
        <rFont val="Arial"/>
        <family val="2"/>
      </rPr>
      <t>• Crémone pompier pour vantail secondaire de l'ensemble des portes à deux vantaux à simple action du présent lot.</t>
    </r>
  </si>
  <si>
    <r>
      <t xml:space="preserve">Fermes portes : </t>
    </r>
    <r>
      <rPr>
        <u/>
        <sz val="9"/>
        <color rgb="FF000000"/>
        <rFont val="Arial"/>
        <family val="2"/>
      </rPr>
      <t xml:space="preserve">
Archétype : Ferme porte TS93 de Dorma ou produit équivalent. 
Les fermes porte seront de type invisible et encastré dans les menuiseries à paumelles invisibles, de type ferme porte encastré de type ITS 96 de DORMA ou GEZE BOXER de GEZE ou équivalent. 
compris toutes sujétions de fixations et de finitions.
Selon CCTP</t>
    </r>
  </si>
  <si>
    <r>
      <t xml:space="preserve">Localisation :
</t>
    </r>
    <r>
      <rPr>
        <i/>
        <sz val="8"/>
        <rFont val="Arial"/>
        <family val="2"/>
      </rPr>
      <t xml:space="preserve">• Pour toutes les portes coupe-feu, du présent lot. 
• Pour toutes les portes donnant directement sur une circulation ou un dégagement. 
</t>
    </r>
  </si>
  <si>
    <r>
      <t xml:space="preserve">Occulus : 
</t>
    </r>
    <r>
      <rPr>
        <u/>
        <sz val="9"/>
        <color rgb="FF000000"/>
        <rFont val="Arial"/>
        <family val="2"/>
      </rPr>
      <t xml:space="preserve">Fourniture et mise en œuvre d’oculus. Les oculus des portes de sécurité seront réalisés en vitrage de sécurité coupe-feu sans treillage métallique. Résistance mécanique du vitrage selon réglementation en vigueur. 
Montages dans joints spéciaux et sous parcloses saillantes vissées en bois dur exotique à peindre aux deux faces et à coupe d’onglet, montage suivant spécification des procès-verbaux. 
Les portes à 2 vantaux posséderont 1 oculus carré par vantail. 
Degré coupe-feu identique à celui de la porte. 
Finition : A peindre par le lot Peinture. 
</t>
    </r>
  </si>
  <si>
    <r>
      <t xml:space="preserve">Localisation :
</t>
    </r>
    <r>
      <rPr>
        <i/>
        <sz val="8"/>
        <rFont val="Arial"/>
        <family val="2"/>
      </rPr>
      <t>• Un oculus par vantail pour tous les blocs portes à créer de recoupement des circulations du présent lot.</t>
    </r>
  </si>
  <si>
    <r>
      <t xml:space="preserve">Organigramme : 
</t>
    </r>
    <r>
      <rPr>
        <u/>
        <sz val="9"/>
        <color rgb="FF000000"/>
        <rFont val="Arial"/>
        <family val="2"/>
      </rPr>
      <t xml:space="preserve">Selon CCTP
Pendant le chantier, le présent lot doit également la fourniture et pose de serrures provisoires de chantier pour l’ensemble des portes. </t>
    </r>
  </si>
  <si>
    <t>4.5</t>
  </si>
  <si>
    <t>Afin de limiter la transmission sonore entre les locaux, mise en œuvre d’une barrière acoustique au-dessus des cloisons modulaires et espace d’accueils entre le faux-plafond et la dalle en plénum selon CCTP</t>
  </si>
  <si>
    <r>
      <t xml:space="preserve">Localisation :
</t>
    </r>
    <r>
      <rPr>
        <i/>
        <sz val="8"/>
        <rFont val="Arial"/>
        <family val="2"/>
      </rPr>
      <t>• Au droit des cloisons modulaires, plâtres et vitrées</t>
    </r>
  </si>
  <si>
    <t>4.6</t>
  </si>
  <si>
    <r>
      <t xml:space="preserve">Localisation :
</t>
    </r>
    <r>
      <rPr>
        <i/>
        <sz val="8"/>
        <rFont val="Arial"/>
        <family val="2"/>
      </rPr>
      <t xml:space="preserve">• Accueil Service médical : lavabo sur meuble
• Accueil box CPAM : plateaux en lamellé collé hêtre
• CSD : bras radio 
• Espace soins Infirmier : lavabos sur meuble
• Centre Examen de Santé : lavabos sur meuble
•  Espace imprimerie : fixation des plateaux de 400 et 800 mm
• Service PN : fixation plateau de 500 mm
• Atelier au RDJ : lavabos et support bras filtre des fumées
</t>
    </r>
  </si>
  <si>
    <t>4.2</t>
  </si>
  <si>
    <t>Préparations générales - Protections</t>
  </si>
  <si>
    <t>Protection collectives, moyen de levage</t>
  </si>
  <si>
    <t>selon CCTP</t>
  </si>
  <si>
    <t>4.1.2</t>
  </si>
  <si>
    <t>Implantation des ouvrages</t>
  </si>
  <si>
    <t>4.1.3</t>
  </si>
  <si>
    <t>Gestion des déchets</t>
  </si>
  <si>
    <t>4.2.1</t>
  </si>
  <si>
    <t>4.2.2</t>
  </si>
  <si>
    <t>Cloison 1 face en vinyle blanc / 1 face avec revêtement magnétique</t>
  </si>
  <si>
    <r>
      <t xml:space="preserve">Localisation :
</t>
    </r>
    <r>
      <rPr>
        <i/>
        <sz val="8"/>
        <rFont val="Arial"/>
        <family val="2"/>
      </rPr>
      <t>• Ensembles des plateaux RDC, R+1 et R+2 pour les Cloisons amovibles pleines, vitrées toute haute et Cloisons amovibles vitrées sur allèges pleine, Suivant plans et carnet de repérage des cloisons et portes de l'architecte</t>
    </r>
  </si>
  <si>
    <t>Dans certains bureaux, un module sera prévu avec un revêtement blanc magnétique lisse lavable faisant office de tableau et permettant l'écriture avec un feutre effaçable.</t>
  </si>
  <si>
    <r>
      <t xml:space="preserve">Localisation :
</t>
    </r>
    <r>
      <rPr>
        <i/>
        <sz val="8"/>
        <rFont val="Arial"/>
        <family val="2"/>
      </rPr>
      <t xml:space="preserve">• suivant plans d’aménagement traiter y compris sous bassement sous vitrage </t>
    </r>
  </si>
  <si>
    <t>Panneau plein selon CCTP incluant quantités § 4.2.1 &amp; §4.2.2</t>
  </si>
  <si>
    <t>CLOISONS AMOVIBLES VITREES</t>
  </si>
  <si>
    <t xml:space="preserve">Fourniture et pose de cloisons amovibles vitrées toute hauteur
Affaiblissement acoustique : suivant plan et tableau de nomenclature des portes
Profil aluminium RAL blanc
Simple vitrage 33/2 ou double vitrage suivant prescriptions acoustiques – Toute hauteur – 2.65 mètres
Compris ensemble des jonctions avec les plafonds et les sols Compris poteaux et départs de mur (adaptateur)
Modèles et découpes au choix du maitre d’œuvre. Selon CCTP
</t>
  </si>
  <si>
    <r>
      <t xml:space="preserve">Localisation :
</t>
    </r>
    <r>
      <rPr>
        <i/>
        <sz val="8"/>
        <rFont val="Arial"/>
        <family val="2"/>
      </rPr>
      <t xml:space="preserve">• R+1 et R+2 suivant plans de repérage des cloisons :
• Cloisons modulaire RA (=RW + C) 38 dB : entre bureaux et circulation
• Cloisons modulaire RA (=RW + C) 43 dB : entre bureaux, entre circulation et salle de réunions, entre circulation et bulles, entre circulation et bulles zen, entre circulation et Direction, entre circulation et Espace de travail libre 1, entre circulation et Courrier.
</t>
    </r>
  </si>
  <si>
    <t xml:space="preserve">Fourniture et pose et réglage selon CCTP
- Pour les menuiseries recevant un système de contrôle d’accès, l'Entrepreneur du présent lot et du lot MENUISERIE –MOBILIER doit impérativement prendre contact avec le prestataire désigné par la maitrise d’ouvrage en commande directe (La Snef par l’intermédiaire de l’Ugap), afin de s’assurer de la compatibilité des menuiseries avec les systèmes de fermeture prévus. 
- Le prestataire assurera le câblage depuis le local serveur, la fourniture et pose des appareillages (lecteur de badge, bouton et contact d’ouverture), y compris les systèmes de fermetures à mettre en place sur les portes.
</t>
  </si>
  <si>
    <t>4.5.1</t>
  </si>
  <si>
    <t>4.5.2</t>
  </si>
  <si>
    <t>Porte vitrée simple vitrage</t>
  </si>
  <si>
    <t>Blocs Portes à âme pleine</t>
  </si>
  <si>
    <t xml:space="preserve">Fourniture et pose de bloc porte âme pleine stratifiée selon CCTP
Performance Acoustique suivant article 3.8 prescription acoustique :
- Porte Rw+C &gt; 45dB Entre 2 box d’examens/consultation 
- Porte Rw+C &gt; 40 dB Entre Box d’examens/consultation et salle d’attente, Entre salle de réunion et circulation 
- Porte Rw+C &gt; 35 dB Entre bureau et circulation
</t>
  </si>
  <si>
    <t xml:space="preserve">Fourniture et pose de porte vitrée de dimensions simple vitrage 33/2 selon CCTP
Performance Acoustique suivant article 3.8 prescription acoustique :
- Porte Rw+C &gt; 45 dB Entre 2 box d’examens/consultation 
- Porte Rw+C &gt; 40 dB Entre Box d’examens/consultation et salle d’attente, Entre salle de réunion et circulation 
- Porte Rw+C &gt; 35 dB Entre bureau et circulation
</t>
  </si>
  <si>
    <t>4.7</t>
  </si>
  <si>
    <t>MUR MOBILE SEPARATIF</t>
  </si>
  <si>
    <t xml:space="preserve">Fourniture et pose de deux murs mobiles séparatifs de type SILENCE de chez Algaflex ou équivalent, avec un affaiblissement acoustique pondéré RA (Rw+C) ≥ 55db, composé de panneaux indépendants suspendus par un rail supérieur (sans guide au sol), coulissant avec chariots à roulements, gamme mélaminé uni. </t>
  </si>
  <si>
    <r>
      <t xml:space="preserve">Localisation :
</t>
    </r>
    <r>
      <rPr>
        <i/>
        <sz val="8"/>
        <rFont val="Arial"/>
        <family val="2"/>
      </rPr>
      <t>• Salle du conseil au R+2 et espace restauration</t>
    </r>
  </si>
  <si>
    <t>4.8</t>
  </si>
  <si>
    <r>
      <t xml:space="preserve">Dimension :
</t>
    </r>
    <r>
      <rPr>
        <i/>
        <sz val="8"/>
        <rFont val="Arial"/>
        <family val="2"/>
      </rPr>
      <t>• 5.17 ml et 5.87 ml – hauteur totale : 3.31 m (2.65 m +0.66 en faux-plafond)</t>
    </r>
  </si>
  <si>
    <t xml:space="preserve">Dans certains bureaux, un module sera prévu avec un revêtement blanc magnétique lisse lavable </t>
  </si>
  <si>
    <t>4.5.3</t>
  </si>
  <si>
    <t>4.5.4</t>
  </si>
  <si>
    <t>4.5.5</t>
  </si>
  <si>
    <t>4.5.6</t>
  </si>
  <si>
    <t>4.5.7</t>
  </si>
  <si>
    <t>Se réferer au tableau de porte
Prix unitaire par porte à renseigner dans tableau nommenclature des portes et reporter montant total sur DPGF</t>
  </si>
  <si>
    <t>CLOISONS AMOVIBLES PLEINES 35/40 dB (Rw+c) /44/45 dB (Rw+c)</t>
  </si>
  <si>
    <t>Se réferer au tableau de porte
Prix unitaire par porte à renseigner dans tableau nomenclature des portes et reporter montant total sur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</si>
</sst>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9" x14ac:knownFonts="1">
    <font>
      <sz val="11"/>
      <color theme="1"/>
      <name val="Calibri"/>
      <family val="2"/>
      <scheme val="minor"/>
    </font>
    <font>
      <b/>
      <sz val="11"/>
      <color theme="1"/>
      <name val="Calibri"/>
      <family val="2"/>
      <scheme val="minor"/>
    </font>
    <font>
      <sz val="11"/>
      <color rgb="FF000000"/>
      <name val="Arial Narrow"/>
      <family val="2"/>
    </font>
    <font>
      <sz val="10"/>
      <color rgb="FF000000"/>
      <name val="Arial"/>
      <family val="2"/>
    </font>
    <font>
      <sz val="10"/>
      <color rgb="FF000000"/>
      <name val="Arial Rounded MT Bold"/>
      <family val="2"/>
    </font>
    <font>
      <b/>
      <sz val="11"/>
      <color rgb="FF000000"/>
      <name val="Arial"/>
      <family val="2"/>
    </font>
    <font>
      <sz val="11"/>
      <color rgb="FF000000"/>
      <name val="Arial"/>
      <family val="2"/>
    </font>
    <font>
      <sz val="10"/>
      <color rgb="FF000000"/>
      <name val="Arial Narrow"/>
      <family val="2"/>
    </font>
    <font>
      <sz val="9"/>
      <color rgb="FFFF0000"/>
      <name val="Arial Narrow"/>
      <family val="2"/>
    </font>
    <font>
      <sz val="9"/>
      <color rgb="FF000000"/>
      <name val="Arial"/>
      <family val="2"/>
    </font>
    <font>
      <b/>
      <sz val="9"/>
      <color rgb="FF000000"/>
      <name val="Arial"/>
      <family val="2"/>
    </font>
    <font>
      <sz val="10"/>
      <color rgb="FFFF0000"/>
      <name val="Arial"/>
      <family val="2"/>
    </font>
    <font>
      <i/>
      <u/>
      <sz val="8"/>
      <color rgb="FFFF0000"/>
      <name val="Arial"/>
      <family val="2"/>
    </font>
    <font>
      <sz val="8"/>
      <color rgb="FF000000"/>
      <name val="Arial"/>
      <family val="2"/>
    </font>
    <font>
      <sz val="8"/>
      <color rgb="FF000000"/>
      <name val="Arial Narrow"/>
      <family val="2"/>
    </font>
    <font>
      <sz val="7"/>
      <color rgb="FF000000"/>
      <name val="Arial Narrow"/>
      <family val="2"/>
    </font>
    <font>
      <b/>
      <sz val="8"/>
      <color rgb="FF000000"/>
      <name val="Arial Narrow"/>
      <family val="2"/>
    </font>
    <font>
      <sz val="7"/>
      <color rgb="FF000000"/>
      <name val="Arial"/>
      <family val="2"/>
    </font>
    <font>
      <i/>
      <sz val="10"/>
      <color rgb="FF000000"/>
      <name val="Arial"/>
      <family val="2"/>
    </font>
    <font>
      <sz val="11"/>
      <color indexed="9"/>
      <name val="Calibri"/>
      <family val="2"/>
      <scheme val="minor"/>
    </font>
    <font>
      <u/>
      <sz val="9"/>
      <color rgb="FF000000"/>
      <name val="Arial"/>
      <family val="2"/>
    </font>
    <font>
      <b/>
      <u/>
      <sz val="11"/>
      <color theme="1"/>
      <name val="Calibri"/>
      <family val="2"/>
      <scheme val="minor"/>
    </font>
    <font>
      <b/>
      <sz val="11"/>
      <color rgb="FF000000"/>
      <name val="Arial Narrow"/>
      <family val="2"/>
    </font>
    <font>
      <b/>
      <i/>
      <sz val="11"/>
      <color rgb="FF000000"/>
      <name val="Arial Narrow"/>
      <family val="2"/>
    </font>
    <font>
      <i/>
      <sz val="8"/>
      <name val="Arial"/>
      <family val="2"/>
    </font>
    <font>
      <b/>
      <u/>
      <sz val="9"/>
      <color rgb="FF000000"/>
      <name val="Arial"/>
      <family val="2"/>
    </font>
    <font>
      <i/>
      <sz val="11"/>
      <color theme="1"/>
      <name val="Calibri"/>
      <family val="2"/>
      <scheme val="minor"/>
    </font>
    <font>
      <i/>
      <u/>
      <sz val="9"/>
      <color rgb="FF000000"/>
      <name val="Arial"/>
      <family val="2"/>
    </font>
    <font>
      <b/>
      <u/>
      <sz val="10"/>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8">
    <border>
      <left/>
      <right/>
      <top/>
      <bottom/>
      <diagonal/>
    </border>
    <border>
      <left style="medium">
        <color indexed="64"/>
      </left>
      <right/>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rgb="FF000000"/>
      </right>
      <top/>
      <bottom/>
      <diagonal/>
    </border>
    <border>
      <left style="thin">
        <color indexed="64"/>
      </left>
      <right/>
      <top/>
      <bottom/>
      <diagonal/>
    </border>
    <border>
      <left/>
      <right style="thin">
        <color rgb="FF000000"/>
      </right>
      <top/>
      <bottom/>
      <diagonal/>
    </border>
  </borders>
  <cellStyleXfs count="50">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4" fillId="2" borderId="0">
      <alignment horizontal="left" vertical="top" wrapText="1"/>
    </xf>
    <xf numFmtId="0" fontId="3" fillId="2" borderId="0">
      <alignment horizontal="left" vertical="top" wrapText="1"/>
    </xf>
    <xf numFmtId="0" fontId="3" fillId="3" borderId="0">
      <alignment horizontal="left" vertical="top" wrapText="1"/>
    </xf>
    <xf numFmtId="49" fontId="5" fillId="3" borderId="1">
      <alignment horizontal="left" vertical="top" wrapText="1"/>
    </xf>
    <xf numFmtId="0" fontId="6"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7" fillId="2" borderId="0">
      <alignment horizontal="left" vertical="top" wrapText="1"/>
    </xf>
    <xf numFmtId="0" fontId="8" fillId="2" borderId="0">
      <alignment horizontal="left" vertical="top" wrapText="1"/>
    </xf>
    <xf numFmtId="0" fontId="3" fillId="3" borderId="0">
      <alignment horizontal="left" vertical="top" wrapText="1"/>
    </xf>
    <xf numFmtId="49" fontId="9" fillId="3" borderId="0">
      <alignment horizontal="left" vertical="top" wrapText="1"/>
    </xf>
    <xf numFmtId="0" fontId="7"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0" fillId="2" borderId="0">
      <alignment horizontal="left" vertical="top" wrapText="1"/>
    </xf>
    <xf numFmtId="0" fontId="10"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1" fillId="2" borderId="0">
      <alignment horizontal="left" vertical="top" wrapText="1"/>
    </xf>
    <xf numFmtId="0" fontId="12" fillId="2" borderId="0">
      <alignment horizontal="left" vertical="top" wrapText="1"/>
    </xf>
    <xf numFmtId="0" fontId="13" fillId="2" borderId="0">
      <alignment horizontal="left" vertical="top" wrapText="1"/>
    </xf>
    <xf numFmtId="0" fontId="13" fillId="2" borderId="0">
      <alignment horizontal="left" vertical="top" wrapText="1"/>
    </xf>
    <xf numFmtId="0" fontId="14" fillId="2" borderId="0">
      <alignment horizontal="left" vertical="top" wrapText="1"/>
    </xf>
    <xf numFmtId="0" fontId="15" fillId="2" borderId="0">
      <alignment horizontal="left" vertical="top" wrapText="1"/>
    </xf>
    <xf numFmtId="0" fontId="13" fillId="2" borderId="0">
      <alignment horizontal="left" vertical="top" wrapText="1"/>
    </xf>
    <xf numFmtId="0" fontId="16" fillId="2" borderId="0">
      <alignment horizontal="left" vertical="top" wrapText="1" indent="1"/>
    </xf>
    <xf numFmtId="0" fontId="14" fillId="2" borderId="0">
      <alignment horizontal="left" vertical="top" wrapText="1" indent="1"/>
    </xf>
    <xf numFmtId="0" fontId="14" fillId="2" borderId="0">
      <alignment horizontal="left" vertical="top" wrapText="1" indent="1"/>
    </xf>
    <xf numFmtId="49" fontId="17" fillId="2" borderId="0">
      <alignment vertical="top" wrapText="1"/>
    </xf>
    <xf numFmtId="49" fontId="3" fillId="2" borderId="0">
      <alignment horizontal="left" vertical="top"/>
    </xf>
    <xf numFmtId="0" fontId="13" fillId="2" borderId="0">
      <alignment horizontal="left" vertical="top"/>
    </xf>
    <xf numFmtId="0" fontId="13" fillId="2" borderId="0">
      <alignment horizontal="left" vertical="top"/>
    </xf>
    <xf numFmtId="0" fontId="13" fillId="2" borderId="0">
      <alignment horizontal="left" vertical="top"/>
    </xf>
    <xf numFmtId="0" fontId="18" fillId="2" borderId="0">
      <alignment horizontal="left" vertical="top" wrapText="1"/>
    </xf>
  </cellStyleXfs>
  <cellXfs count="67">
    <xf numFmtId="0" fontId="0" fillId="0" borderId="0" xfId="0">
      <alignment vertical="top"/>
    </xf>
    <xf numFmtId="0" fontId="0" fillId="2" borderId="0" xfId="0" applyFill="1" applyProtection="1">
      <alignment vertical="top"/>
    </xf>
    <xf numFmtId="49" fontId="0" fillId="2" borderId="0" xfId="0" applyNumberFormat="1" applyFill="1" applyProtection="1">
      <alignment vertical="top"/>
    </xf>
    <xf numFmtId="49" fontId="0" fillId="2" borderId="9" xfId="0" applyNumberFormat="1" applyFill="1" applyBorder="1" applyProtection="1">
      <alignmen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right" vertical="top"/>
    </xf>
    <xf numFmtId="49" fontId="0" fillId="2" borderId="0" xfId="0" applyNumberFormat="1" applyFill="1" applyBorder="1" applyProtection="1">
      <alignment vertical="top"/>
    </xf>
    <xf numFmtId="0" fontId="12" fillId="2" borderId="0" xfId="35" applyBorder="1">
      <alignment horizontal="left" vertical="top" wrapText="1"/>
    </xf>
    <xf numFmtId="0" fontId="2" fillId="3" borderId="9" xfId="1" applyFont="1" applyFill="1" applyBorder="1">
      <alignment horizontal="left" vertical="top" wrapText="1"/>
    </xf>
    <xf numFmtId="0" fontId="1" fillId="2" borderId="7" xfId="0"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49" fontId="5" fillId="3" borderId="3" xfId="10" applyBorder="1" applyAlignment="1">
      <alignment horizontal="center" vertical="center" wrapText="1"/>
    </xf>
    <xf numFmtId="49" fontId="20" fillId="3" borderId="0" xfId="18" applyFont="1" applyBorder="1">
      <alignment horizontal="left" vertical="top" wrapText="1"/>
    </xf>
    <xf numFmtId="49" fontId="0" fillId="2" borderId="13" xfId="0" applyNumberFormat="1" applyFill="1" applyBorder="1" applyProtection="1">
      <alignment vertical="top"/>
    </xf>
    <xf numFmtId="49" fontId="1" fillId="2" borderId="14" xfId="0" applyNumberFormat="1" applyFont="1" applyFill="1" applyBorder="1" applyAlignment="1" applyProtection="1">
      <alignment vertical="top" wrapText="1"/>
    </xf>
    <xf numFmtId="0" fontId="0" fillId="2" borderId="14" xfId="0" applyFill="1" applyBorder="1" applyProtection="1">
      <alignment vertical="top"/>
    </xf>
    <xf numFmtId="0" fontId="1" fillId="2" borderId="14" xfId="0" applyNumberFormat="1" applyFont="1" applyFill="1" applyBorder="1" applyProtection="1">
      <alignment vertical="top"/>
    </xf>
    <xf numFmtId="164" fontId="19" fillId="2" borderId="14" xfId="0" applyNumberFormat="1" applyFont="1" applyFill="1" applyBorder="1" applyProtection="1">
      <alignment vertical="top"/>
    </xf>
    <xf numFmtId="49" fontId="1" fillId="2" borderId="14" xfId="0" applyNumberFormat="1" applyFont="1" applyFill="1" applyBorder="1" applyProtection="1">
      <alignment vertical="top"/>
    </xf>
    <xf numFmtId="2" fontId="0" fillId="2" borderId="11" xfId="0" applyNumberFormat="1" applyFill="1" applyBorder="1" applyAlignment="1" applyProtection="1">
      <alignment horizontal="center" vertical="top"/>
    </xf>
    <xf numFmtId="49" fontId="21" fillId="2" borderId="0" xfId="0" applyNumberFormat="1" applyFont="1" applyFill="1" applyBorder="1" applyProtection="1">
      <alignment vertical="top"/>
    </xf>
    <xf numFmtId="49" fontId="22" fillId="2" borderId="9" xfId="0" applyNumberFormat="1" applyFont="1" applyFill="1" applyBorder="1" applyProtection="1">
      <alignment vertical="top"/>
    </xf>
    <xf numFmtId="0" fontId="22" fillId="3" borderId="9" xfId="1" applyFont="1" applyFill="1" applyBorder="1">
      <alignment horizontal="left" vertical="top" wrapText="1"/>
    </xf>
    <xf numFmtId="0" fontId="23" fillId="3" borderId="4" xfId="1" applyFont="1" applyFill="1" applyBorder="1">
      <alignment horizontal="left" vertical="top" wrapText="1"/>
    </xf>
    <xf numFmtId="49" fontId="5" fillId="3" borderId="0" xfId="10" applyBorder="1" applyAlignment="1">
      <alignment horizontal="center" vertical="center" wrapText="1"/>
    </xf>
    <xf numFmtId="2" fontId="0" fillId="2" borderId="10" xfId="0" applyNumberFormat="1" applyFill="1" applyBorder="1" applyAlignment="1" applyProtection="1">
      <alignment horizontal="right" vertical="top"/>
    </xf>
    <xf numFmtId="2" fontId="1" fillId="2" borderId="12" xfId="0" applyNumberFormat="1" applyFont="1" applyFill="1" applyBorder="1" applyProtection="1">
      <alignment vertical="top"/>
    </xf>
    <xf numFmtId="0" fontId="23" fillId="3" borderId="0" xfId="1" applyFont="1" applyFill="1" applyBorder="1">
      <alignment horizontal="left" vertical="top" wrapText="1"/>
    </xf>
    <xf numFmtId="2" fontId="0" fillId="2" borderId="15" xfId="0" applyNumberFormat="1" applyFill="1" applyBorder="1" applyAlignment="1" applyProtection="1">
      <alignment horizontal="center" vertical="top"/>
    </xf>
    <xf numFmtId="0" fontId="0" fillId="2" borderId="0" xfId="0" applyFill="1" applyBorder="1" applyProtection="1">
      <alignment vertical="top"/>
    </xf>
    <xf numFmtId="49" fontId="0" fillId="2" borderId="11" xfId="0" applyNumberFormat="1" applyFill="1" applyBorder="1" applyAlignment="1" applyProtection="1">
      <alignment horizontal="center" vertical="top"/>
    </xf>
    <xf numFmtId="49" fontId="0" fillId="2" borderId="0" xfId="0" applyNumberFormat="1" applyFill="1" applyBorder="1" applyAlignment="1" applyProtection="1">
      <alignment horizontal="center" vertical="top"/>
    </xf>
    <xf numFmtId="49" fontId="0" fillId="2" borderId="14" xfId="0" applyNumberFormat="1" applyFill="1" applyBorder="1" applyAlignment="1" applyProtection="1">
      <alignment horizontal="center" vertical="top"/>
    </xf>
    <xf numFmtId="49" fontId="0" fillId="2" borderId="0" xfId="0" applyNumberFormat="1" applyFill="1" applyAlignment="1" applyProtection="1">
      <alignment horizontal="center" vertical="top"/>
    </xf>
    <xf numFmtId="49" fontId="26" fillId="2" borderId="11" xfId="0" applyNumberFormat="1" applyFont="1" applyFill="1" applyBorder="1" applyAlignment="1" applyProtection="1">
      <alignment horizontal="center" vertical="top"/>
    </xf>
    <xf numFmtId="2" fontId="26" fillId="2" borderId="11" xfId="0" applyNumberFormat="1" applyFont="1" applyFill="1" applyBorder="1" applyAlignment="1" applyProtection="1">
      <alignment horizontal="center" vertical="top"/>
    </xf>
    <xf numFmtId="2" fontId="1" fillId="2" borderId="11" xfId="0" applyNumberFormat="1" applyFont="1" applyFill="1" applyBorder="1" applyAlignment="1" applyProtection="1">
      <alignment horizontal="center" vertical="top"/>
    </xf>
    <xf numFmtId="49" fontId="1" fillId="2" borderId="11" xfId="0" applyNumberFormat="1" applyFont="1" applyFill="1" applyBorder="1" applyAlignment="1" applyProtection="1">
      <alignment horizontal="center" vertical="top"/>
    </xf>
    <xf numFmtId="49" fontId="27" fillId="3" borderId="0" xfId="18" applyFont="1" applyBorder="1">
      <alignment horizontal="left" vertical="top" wrapText="1"/>
    </xf>
    <xf numFmtId="0" fontId="23" fillId="4" borderId="0" xfId="1" applyFont="1" applyFill="1" applyBorder="1">
      <alignment horizontal="left" vertical="top" wrapText="1"/>
    </xf>
    <xf numFmtId="0" fontId="12" fillId="4" borderId="0" xfId="35" applyFill="1" applyBorder="1">
      <alignment horizontal="left" vertical="top" wrapText="1"/>
    </xf>
    <xf numFmtId="49" fontId="0" fillId="4" borderId="0" xfId="0" applyNumberFormat="1" applyFill="1" applyBorder="1" applyAlignment="1" applyProtection="1">
      <alignment horizontal="center" vertical="top"/>
    </xf>
    <xf numFmtId="2" fontId="0" fillId="4" borderId="15" xfId="0" applyNumberFormat="1" applyFill="1" applyBorder="1" applyAlignment="1" applyProtection="1">
      <alignment horizontal="center" vertical="top"/>
    </xf>
    <xf numFmtId="49" fontId="20" fillId="4" borderId="0" xfId="18" applyFont="1" applyFill="1" applyBorder="1">
      <alignment horizontal="left" vertical="top" wrapText="1"/>
    </xf>
    <xf numFmtId="0" fontId="23" fillId="4" borderId="4" xfId="1" applyFont="1" applyFill="1" applyBorder="1">
      <alignment horizontal="left" vertical="top" wrapText="1"/>
    </xf>
    <xf numFmtId="49" fontId="5" fillId="4" borderId="3" xfId="10" applyFill="1" applyBorder="1" applyAlignment="1">
      <alignment horizontal="center" vertical="center" wrapText="1"/>
    </xf>
    <xf numFmtId="49" fontId="5" fillId="4" borderId="0" xfId="10" applyFill="1" applyBorder="1" applyAlignment="1">
      <alignment horizontal="center" vertical="center" wrapText="1"/>
    </xf>
    <xf numFmtId="49" fontId="21" fillId="4" borderId="0" xfId="0" applyNumberFormat="1" applyFont="1" applyFill="1" applyBorder="1" applyProtection="1">
      <alignment vertical="top"/>
    </xf>
    <xf numFmtId="0" fontId="0" fillId="4" borderId="0" xfId="0" applyFill="1" applyProtection="1">
      <alignment vertical="top"/>
    </xf>
    <xf numFmtId="49" fontId="25" fillId="3" borderId="0" xfId="18" applyFont="1" applyBorder="1">
      <alignment horizontal="left" vertical="top" wrapText="1"/>
    </xf>
    <xf numFmtId="0" fontId="23" fillId="3" borderId="9" xfId="1" applyFont="1" applyFill="1" applyBorder="1">
      <alignment horizontal="left" vertical="top" wrapText="1"/>
    </xf>
    <xf numFmtId="49" fontId="25" fillId="4" borderId="0" xfId="18" applyFont="1" applyFill="1" applyBorder="1">
      <alignment horizontal="left" vertical="top" wrapText="1"/>
    </xf>
    <xf numFmtId="0" fontId="22" fillId="4" borderId="9" xfId="1" applyFont="1" applyFill="1" applyBorder="1">
      <alignment horizontal="left" vertical="top" wrapText="1"/>
    </xf>
    <xf numFmtId="49" fontId="28" fillId="4" borderId="0" xfId="14" applyFont="1" applyFill="1" applyBorder="1">
      <alignment horizontal="left" vertical="top" wrapText="1"/>
    </xf>
    <xf numFmtId="49" fontId="0" fillId="4" borderId="11" xfId="0" applyNumberFormat="1" applyFill="1" applyBorder="1" applyAlignment="1" applyProtection="1">
      <alignment horizontal="center" vertical="top"/>
    </xf>
    <xf numFmtId="2" fontId="0" fillId="2" borderId="11" xfId="0" applyNumberFormat="1" applyFill="1" applyBorder="1" applyAlignment="1" applyProtection="1">
      <alignment horizontal="right" vertical="top"/>
    </xf>
    <xf numFmtId="0" fontId="0" fillId="4" borderId="16" xfId="0" applyFill="1" applyBorder="1" applyProtection="1">
      <alignment vertical="top"/>
    </xf>
    <xf numFmtId="2" fontId="1" fillId="2" borderId="11" xfId="0" applyNumberFormat="1" applyFont="1" applyFill="1" applyBorder="1" applyAlignment="1" applyProtection="1">
      <alignment horizontal="center" vertical="top" wrapText="1"/>
    </xf>
    <xf numFmtId="0" fontId="1" fillId="4" borderId="0" xfId="0" applyFont="1" applyFill="1" applyBorder="1" applyAlignment="1" applyProtection="1">
      <alignment horizontal="center" vertical="center" textRotation="255"/>
    </xf>
    <xf numFmtId="2" fontId="1" fillId="2" borderId="17" xfId="0" applyNumberFormat="1" applyFont="1" applyFill="1" applyBorder="1" applyAlignment="1" applyProtection="1">
      <alignment vertical="top" wrapText="1"/>
    </xf>
    <xf numFmtId="49" fontId="0" fillId="2" borderId="5" xfId="0" applyNumberFormat="1" applyFill="1" applyBorder="1" applyProtection="1">
      <alignment vertical="top"/>
    </xf>
    <xf numFmtId="49" fontId="0" fillId="2" borderId="2" xfId="0" applyNumberFormat="1" applyFill="1" applyBorder="1" applyProtection="1">
      <alignment vertical="top"/>
    </xf>
    <xf numFmtId="49" fontId="0" fillId="2" borderId="6" xfId="0" applyNumberFormat="1" applyFill="1" applyBorder="1" applyProtection="1">
      <alignment vertical="top"/>
    </xf>
    <xf numFmtId="2" fontId="1" fillId="2" borderId="11" xfId="0" applyNumberFormat="1" applyFont="1" applyFill="1" applyBorder="1" applyAlignment="1" applyProtection="1">
      <alignment horizontal="center" vertical="top" wrapText="1"/>
    </xf>
    <xf numFmtId="2" fontId="1" fillId="2" borderId="0" xfId="0" applyNumberFormat="1" applyFont="1" applyFill="1" applyBorder="1" applyAlignment="1" applyProtection="1">
      <alignment horizontal="center" vertical="top" wrapText="1"/>
    </xf>
    <xf numFmtId="0" fontId="1" fillId="4" borderId="0" xfId="0" applyFont="1" applyFill="1" applyBorder="1" applyAlignment="1" applyProtection="1">
      <alignment horizontal="center" vertical="center" textRotation="255"/>
    </xf>
  </cellXfs>
  <cellStyles count="50">
    <cellStyle name="ArtDescriptif" xfId="28"/>
    <cellStyle name="ArtLibelleCond" xfId="27"/>
    <cellStyle name="ArtNote1" xfId="29"/>
    <cellStyle name="ArtNote2" xfId="30"/>
    <cellStyle name="ArtNote3" xfId="31"/>
    <cellStyle name="ArtNote4" xfId="32"/>
    <cellStyle name="ArtNote5" xfId="33"/>
    <cellStyle name="ArtQuantite" xfId="34"/>
    <cellStyle name="ArtTitre" xfId="26"/>
    <cellStyle name="ChapDescriptif0" xfId="7"/>
    <cellStyle name="ChapDescriptif1" xfId="11"/>
    <cellStyle name="ChapDescriptif2" xfId="15"/>
    <cellStyle name="ChapDescriptif3" xfId="19"/>
    <cellStyle name="ChapDescriptif4" xfId="23"/>
    <cellStyle name="ChapNote0" xfId="8"/>
    <cellStyle name="ChapNote1" xfId="12"/>
    <cellStyle name="ChapNote2" xfId="16"/>
    <cellStyle name="ChapNote3" xfId="20"/>
    <cellStyle name="ChapNote4" xfId="24"/>
    <cellStyle name="ChapRecap0" xfId="9"/>
    <cellStyle name="ChapRecap1" xfId="13"/>
    <cellStyle name="ChapRecap2" xfId="17"/>
    <cellStyle name="ChapRecap3" xfId="21"/>
    <cellStyle name="ChapRecap4" xfId="25"/>
    <cellStyle name="ChapTitre0" xfId="6"/>
    <cellStyle name="ChapTitre1" xfId="10"/>
    <cellStyle name="ChapTitre2" xfId="14"/>
    <cellStyle name="ChapTitre3" xfId="18"/>
    <cellStyle name="ChapTitre4" xfId="22"/>
    <cellStyle name="Commentaire" xfId="49"/>
    <cellStyle name="DQLocQuantNonLoc" xfId="42"/>
    <cellStyle name="DQLocRefClass" xfId="41"/>
    <cellStyle name="DQLocStruct" xfId="43"/>
    <cellStyle name="DQMinutes" xfId="44"/>
    <cellStyle name="Info Entete" xfId="47"/>
    <cellStyle name="Inter Entete" xfId="48"/>
    <cellStyle name="LocGen" xfId="36"/>
    <cellStyle name="LocLit" xfId="38"/>
    <cellStyle name="LocRefClass" xfId="37"/>
    <cellStyle name="LocSignetRep" xfId="40"/>
    <cellStyle name="LocStrRecap0" xfId="3"/>
    <cellStyle name="LocStrRecap1" xfId="5"/>
    <cellStyle name="LocStrTexte0" xfId="2"/>
    <cellStyle name="LocStrTexte1" xfId="4"/>
    <cellStyle name="LocStruct" xfId="39"/>
    <cellStyle name="LocTitre" xfId="35"/>
    <cellStyle name="Lot" xfId="45"/>
    <cellStyle name="Normal" xfId="0" builtinId="0" customBuiltin="1"/>
    <cellStyle name="Numerotation" xfId="1"/>
    <cellStyle name="Titre Entete"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102235</xdr:colOff>
      <xdr:row>0</xdr:row>
      <xdr:rowOff>0</xdr:rowOff>
    </xdr:from>
    <xdr:to>
      <xdr:col>6</xdr:col>
      <xdr:colOff>295275</xdr:colOff>
      <xdr:row>0</xdr:row>
      <xdr:rowOff>1019175</xdr:rowOff>
    </xdr:to>
    <xdr:sp macro="" textlink="">
      <xdr:nvSpPr>
        <xdr:cNvPr id="2" name="Forme1">
          <a:extLst>
            <a:ext uri="{FF2B5EF4-FFF2-40B4-BE49-F238E27FC236}">
              <a16:creationId xmlns:a16="http://schemas.microsoft.com/office/drawing/2014/main" id="{8C9366E8-43F4-45CE-A49B-F6311F2E69D0}"/>
            </a:ext>
          </a:extLst>
        </xdr:cNvPr>
        <xdr:cNvSpPr/>
      </xdr:nvSpPr>
      <xdr:spPr>
        <a:xfrm>
          <a:off x="774700" y="0"/>
          <a:ext cx="6418580" cy="102108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TRAVAUX D'AMENAGEMENT DU NOUVEAU SIEGE
DE LA CPAM DE LA CORREZE A TULLE
CAISSE</a:t>
          </a:r>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PRIMAIRE D'ASSURANCE MALADIE</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u="sng">
              <a:solidFill>
                <a:srgbClr xmlns:mc="http://schemas.openxmlformats.org/markup-compatibility/2006" xmlns:a14="http://schemas.microsoft.com/office/drawing/2010/main" val="000000" mc:Ignorable="a14" a14:legacySpreadsheetColorIndex="8"/>
              </a:solidFill>
              <a:latin typeface="Arial" panose="020B0604020202020204" pitchFamily="34" charset="0"/>
            </a:rPr>
            <a:t>LOT 02</a:t>
          </a:r>
          <a:r>
            <a:rPr lang="fr-FR" sz="900" b="1" i="0" u="none">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Cloisons</a:t>
          </a:r>
          <a:r>
            <a:rPr lang="fr-FR" sz="900" b="1" i="0" u="none"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Modulaires et Menuiserie</a:t>
          </a:r>
          <a:endPar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PHASE DCE - INDICE 01</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xdr:txBody>
    </xdr:sp>
    <xdr:clientData/>
  </xdr:twoCellAnchor>
  <xdr:twoCellAnchor editAs="absolute">
    <xdr:from>
      <xdr:col>4</xdr:col>
      <xdr:colOff>857250</xdr:colOff>
      <xdr:row>0</xdr:row>
      <xdr:rowOff>364490</xdr:rowOff>
    </xdr:from>
    <xdr:to>
      <xdr:col>6</xdr:col>
      <xdr:colOff>231140</xdr:colOff>
      <xdr:row>0</xdr:row>
      <xdr:rowOff>626110</xdr:rowOff>
    </xdr:to>
    <xdr:sp macro="" textlink="">
      <xdr:nvSpPr>
        <xdr:cNvPr id="3" name="Forme2">
          <a:extLst>
            <a:ext uri="{FF2B5EF4-FFF2-40B4-BE49-F238E27FC236}">
              <a16:creationId xmlns:a16="http://schemas.microsoft.com/office/drawing/2014/main" id="{0C2D58F1-332C-4DCD-9EBD-6E05887176ED}"/>
            </a:ext>
          </a:extLst>
        </xdr:cNvPr>
        <xdr:cNvSpPr/>
      </xdr:nvSpPr>
      <xdr:spPr>
        <a:xfrm>
          <a:off x="6111240" y="368300"/>
          <a:ext cx="1016000" cy="254000"/>
        </a:xfrm>
        <a:prstGeom prst="rect">
          <a:avLst/>
        </a:prstGeom>
        <a:solidFill>
          <a:srgbClr val="FFFFFF"/>
        </a:solidFill>
        <a:ln w="3175" cmpd="sng">
          <a:solidFill>
            <a:srgbClr val="80808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D.P.G.F</a:t>
          </a:r>
        </a:p>
      </xdr:txBody>
    </xdr:sp>
    <xdr:clientData/>
  </xdr:twoCellAnchor>
  <xdr:twoCellAnchor editAs="oneCell">
    <xdr:from>
      <xdr:col>0</xdr:col>
      <xdr:colOff>47625</xdr:colOff>
      <xdr:row>0</xdr:row>
      <xdr:rowOff>333375</xdr:rowOff>
    </xdr:from>
    <xdr:to>
      <xdr:col>1</xdr:col>
      <xdr:colOff>79734</xdr:colOff>
      <xdr:row>0</xdr:row>
      <xdr:rowOff>571500</xdr:rowOff>
    </xdr:to>
    <xdr:pic>
      <xdr:nvPicPr>
        <xdr:cNvPr id="6" name="Image 5"/>
        <xdr:cNvPicPr>
          <a:picLocks noChangeAspect="1"/>
        </xdr:cNvPicPr>
      </xdr:nvPicPr>
      <xdr:blipFill>
        <a:blip xmlns:r="http://schemas.openxmlformats.org/officeDocument/2006/relationships" r:embed="rId1"/>
        <a:stretch>
          <a:fillRect/>
        </a:stretch>
      </xdr:blipFill>
      <xdr:spPr>
        <a:xfrm>
          <a:off x="47625" y="333375"/>
          <a:ext cx="679809" cy="2381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86"/>
  <sheetViews>
    <sheetView tabSelected="1" zoomScaleNormal="100" workbookViewId="0">
      <pane xSplit="2" ySplit="2" topLeftCell="C30" activePane="bottomRight" state="frozen"/>
      <selection pane="topRight" activeCell="C1" sqref="C1"/>
      <selection pane="bottomLeft" activeCell="A3" sqref="A3"/>
      <selection pane="bottomRight" activeCell="F64" sqref="F64"/>
    </sheetView>
  </sheetViews>
  <sheetFormatPr baseColWidth="10" defaultColWidth="11.5703125" defaultRowHeight="15" x14ac:dyDescent="0.25"/>
  <cols>
    <col min="1" max="1" width="9.7109375" style="2" customWidth="1"/>
    <col min="2" max="2" width="51.28515625" style="2" customWidth="1"/>
    <col min="3" max="3" width="4.7109375" style="34" customWidth="1"/>
    <col min="4" max="4" width="10.7109375" style="1" customWidth="1"/>
    <col min="5" max="5" width="13.140625" style="1" customWidth="1"/>
    <col min="6" max="6" width="10.7109375" style="1" customWidth="1"/>
    <col min="7" max="7" width="11.7109375" style="1" customWidth="1"/>
    <col min="8" max="16384" width="11.5703125" style="1"/>
  </cols>
  <sheetData>
    <row r="1" spans="1:702" ht="84.6" customHeight="1" x14ac:dyDescent="0.25">
      <c r="A1" s="61"/>
      <c r="B1" s="62"/>
      <c r="C1" s="62"/>
      <c r="D1" s="62"/>
      <c r="E1" s="62"/>
      <c r="F1" s="62"/>
      <c r="G1" s="63"/>
    </row>
    <row r="2" spans="1:702" ht="30" x14ac:dyDescent="0.25">
      <c r="A2" s="24"/>
      <c r="B2" s="12" t="s">
        <v>4</v>
      </c>
      <c r="C2" s="10" t="s">
        <v>0</v>
      </c>
      <c r="D2" s="9" t="s">
        <v>11</v>
      </c>
      <c r="E2" s="9" t="s">
        <v>12</v>
      </c>
      <c r="F2" s="9" t="s">
        <v>1</v>
      </c>
      <c r="G2" s="11" t="s">
        <v>2</v>
      </c>
    </row>
    <row r="3" spans="1:702" x14ac:dyDescent="0.25">
      <c r="A3" s="3"/>
      <c r="B3" s="6"/>
      <c r="C3" s="31"/>
      <c r="D3" s="4"/>
      <c r="E3" s="4"/>
      <c r="F3" s="4"/>
      <c r="G3" s="5"/>
    </row>
    <row r="4" spans="1:702" x14ac:dyDescent="0.25">
      <c r="C4" s="31"/>
      <c r="D4" s="20"/>
      <c r="E4" s="20"/>
      <c r="F4" s="4"/>
      <c r="G4" s="5"/>
      <c r="ZZ4" s="1" t="s">
        <v>3</v>
      </c>
    </row>
    <row r="5" spans="1:702" ht="16.5" x14ac:dyDescent="0.25">
      <c r="A5" s="24"/>
      <c r="B5" s="12" t="s">
        <v>14</v>
      </c>
      <c r="C5" s="31"/>
      <c r="D5" s="20" t="s">
        <v>29</v>
      </c>
      <c r="E5" s="20"/>
      <c r="F5" s="4"/>
      <c r="G5" s="5"/>
      <c r="ZZ5" s="1" t="s">
        <v>5</v>
      </c>
    </row>
    <row r="6" spans="1:702" ht="16.5" x14ac:dyDescent="0.25">
      <c r="A6" s="51"/>
      <c r="B6" s="25"/>
      <c r="C6" s="31"/>
      <c r="D6" s="20"/>
      <c r="E6" s="20"/>
      <c r="F6" s="4"/>
      <c r="G6" s="5"/>
    </row>
    <row r="7" spans="1:702" ht="16.5" x14ac:dyDescent="0.25">
      <c r="A7" s="45" t="s">
        <v>38</v>
      </c>
      <c r="B7" s="46" t="s">
        <v>59</v>
      </c>
      <c r="C7" s="31"/>
      <c r="D7" s="20"/>
      <c r="E7" s="20"/>
      <c r="F7" s="4"/>
      <c r="G7" s="5"/>
    </row>
    <row r="8" spans="1:702" ht="16.5" x14ac:dyDescent="0.25">
      <c r="A8" s="53" t="s">
        <v>31</v>
      </c>
      <c r="B8" s="54" t="s">
        <v>60</v>
      </c>
      <c r="C8" s="55" t="s">
        <v>27</v>
      </c>
      <c r="D8" s="20"/>
      <c r="E8" s="20"/>
      <c r="F8" s="4"/>
      <c r="G8" s="5"/>
    </row>
    <row r="9" spans="1:702" ht="16.5" x14ac:dyDescent="0.25">
      <c r="A9" s="40"/>
      <c r="B9" s="44" t="s">
        <v>61</v>
      </c>
      <c r="C9" s="55"/>
      <c r="D9" s="20"/>
      <c r="E9" s="20"/>
      <c r="F9" s="4"/>
      <c r="G9" s="5"/>
    </row>
    <row r="10" spans="1:702" ht="16.5" x14ac:dyDescent="0.25">
      <c r="A10" s="53" t="s">
        <v>62</v>
      </c>
      <c r="B10" s="54" t="s">
        <v>63</v>
      </c>
      <c r="C10" s="55" t="s">
        <v>27</v>
      </c>
      <c r="D10" s="20"/>
      <c r="E10" s="20"/>
      <c r="F10" s="4"/>
      <c r="G10" s="5"/>
    </row>
    <row r="11" spans="1:702" ht="16.5" x14ac:dyDescent="0.25">
      <c r="A11" s="40"/>
      <c r="B11" s="44" t="s">
        <v>61</v>
      </c>
      <c r="C11" s="55"/>
      <c r="D11" s="20"/>
      <c r="E11" s="20"/>
      <c r="F11" s="4"/>
      <c r="G11" s="5"/>
    </row>
    <row r="12" spans="1:702" ht="16.5" x14ac:dyDescent="0.25">
      <c r="A12" s="53" t="s">
        <v>64</v>
      </c>
      <c r="B12" s="54" t="s">
        <v>65</v>
      </c>
      <c r="C12" s="55" t="s">
        <v>27</v>
      </c>
      <c r="D12" s="20"/>
      <c r="E12" s="20"/>
      <c r="F12" s="4"/>
      <c r="G12" s="5"/>
    </row>
    <row r="13" spans="1:702" ht="16.5" x14ac:dyDescent="0.25">
      <c r="A13" s="40"/>
      <c r="B13" s="44" t="s">
        <v>61</v>
      </c>
      <c r="C13" s="31"/>
      <c r="D13" s="20"/>
      <c r="E13" s="20"/>
      <c r="F13" s="4"/>
      <c r="G13" s="5"/>
    </row>
    <row r="14" spans="1:702" ht="16.5" x14ac:dyDescent="0.25">
      <c r="A14" s="8"/>
      <c r="B14" s="13"/>
      <c r="C14" s="31"/>
      <c r="D14" s="20"/>
      <c r="E14" s="20"/>
      <c r="F14" s="4"/>
      <c r="G14" s="26"/>
      <c r="ZZ14" s="1" t="s">
        <v>6</v>
      </c>
    </row>
    <row r="15" spans="1:702" ht="30" x14ac:dyDescent="0.25">
      <c r="A15" s="24" t="s">
        <v>58</v>
      </c>
      <c r="B15" s="12" t="s">
        <v>96</v>
      </c>
      <c r="C15" s="31"/>
      <c r="D15" s="20"/>
      <c r="E15" s="20"/>
      <c r="F15" s="4"/>
      <c r="G15" s="26"/>
    </row>
    <row r="16" spans="1:702" ht="36" customHeight="1" x14ac:dyDescent="0.25">
      <c r="A16" s="8"/>
      <c r="B16" s="13" t="s">
        <v>30</v>
      </c>
      <c r="C16" s="31"/>
      <c r="D16" s="20"/>
      <c r="E16" s="20"/>
      <c r="F16" s="4"/>
      <c r="G16" s="26"/>
    </row>
    <row r="17" spans="1:702" ht="16.5" x14ac:dyDescent="0.25">
      <c r="A17" s="22"/>
      <c r="B17" s="21"/>
      <c r="C17" s="31"/>
      <c r="D17" s="20"/>
      <c r="E17" s="20"/>
      <c r="F17" s="4"/>
      <c r="G17" s="26"/>
      <c r="ZZ17" s="1" t="s">
        <v>6</v>
      </c>
    </row>
    <row r="18" spans="1:702" ht="16.5" x14ac:dyDescent="0.25">
      <c r="A18" s="8"/>
      <c r="B18" s="50" t="s">
        <v>72</v>
      </c>
      <c r="C18" s="38" t="s">
        <v>13</v>
      </c>
      <c r="D18" s="37">
        <v>1496.1</v>
      </c>
      <c r="E18" s="20"/>
      <c r="F18" s="4"/>
      <c r="G18" s="26">
        <f t="shared" ref="G18:G32" si="0">E18*F18</f>
        <v>0</v>
      </c>
    </row>
    <row r="19" spans="1:702" ht="56.25" x14ac:dyDescent="0.25">
      <c r="A19" s="8"/>
      <c r="B19" s="7" t="s">
        <v>69</v>
      </c>
      <c r="C19" s="31"/>
      <c r="D19" s="20"/>
      <c r="E19" s="20"/>
      <c r="F19" s="4"/>
      <c r="G19" s="26"/>
    </row>
    <row r="20" spans="1:702" ht="16.5" x14ac:dyDescent="0.25">
      <c r="A20" s="8"/>
      <c r="B20" s="7"/>
      <c r="C20" s="31"/>
      <c r="D20" s="20"/>
      <c r="E20" s="20"/>
      <c r="F20" s="4"/>
      <c r="G20" s="26"/>
    </row>
    <row r="21" spans="1:702" ht="24" x14ac:dyDescent="0.25">
      <c r="A21" s="23" t="s">
        <v>66</v>
      </c>
      <c r="B21" s="50" t="s">
        <v>32</v>
      </c>
      <c r="C21" s="31"/>
      <c r="D21" s="20"/>
      <c r="E21" s="20"/>
      <c r="F21" s="4"/>
      <c r="G21" s="26"/>
    </row>
    <row r="22" spans="1:702" ht="41.25" customHeight="1" x14ac:dyDescent="0.25">
      <c r="A22" s="23"/>
      <c r="B22" s="39" t="s">
        <v>70</v>
      </c>
      <c r="C22" s="35" t="s">
        <v>13</v>
      </c>
      <c r="D22" s="36">
        <v>403.86</v>
      </c>
      <c r="E22" s="20"/>
      <c r="F22" s="4"/>
      <c r="G22" s="26">
        <f t="shared" ref="G22" si="1">E22*F22</f>
        <v>0</v>
      </c>
    </row>
    <row r="23" spans="1:702" ht="33.75" x14ac:dyDescent="0.25">
      <c r="A23" s="8"/>
      <c r="B23" s="7" t="s">
        <v>71</v>
      </c>
      <c r="C23" s="35"/>
      <c r="D23" s="36"/>
      <c r="E23" s="20"/>
      <c r="F23" s="4"/>
      <c r="G23" s="26"/>
    </row>
    <row r="24" spans="1:702" ht="16.5" x14ac:dyDescent="0.25">
      <c r="A24" s="8"/>
      <c r="B24" s="7"/>
      <c r="C24" s="31"/>
      <c r="D24" s="20"/>
      <c r="E24" s="20"/>
      <c r="F24" s="4"/>
      <c r="G24" s="26"/>
    </row>
    <row r="25" spans="1:702" ht="24" x14ac:dyDescent="0.25">
      <c r="A25" s="23" t="s">
        <v>67</v>
      </c>
      <c r="B25" s="50" t="s">
        <v>68</v>
      </c>
      <c r="C25" s="31"/>
      <c r="D25" s="20"/>
      <c r="E25" s="20"/>
      <c r="F25" s="4"/>
      <c r="G25" s="26"/>
    </row>
    <row r="26" spans="1:702" ht="24" x14ac:dyDescent="0.25">
      <c r="A26" s="23"/>
      <c r="B26" s="39" t="s">
        <v>89</v>
      </c>
      <c r="C26" s="35" t="s">
        <v>13</v>
      </c>
      <c r="D26" s="20">
        <f>38.16+3.6</f>
        <v>41.76</v>
      </c>
      <c r="E26" s="20"/>
      <c r="F26" s="4"/>
      <c r="G26" s="26">
        <f t="shared" ref="G26" si="2">E26*F26</f>
        <v>0</v>
      </c>
    </row>
    <row r="27" spans="1:702" ht="33.75" x14ac:dyDescent="0.25">
      <c r="A27" s="8"/>
      <c r="B27" s="7" t="s">
        <v>71</v>
      </c>
      <c r="C27" s="31"/>
      <c r="D27" s="20"/>
      <c r="E27" s="20"/>
      <c r="F27" s="4"/>
      <c r="G27" s="26"/>
    </row>
    <row r="28" spans="1:702" ht="16.5" x14ac:dyDescent="0.25">
      <c r="A28" s="8"/>
      <c r="B28" s="7"/>
      <c r="C28" s="31"/>
      <c r="D28" s="20"/>
      <c r="E28" s="20"/>
      <c r="F28" s="4"/>
      <c r="G28" s="26"/>
    </row>
    <row r="29" spans="1:702" ht="16.5" x14ac:dyDescent="0.25">
      <c r="A29" s="24" t="s">
        <v>39</v>
      </c>
      <c r="B29" s="12" t="s">
        <v>73</v>
      </c>
      <c r="C29" s="31"/>
      <c r="D29" s="20"/>
      <c r="E29" s="20"/>
      <c r="F29" s="4"/>
      <c r="G29" s="26"/>
    </row>
    <row r="30" spans="1:702" ht="120" x14ac:dyDescent="0.25">
      <c r="A30" s="8"/>
      <c r="B30" s="39" t="s">
        <v>74</v>
      </c>
      <c r="C30" s="31" t="s">
        <v>13</v>
      </c>
      <c r="D30" s="20">
        <v>502.14</v>
      </c>
      <c r="E30" s="20"/>
      <c r="F30" s="4"/>
      <c r="G30" s="26">
        <f>F30*E30</f>
        <v>0</v>
      </c>
    </row>
    <row r="31" spans="1:702" ht="95.25" customHeight="1" x14ac:dyDescent="0.25">
      <c r="A31" s="8"/>
      <c r="B31" s="7" t="s">
        <v>75</v>
      </c>
      <c r="C31" s="31"/>
      <c r="D31" s="20"/>
      <c r="E31" s="20"/>
      <c r="F31" s="4"/>
      <c r="G31" s="26"/>
    </row>
    <row r="32" spans="1:702" ht="16.5" x14ac:dyDescent="0.25">
      <c r="A32" s="22"/>
      <c r="B32" s="39" t="s">
        <v>24</v>
      </c>
      <c r="C32" s="31" t="s">
        <v>0</v>
      </c>
      <c r="D32" s="20">
        <v>1</v>
      </c>
      <c r="E32" s="20"/>
      <c r="F32" s="4"/>
      <c r="G32" s="26">
        <f t="shared" si="0"/>
        <v>0</v>
      </c>
    </row>
    <row r="33" spans="1:9" ht="22.5" x14ac:dyDescent="0.25">
      <c r="A33" s="8"/>
      <c r="B33" s="41" t="s">
        <v>23</v>
      </c>
      <c r="C33" s="31"/>
      <c r="D33" s="20"/>
      <c r="E33" s="20"/>
      <c r="F33" s="4"/>
      <c r="G33" s="26"/>
      <c r="H33" s="49"/>
      <c r="I33" s="49"/>
    </row>
    <row r="34" spans="1:9" ht="16.5" x14ac:dyDescent="0.25">
      <c r="A34" s="8"/>
      <c r="B34" s="39" t="s">
        <v>25</v>
      </c>
      <c r="C34" s="31" t="s">
        <v>0</v>
      </c>
      <c r="D34" s="20">
        <v>10</v>
      </c>
      <c r="E34" s="20"/>
      <c r="F34" s="4"/>
      <c r="G34" s="26">
        <f t="shared" ref="G34" si="3">E34*F34</f>
        <v>0</v>
      </c>
      <c r="H34" s="49"/>
      <c r="I34" s="49"/>
    </row>
    <row r="35" spans="1:9" ht="22.5" x14ac:dyDescent="0.25">
      <c r="A35" s="8"/>
      <c r="B35" s="41" t="s">
        <v>22</v>
      </c>
      <c r="C35" s="1"/>
      <c r="D35" s="20"/>
      <c r="E35" s="20"/>
      <c r="F35" s="4"/>
      <c r="G35" s="26"/>
      <c r="H35" s="49"/>
      <c r="I35" s="49"/>
    </row>
    <row r="36" spans="1:9" ht="16.5" x14ac:dyDescent="0.25">
      <c r="A36" s="8"/>
      <c r="B36" s="39" t="s">
        <v>26</v>
      </c>
      <c r="C36" s="31" t="s">
        <v>0</v>
      </c>
      <c r="D36" s="20">
        <v>41</v>
      </c>
      <c r="E36" s="20"/>
      <c r="F36" s="4"/>
      <c r="G36" s="26">
        <f t="shared" ref="G36" si="4">E36*F36</f>
        <v>0</v>
      </c>
      <c r="H36" s="49"/>
      <c r="I36" s="49"/>
    </row>
    <row r="37" spans="1:9" ht="22.5" x14ac:dyDescent="0.25">
      <c r="A37" s="22"/>
      <c r="B37" s="41" t="s">
        <v>17</v>
      </c>
      <c r="C37" s="31"/>
      <c r="D37" s="20"/>
      <c r="E37" s="20"/>
      <c r="F37" s="4"/>
      <c r="G37" s="26"/>
      <c r="H37" s="49"/>
      <c r="I37" s="49"/>
    </row>
    <row r="38" spans="1:9" ht="16.5" x14ac:dyDescent="0.25">
      <c r="A38" s="22"/>
      <c r="B38" s="48"/>
      <c r="C38" s="31"/>
      <c r="D38" s="20"/>
      <c r="E38" s="20"/>
      <c r="F38" s="4"/>
      <c r="G38" s="26"/>
      <c r="H38" s="49"/>
    </row>
    <row r="39" spans="1:9" ht="16.5" x14ac:dyDescent="0.25">
      <c r="A39" s="24" t="s">
        <v>40</v>
      </c>
      <c r="B39" s="12" t="s">
        <v>19</v>
      </c>
      <c r="C39" s="31"/>
      <c r="D39" s="20"/>
      <c r="E39" s="20"/>
      <c r="F39" s="4"/>
      <c r="G39" s="26"/>
      <c r="H39" s="49"/>
    </row>
    <row r="40" spans="1:9" ht="156" x14ac:dyDescent="0.25">
      <c r="A40" s="51"/>
      <c r="B40" s="39" t="s">
        <v>76</v>
      </c>
      <c r="C40" s="31" t="s">
        <v>27</v>
      </c>
      <c r="D40" s="20"/>
      <c r="E40" s="20"/>
      <c r="F40" s="4"/>
      <c r="G40" s="26"/>
      <c r="H40" s="49"/>
    </row>
    <row r="41" spans="1:9" ht="16.5" x14ac:dyDescent="0.25">
      <c r="A41" s="51"/>
      <c r="B41" s="25"/>
      <c r="C41" s="31"/>
      <c r="D41" s="20"/>
      <c r="E41" s="20"/>
      <c r="F41" s="4"/>
      <c r="G41" s="26"/>
      <c r="H41" s="49"/>
    </row>
    <row r="42" spans="1:9" ht="16.5" x14ac:dyDescent="0.25">
      <c r="A42" s="23" t="s">
        <v>41</v>
      </c>
      <c r="B42" s="21" t="s">
        <v>80</v>
      </c>
      <c r="C42" s="31" t="s">
        <v>27</v>
      </c>
      <c r="D42" s="20"/>
      <c r="E42" s="37"/>
      <c r="F42" s="4"/>
      <c r="G42" s="26"/>
      <c r="H42" s="49"/>
    </row>
    <row r="43" spans="1:9" ht="119.25" customHeight="1" x14ac:dyDescent="0.25">
      <c r="A43" s="8"/>
      <c r="B43" s="39" t="s">
        <v>81</v>
      </c>
      <c r="C43" s="31"/>
      <c r="D43" s="64" t="s">
        <v>97</v>
      </c>
      <c r="E43" s="65"/>
      <c r="F43" s="65"/>
      <c r="G43" s="60"/>
      <c r="H43" s="49"/>
    </row>
    <row r="44" spans="1:9" ht="16.5" x14ac:dyDescent="0.25">
      <c r="A44" s="23" t="s">
        <v>42</v>
      </c>
      <c r="B44" s="21" t="s">
        <v>79</v>
      </c>
      <c r="C44" s="31" t="s">
        <v>27</v>
      </c>
      <c r="D44" s="20"/>
      <c r="E44" s="37"/>
      <c r="F44" s="4"/>
      <c r="G44" s="26"/>
      <c r="H44" s="49"/>
    </row>
    <row r="45" spans="1:9" ht="111" customHeight="1" x14ac:dyDescent="0.25">
      <c r="A45" s="8"/>
      <c r="B45" s="39" t="s">
        <v>82</v>
      </c>
      <c r="C45" s="31"/>
      <c r="D45" s="64" t="s">
        <v>97</v>
      </c>
      <c r="E45" s="65"/>
      <c r="F45" s="65"/>
      <c r="G45" s="60"/>
      <c r="H45" s="49"/>
    </row>
    <row r="46" spans="1:9" ht="16.5" x14ac:dyDescent="0.25">
      <c r="A46" s="8"/>
      <c r="B46" s="13"/>
      <c r="C46" s="31"/>
      <c r="D46" s="20"/>
      <c r="E46" s="20"/>
      <c r="F46" s="4"/>
      <c r="G46" s="26"/>
      <c r="H46" s="49"/>
    </row>
    <row r="47" spans="1:9" ht="16.5" x14ac:dyDescent="0.25">
      <c r="A47" s="24" t="s">
        <v>53</v>
      </c>
      <c r="B47" s="12" t="s">
        <v>33</v>
      </c>
      <c r="C47" s="31"/>
      <c r="D47" s="20"/>
      <c r="E47" s="20"/>
      <c r="F47" s="4"/>
      <c r="G47" s="26"/>
      <c r="H47" s="49"/>
    </row>
    <row r="48" spans="1:9" ht="16.5" x14ac:dyDescent="0.25">
      <c r="A48" s="8"/>
      <c r="B48" s="7"/>
      <c r="C48" s="31"/>
      <c r="D48" s="20"/>
      <c r="E48" s="20"/>
      <c r="F48" s="4"/>
      <c r="G48" s="26"/>
      <c r="H48" s="49"/>
    </row>
    <row r="49" spans="1:8" ht="16.5" x14ac:dyDescent="0.25">
      <c r="A49" s="23" t="s">
        <v>77</v>
      </c>
      <c r="B49" s="21" t="s">
        <v>34</v>
      </c>
      <c r="C49" s="31" t="s">
        <v>27</v>
      </c>
      <c r="D49" s="20"/>
      <c r="E49" s="37"/>
      <c r="F49" s="4"/>
      <c r="G49" s="56"/>
      <c r="H49" s="57"/>
    </row>
    <row r="50" spans="1:8" ht="99.75" customHeight="1" x14ac:dyDescent="0.25">
      <c r="A50" s="8"/>
      <c r="B50" s="39" t="s">
        <v>44</v>
      </c>
      <c r="C50" s="31" t="s">
        <v>27</v>
      </c>
      <c r="D50" s="64" t="s">
        <v>97</v>
      </c>
      <c r="E50" s="65"/>
      <c r="F50" s="65"/>
      <c r="G50" s="60"/>
      <c r="H50" s="66"/>
    </row>
    <row r="51" spans="1:8" ht="22.5" x14ac:dyDescent="0.25">
      <c r="A51" s="8"/>
      <c r="B51" s="41" t="s">
        <v>43</v>
      </c>
      <c r="C51" s="31"/>
      <c r="D51" s="20"/>
      <c r="E51" s="20"/>
      <c r="F51" s="4"/>
      <c r="G51" s="26"/>
      <c r="H51" s="66"/>
    </row>
    <row r="52" spans="1:8" ht="16.5" x14ac:dyDescent="0.25">
      <c r="A52" s="8"/>
      <c r="B52" s="7"/>
      <c r="C52" s="31"/>
      <c r="D52" s="20"/>
      <c r="E52" s="20"/>
      <c r="F52" s="4"/>
      <c r="G52" s="26"/>
      <c r="H52" s="66"/>
    </row>
    <row r="53" spans="1:8" ht="16.5" x14ac:dyDescent="0.25">
      <c r="A53" s="23" t="s">
        <v>78</v>
      </c>
      <c r="B53" s="21" t="s">
        <v>35</v>
      </c>
      <c r="C53" s="31"/>
      <c r="D53" s="20"/>
      <c r="E53" s="37"/>
      <c r="F53" s="4"/>
      <c r="G53" s="26"/>
      <c r="H53" s="66"/>
    </row>
    <row r="54" spans="1:8" ht="142.5" customHeight="1" x14ac:dyDescent="0.25">
      <c r="A54" s="8"/>
      <c r="B54" s="39" t="s">
        <v>36</v>
      </c>
      <c r="C54" s="31" t="s">
        <v>27</v>
      </c>
      <c r="D54" s="64" t="s">
        <v>97</v>
      </c>
      <c r="E54" s="65"/>
      <c r="F54" s="65"/>
      <c r="G54" s="60"/>
      <c r="H54" s="66"/>
    </row>
    <row r="55" spans="1:8" ht="22.5" customHeight="1" x14ac:dyDescent="0.25">
      <c r="A55" s="8"/>
      <c r="B55" s="41" t="s">
        <v>43</v>
      </c>
      <c r="C55" s="31"/>
      <c r="D55" s="20"/>
      <c r="E55" s="20"/>
      <c r="F55" s="4"/>
      <c r="G55" s="26"/>
      <c r="H55" s="66"/>
    </row>
    <row r="56" spans="1:8" ht="16.5" x14ac:dyDescent="0.25">
      <c r="A56" s="8"/>
      <c r="B56" s="41"/>
      <c r="C56" s="31"/>
      <c r="D56" s="20"/>
      <c r="E56" s="20"/>
      <c r="F56" s="4"/>
      <c r="G56" s="26"/>
      <c r="H56" s="66"/>
    </row>
    <row r="57" spans="1:8" ht="96" customHeight="1" x14ac:dyDescent="0.25">
      <c r="A57" s="23" t="s">
        <v>90</v>
      </c>
      <c r="B57" s="52" t="s">
        <v>37</v>
      </c>
      <c r="C57" s="31" t="s">
        <v>27</v>
      </c>
      <c r="D57" s="64" t="s">
        <v>97</v>
      </c>
      <c r="E57" s="65"/>
      <c r="F57" s="65"/>
      <c r="G57" s="60"/>
      <c r="H57" s="66"/>
    </row>
    <row r="58" spans="1:8" ht="22.5" x14ac:dyDescent="0.25">
      <c r="A58" s="8"/>
      <c r="B58" s="7" t="s">
        <v>45</v>
      </c>
      <c r="C58" s="31"/>
      <c r="D58" s="20"/>
      <c r="E58" s="58"/>
      <c r="F58" s="4"/>
      <c r="G58" s="26"/>
      <c r="H58" s="66"/>
    </row>
    <row r="59" spans="1:8" ht="16.5" x14ac:dyDescent="0.25">
      <c r="A59" s="8"/>
      <c r="B59" s="7"/>
      <c r="C59" s="31"/>
      <c r="D59" s="20"/>
      <c r="E59" s="37"/>
      <c r="F59" s="4"/>
      <c r="G59" s="26"/>
      <c r="H59" s="66"/>
    </row>
    <row r="60" spans="1:8" ht="73.5" customHeight="1" x14ac:dyDescent="0.25">
      <c r="A60" s="23" t="s">
        <v>91</v>
      </c>
      <c r="B60" s="52" t="s">
        <v>46</v>
      </c>
      <c r="C60" s="31" t="s">
        <v>27</v>
      </c>
      <c r="D60" s="64" t="s">
        <v>97</v>
      </c>
      <c r="E60" s="65"/>
      <c r="F60" s="65"/>
      <c r="G60" s="60"/>
      <c r="H60" s="66"/>
    </row>
    <row r="61" spans="1:8" ht="33.75" x14ac:dyDescent="0.25">
      <c r="A61" s="8"/>
      <c r="B61" s="7" t="s">
        <v>47</v>
      </c>
      <c r="C61" s="31"/>
      <c r="D61" s="20"/>
      <c r="E61" s="20"/>
      <c r="F61" s="4"/>
      <c r="G61" s="26"/>
      <c r="H61" s="66"/>
    </row>
    <row r="62" spans="1:8" ht="16.5" x14ac:dyDescent="0.25">
      <c r="A62" s="8"/>
      <c r="B62" s="7"/>
      <c r="C62" s="31"/>
      <c r="D62" s="20"/>
      <c r="E62" s="20"/>
      <c r="F62" s="4"/>
      <c r="G62" s="26"/>
      <c r="H62" s="66"/>
    </row>
    <row r="63" spans="1:8" ht="96" customHeight="1" x14ac:dyDescent="0.25">
      <c r="A63" s="23" t="s">
        <v>92</v>
      </c>
      <c r="B63" s="52" t="s">
        <v>48</v>
      </c>
      <c r="C63" s="31" t="s">
        <v>27</v>
      </c>
      <c r="D63" s="64" t="s">
        <v>97</v>
      </c>
      <c r="E63" s="65"/>
      <c r="F63" s="65"/>
      <c r="G63" s="60"/>
      <c r="H63" s="66"/>
    </row>
    <row r="64" spans="1:8" ht="56.25" x14ac:dyDescent="0.25">
      <c r="A64" s="8"/>
      <c r="B64" s="7" t="s">
        <v>49</v>
      </c>
      <c r="C64" s="31"/>
      <c r="D64" s="20"/>
      <c r="E64" s="58"/>
      <c r="F64" s="4"/>
      <c r="G64" s="26"/>
      <c r="H64" s="66"/>
    </row>
    <row r="65" spans="1:8" ht="156" customHeight="1" x14ac:dyDescent="0.25">
      <c r="A65" s="23" t="s">
        <v>93</v>
      </c>
      <c r="B65" s="52" t="s">
        <v>50</v>
      </c>
      <c r="C65" s="31" t="s">
        <v>27</v>
      </c>
      <c r="D65" s="64" t="s">
        <v>97</v>
      </c>
      <c r="E65" s="65"/>
      <c r="F65" s="65"/>
      <c r="G65" s="60"/>
      <c r="H65" s="66"/>
    </row>
    <row r="66" spans="1:8" ht="33.75" x14ac:dyDescent="0.25">
      <c r="A66" s="8"/>
      <c r="B66" s="7" t="s">
        <v>51</v>
      </c>
      <c r="C66" s="31"/>
      <c r="D66" s="20"/>
      <c r="E66" s="20"/>
      <c r="F66" s="4"/>
      <c r="G66" s="26"/>
      <c r="H66" s="66"/>
    </row>
    <row r="67" spans="1:8" ht="16.5" x14ac:dyDescent="0.25">
      <c r="A67" s="8"/>
      <c r="B67" s="7"/>
      <c r="C67" s="31"/>
      <c r="D67" s="20"/>
      <c r="E67" s="20"/>
      <c r="F67" s="4"/>
      <c r="G67" s="26"/>
      <c r="H67" s="66"/>
    </row>
    <row r="68" spans="1:8" ht="88.5" customHeight="1" x14ac:dyDescent="0.25">
      <c r="A68" s="23" t="s">
        <v>94</v>
      </c>
      <c r="B68" s="52" t="s">
        <v>52</v>
      </c>
      <c r="C68" s="31" t="s">
        <v>27</v>
      </c>
      <c r="D68" s="64" t="s">
        <v>95</v>
      </c>
      <c r="E68" s="65"/>
      <c r="F68" s="65"/>
      <c r="G68" s="60"/>
      <c r="H68" s="66"/>
    </row>
    <row r="69" spans="1:8" ht="16.5" x14ac:dyDescent="0.25">
      <c r="A69" s="23"/>
      <c r="B69" s="52"/>
      <c r="C69" s="31"/>
      <c r="D69" s="20"/>
      <c r="E69" s="20"/>
      <c r="F69" s="4"/>
      <c r="G69" s="26"/>
      <c r="H69" s="59"/>
    </row>
    <row r="70" spans="1:8" ht="16.5" x14ac:dyDescent="0.25">
      <c r="A70" s="45" t="s">
        <v>56</v>
      </c>
      <c r="B70" s="46" t="s">
        <v>84</v>
      </c>
      <c r="C70" s="31"/>
      <c r="D70" s="20"/>
      <c r="E70" s="20"/>
      <c r="F70" s="4"/>
      <c r="G70" s="26"/>
      <c r="H70" s="59"/>
    </row>
    <row r="71" spans="1:8" ht="72" x14ac:dyDescent="0.25">
      <c r="A71" s="23"/>
      <c r="B71" s="44" t="s">
        <v>85</v>
      </c>
      <c r="C71" s="31" t="s">
        <v>28</v>
      </c>
      <c r="D71" s="20">
        <v>1</v>
      </c>
      <c r="E71" s="20"/>
      <c r="F71" s="4"/>
      <c r="G71" s="26">
        <f t="shared" ref="G71" si="5">E71*F71</f>
        <v>0</v>
      </c>
      <c r="H71" s="59"/>
    </row>
    <row r="72" spans="1:8" ht="22.5" x14ac:dyDescent="0.25">
      <c r="A72" s="23"/>
      <c r="B72" s="7" t="s">
        <v>86</v>
      </c>
      <c r="C72" s="31"/>
      <c r="D72" s="20"/>
      <c r="E72" s="20"/>
      <c r="F72" s="4"/>
      <c r="G72" s="26"/>
      <c r="H72" s="59"/>
    </row>
    <row r="73" spans="1:8" ht="33.75" x14ac:dyDescent="0.25">
      <c r="A73" s="23"/>
      <c r="B73" s="7" t="s">
        <v>88</v>
      </c>
      <c r="C73" s="31"/>
      <c r="D73" s="20"/>
      <c r="E73" s="20"/>
      <c r="F73" s="4"/>
      <c r="G73" s="26"/>
      <c r="H73" s="59"/>
    </row>
    <row r="74" spans="1:8" ht="16.5" x14ac:dyDescent="0.25">
      <c r="A74" s="8"/>
      <c r="B74" s="7"/>
      <c r="C74" s="31"/>
      <c r="D74" s="20"/>
      <c r="E74" s="20"/>
      <c r="F74" s="4"/>
      <c r="G74" s="26"/>
      <c r="H74" s="49"/>
    </row>
    <row r="75" spans="1:8" ht="16.5" x14ac:dyDescent="0.25">
      <c r="A75" s="45" t="s">
        <v>83</v>
      </c>
      <c r="B75" s="46" t="s">
        <v>16</v>
      </c>
      <c r="C75" s="31"/>
      <c r="D75" s="20"/>
      <c r="E75" s="20"/>
      <c r="F75" s="4"/>
      <c r="G75" s="26"/>
      <c r="H75" s="49"/>
    </row>
    <row r="76" spans="1:8" ht="48" x14ac:dyDescent="0.25">
      <c r="A76" s="8"/>
      <c r="B76" s="13" t="s">
        <v>54</v>
      </c>
      <c r="C76" s="31" t="s">
        <v>18</v>
      </c>
      <c r="D76" s="20">
        <v>967.58</v>
      </c>
      <c r="E76" s="20"/>
      <c r="F76" s="4"/>
      <c r="G76" s="26">
        <f t="shared" ref="G76" si="6">E76*F76</f>
        <v>0</v>
      </c>
    </row>
    <row r="77" spans="1:8" ht="22.5" x14ac:dyDescent="0.25">
      <c r="A77" s="8"/>
      <c r="B77" s="7" t="s">
        <v>55</v>
      </c>
      <c r="C77" s="31"/>
      <c r="D77" s="20"/>
      <c r="E77" s="20"/>
      <c r="F77" s="4"/>
      <c r="G77" s="26"/>
    </row>
    <row r="78" spans="1:8" ht="16.5" x14ac:dyDescent="0.25">
      <c r="A78" s="8"/>
      <c r="B78" s="7"/>
      <c r="C78" s="31"/>
      <c r="D78" s="20"/>
      <c r="E78" s="20"/>
      <c r="F78" s="4"/>
      <c r="G78" s="26"/>
    </row>
    <row r="79" spans="1:8" ht="16.5" x14ac:dyDescent="0.25">
      <c r="A79" s="45" t="s">
        <v>87</v>
      </c>
      <c r="B79" s="46" t="s">
        <v>20</v>
      </c>
      <c r="C79" s="31"/>
      <c r="D79" s="20"/>
      <c r="E79" s="20"/>
      <c r="F79" s="4"/>
      <c r="G79" s="26"/>
    </row>
    <row r="80" spans="1:8" ht="48" x14ac:dyDescent="0.25">
      <c r="A80" s="8"/>
      <c r="B80" s="13" t="s">
        <v>21</v>
      </c>
      <c r="C80" s="31" t="s">
        <v>28</v>
      </c>
      <c r="D80" s="20">
        <v>1</v>
      </c>
      <c r="E80" s="20"/>
      <c r="F80" s="4"/>
      <c r="G80" s="26">
        <f t="shared" ref="G80" si="7">E80*F80</f>
        <v>0</v>
      </c>
    </row>
    <row r="81" spans="1:702" ht="112.5" x14ac:dyDescent="0.25">
      <c r="A81" s="8"/>
      <c r="B81" s="7" t="s">
        <v>57</v>
      </c>
      <c r="C81" s="31"/>
      <c r="D81" s="20"/>
      <c r="E81" s="20"/>
      <c r="F81" s="4"/>
      <c r="G81" s="26"/>
    </row>
    <row r="82" spans="1:702" ht="16.5" x14ac:dyDescent="0.25">
      <c r="A82" s="40"/>
      <c r="B82" s="47"/>
      <c r="C82" s="42"/>
      <c r="D82" s="43"/>
      <c r="E82" s="43"/>
      <c r="F82" s="43"/>
      <c r="G82" s="26"/>
      <c r="H82" s="30"/>
    </row>
    <row r="83" spans="1:702" ht="16.5" x14ac:dyDescent="0.25">
      <c r="A83" s="28"/>
      <c r="B83" s="25"/>
      <c r="C83" s="32"/>
      <c r="D83" s="29"/>
      <c r="E83" s="29"/>
      <c r="F83" s="29"/>
      <c r="G83" s="26"/>
      <c r="H83" s="30"/>
    </row>
    <row r="84" spans="1:702" x14ac:dyDescent="0.25">
      <c r="A84" s="14"/>
      <c r="B84" s="15" t="s">
        <v>15</v>
      </c>
      <c r="C84" s="33"/>
      <c r="D84" s="16"/>
      <c r="E84" s="16"/>
      <c r="F84" s="16"/>
      <c r="G84" s="27">
        <f>SUM(G14:G81)</f>
        <v>0</v>
      </c>
      <c r="ZZ84" s="1" t="s">
        <v>7</v>
      </c>
    </row>
    <row r="85" spans="1:702" x14ac:dyDescent="0.25">
      <c r="A85" s="14"/>
      <c r="B85" s="17" t="str">
        <f>CONCATENATE("TVA (",D85,"%)")</f>
        <v>TVA (20%)</v>
      </c>
      <c r="C85" s="33"/>
      <c r="D85" s="18">
        <v>20</v>
      </c>
      <c r="E85" s="18">
        <v>20</v>
      </c>
      <c r="F85" s="16"/>
      <c r="G85" s="27">
        <f>G84*0.2</f>
        <v>0</v>
      </c>
      <c r="ZZ85" s="1" t="s">
        <v>8</v>
      </c>
    </row>
    <row r="86" spans="1:702" x14ac:dyDescent="0.25">
      <c r="A86" s="14"/>
      <c r="B86" s="19" t="s">
        <v>10</v>
      </c>
      <c r="C86" s="33"/>
      <c r="D86" s="16"/>
      <c r="E86" s="16"/>
      <c r="F86" s="16"/>
      <c r="G86" s="27">
        <f>G84+G85</f>
        <v>0</v>
      </c>
      <c r="ZZ86" s="1" t="s">
        <v>9</v>
      </c>
    </row>
  </sheetData>
  <mergeCells count="11">
    <mergeCell ref="A1:G1"/>
    <mergeCell ref="D43:F43"/>
    <mergeCell ref="D45:F45"/>
    <mergeCell ref="H50:H68"/>
    <mergeCell ref="D50:F50"/>
    <mergeCell ref="D54:F54"/>
    <mergeCell ref="D57:F57"/>
    <mergeCell ref="D60:F60"/>
    <mergeCell ref="D63:F63"/>
    <mergeCell ref="D65:F65"/>
    <mergeCell ref="D68:F68"/>
  </mergeCells>
  <pageMargins left="0.39370078740157477" right="0.31496062992125989" top="0.39370078740157477" bottom="0.39370078740157477" header="0.3" footer="0.3"/>
  <pageSetup paperSize="9" scale="85" fitToHeight="1000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7</vt:i4>
      </vt:variant>
    </vt:vector>
  </HeadingPairs>
  <TitlesOfParts>
    <vt:vector size="9" baseType="lpstr">
      <vt:lpstr>Lot N°02 Cloison modulaire</vt:lpstr>
      <vt:lpstr>Feuil1</vt:lpstr>
      <vt:lpstr>'Lot N°02 Cloison modulaire'!_Toc199889402</vt:lpstr>
      <vt:lpstr>'Lot N°02 Cloison modulaire'!_Toc199889403</vt:lpstr>
      <vt:lpstr>'Lot N°02 Cloison modulaire'!_Toc199889404</vt:lpstr>
      <vt:lpstr>'Lot N°02 Cloison modulaire'!_Toc199889405</vt:lpstr>
      <vt:lpstr>'Lot N°02 Cloison modulaire'!Print_Area</vt:lpstr>
      <vt:lpstr>'Lot N°02 Cloison modulaire'!Print_Titles</vt:lpstr>
      <vt:lpstr>'Lot N°02 Cloison modulaire'!Zone_d_impression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carinne duboc.</dc:creator>
  <cp:lastModifiedBy>VILLA ADELINE (CPAM GIRONDE)</cp:lastModifiedBy>
  <cp:lastPrinted>2021-04-02T06:37:52Z</cp:lastPrinted>
  <dcterms:created xsi:type="dcterms:W3CDTF">2021-03-17T09:34:02Z</dcterms:created>
  <dcterms:modified xsi:type="dcterms:W3CDTF">2025-06-20T07:33:49Z</dcterms:modified>
</cp:coreProperties>
</file>