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espace_transverses\burmar_burinf\GCLH\2025\2025_21_TELEPHONIE\0_PrepaMarche\1_RepertoireDeTravail\"/>
    </mc:Choice>
  </mc:AlternateContent>
  <xr:revisionPtr revIDLastSave="0" documentId="13_ncr:1_{E4DEDCF7-87D4-4FB5-8708-9D9A25C6DB44}" xr6:coauthVersionLast="36" xr6:coauthVersionMax="36" xr10:uidLastSave="{00000000-0000-0000-0000-000000000000}"/>
  <bookViews>
    <workbookView xWindow="0" yWindow="0" windowWidth="21600" windowHeight="13350" xr2:uid="{00000000-000D-0000-FFFF-FFFF00000000}"/>
  </bookViews>
  <sheets>
    <sheet name="CRC" sheetId="1" r:id="rId1"/>
  </sheets>
  <definedNames>
    <definedName name="_xlnm.Print_Titles" localSheetId="0">CRC!$1:$2</definedName>
  </definedNames>
  <calcPr calcId="191029"/>
</workbook>
</file>

<file path=xl/calcChain.xml><?xml version="1.0" encoding="utf-8"?>
<calcChain xmlns="http://schemas.openxmlformats.org/spreadsheetml/2006/main">
  <c r="G22" i="1" l="1"/>
  <c r="G77" i="1"/>
  <c r="G128" i="1" l="1"/>
  <c r="G47" i="1" l="1"/>
  <c r="G46" i="1"/>
  <c r="G45" i="1"/>
  <c r="G44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5" i="1"/>
  <c r="G192" i="1"/>
  <c r="G191" i="1"/>
  <c r="G190" i="1"/>
  <c r="G189" i="1"/>
  <c r="G187" i="1"/>
  <c r="G186" i="1"/>
  <c r="G185" i="1"/>
  <c r="G184" i="1"/>
  <c r="G183" i="1"/>
  <c r="G182" i="1"/>
  <c r="G181" i="1"/>
  <c r="G179" i="1"/>
  <c r="G178" i="1"/>
  <c r="G177" i="1"/>
  <c r="G176" i="1"/>
  <c r="G175" i="1"/>
  <c r="G174" i="1"/>
  <c r="G172" i="1"/>
  <c r="G171" i="1"/>
  <c r="G169" i="1"/>
  <c r="G168" i="1"/>
  <c r="G167" i="1"/>
  <c r="G166" i="1"/>
  <c r="G165" i="1"/>
  <c r="G164" i="1"/>
  <c r="G163" i="1"/>
  <c r="G162" i="1"/>
  <c r="G161" i="1"/>
  <c r="G159" i="1"/>
  <c r="G158" i="1"/>
  <c r="G157" i="1"/>
  <c r="G156" i="1"/>
  <c r="G155" i="1"/>
  <c r="G154" i="1"/>
  <c r="G153" i="1"/>
  <c r="G152" i="1"/>
  <c r="G151" i="1"/>
  <c r="G150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2" i="1"/>
  <c r="G131" i="1"/>
  <c r="G130" i="1"/>
  <c r="G129" i="1"/>
  <c r="G127" i="1"/>
  <c r="G126" i="1"/>
  <c r="G125" i="1"/>
  <c r="G124" i="1"/>
  <c r="G123" i="1"/>
  <c r="G122" i="1"/>
  <c r="G119" i="1"/>
  <c r="G118" i="1"/>
  <c r="G117" i="1"/>
  <c r="G116" i="1"/>
  <c r="G115" i="1"/>
  <c r="G114" i="1"/>
  <c r="G113" i="1"/>
  <c r="G112" i="1"/>
  <c r="G111" i="1"/>
  <c r="G109" i="1"/>
  <c r="G108" i="1"/>
  <c r="G107" i="1"/>
  <c r="G106" i="1"/>
  <c r="G104" i="1"/>
  <c r="G103" i="1"/>
  <c r="G102" i="1"/>
  <c r="G101" i="1"/>
  <c r="G100" i="1"/>
  <c r="G99" i="1"/>
  <c r="G98" i="1"/>
  <c r="G96" i="1"/>
  <c r="G95" i="1"/>
  <c r="G94" i="1"/>
  <c r="G92" i="1"/>
  <c r="G91" i="1"/>
  <c r="G90" i="1"/>
  <c r="G88" i="1"/>
  <c r="G87" i="1"/>
  <c r="G86" i="1"/>
  <c r="G85" i="1"/>
  <c r="G84" i="1"/>
  <c r="G83" i="1"/>
  <c r="G82" i="1"/>
  <c r="G80" i="1"/>
  <c r="G79" i="1"/>
  <c r="G76" i="1"/>
  <c r="G75" i="1"/>
  <c r="G74" i="1"/>
  <c r="G73" i="1"/>
  <c r="G72" i="1"/>
  <c r="G71" i="1"/>
  <c r="G70" i="1"/>
  <c r="G68" i="1"/>
  <c r="G67" i="1"/>
  <c r="G66" i="1"/>
  <c r="G65" i="1"/>
  <c r="G64" i="1"/>
  <c r="G63" i="1"/>
  <c r="G62" i="1"/>
  <c r="G61" i="1"/>
  <c r="G60" i="1"/>
  <c r="G59" i="1"/>
  <c r="G58" i="1"/>
  <c r="G56" i="1"/>
  <c r="G55" i="1"/>
  <c r="G53" i="1"/>
  <c r="G52" i="1"/>
  <c r="G50" i="1"/>
  <c r="G49" i="1"/>
  <c r="G43" i="1"/>
  <c r="G42" i="1"/>
  <c r="G41" i="1"/>
  <c r="G40" i="1"/>
  <c r="G38" i="1"/>
  <c r="G37" i="1"/>
  <c r="G36" i="1"/>
  <c r="G35" i="1"/>
  <c r="G33" i="1"/>
  <c r="G32" i="1"/>
  <c r="G30" i="1"/>
  <c r="G29" i="1"/>
  <c r="G28" i="1"/>
  <c r="G26" i="1"/>
  <c r="G25" i="1"/>
  <c r="G24" i="1"/>
  <c r="G23" i="1"/>
  <c r="G21" i="1"/>
  <c r="G18" i="1"/>
  <c r="G17" i="1"/>
  <c r="G16" i="1"/>
  <c r="G15" i="1"/>
  <c r="G13" i="1"/>
  <c r="G12" i="1"/>
  <c r="G11" i="1"/>
  <c r="G10" i="1"/>
  <c r="G8" i="1"/>
  <c r="G7" i="1"/>
  <c r="G6" i="1"/>
  <c r="G5" i="1"/>
</calcChain>
</file>

<file path=xl/sharedStrings.xml><?xml version="1.0" encoding="utf-8"?>
<sst xmlns="http://schemas.openxmlformats.org/spreadsheetml/2006/main" count="558" uniqueCount="206">
  <si>
    <t>N°</t>
  </si>
  <si>
    <t>Item Libellé</t>
  </si>
  <si>
    <t>Réponse du candidat</t>
  </si>
  <si>
    <t>Aide à la saisie de la zone réponse</t>
  </si>
  <si>
    <t>Zone réponse</t>
  </si>
  <si>
    <t>Zone commentaire</t>
  </si>
  <si>
    <t>SUIVI DU MARCHE</t>
  </si>
  <si>
    <t>Aspects et problèmes techniques</t>
  </si>
  <si>
    <t>QO</t>
  </si>
  <si>
    <t>N° de téléphone</t>
  </si>
  <si>
    <t>T</t>
  </si>
  <si>
    <t>FA</t>
  </si>
  <si>
    <t>La grande chancellerie y dispose d'un contact unique</t>
  </si>
  <si>
    <t>O/N</t>
  </si>
  <si>
    <t>Ce N° de téléphone n'est pas surtaxé (répondre O s'il n'y a pas de surtaxe)</t>
  </si>
  <si>
    <t>Quelle est la tranche horaire couverte sur jour ouvré</t>
  </si>
  <si>
    <t>Aspects commerciaux</t>
  </si>
  <si>
    <t>Aspects facturation</t>
  </si>
  <si>
    <t>OFFRE</t>
  </si>
  <si>
    <t>LIENS</t>
  </si>
  <si>
    <t>N</t>
  </si>
  <si>
    <t>La GTR est au maximum de 4 heures jour ouvré</t>
  </si>
  <si>
    <t xml:space="preserve">La GTR fonctionne au minimum du lundi au vendredi et de 9h00 à 19h00. </t>
  </si>
  <si>
    <t>Avez-vous un engagement d'interruption maximale de service annuel</t>
  </si>
  <si>
    <t>QF</t>
  </si>
  <si>
    <t>SI vous avez un engagement d'interruption maximale de service annuel
ALORS préciser ce nombre d'heure (nombre entier arrondi au nombre d'heures inférieur)</t>
  </si>
  <si>
    <t>PERFORMANCE DU RESEAU</t>
  </si>
  <si>
    <t>Temps d'établissement d'un appel
(Unité : seconde)</t>
  </si>
  <si>
    <t>NV</t>
  </si>
  <si>
    <t>Taux d'échec des appels
(Unité : pourcentage, saisir un nombre entier entre 0 et 100, sans signe %)</t>
  </si>
  <si>
    <t>Disponibilité du réseau
(Unité : pourcentage, saisir un nombre entier entre 0 et 100, sans signe %)</t>
  </si>
  <si>
    <t>EQUIPEMENTS coeur de réseau et d'extrémité</t>
  </si>
  <si>
    <t>Marque et modèle du routeur</t>
  </si>
  <si>
    <t>MISE EN PLACE DE LA SOLUTION</t>
  </si>
  <si>
    <t>Le candidat récupère la configuration actuelle de chaque poste (nom, prénom, N° de téléphone) pour provisionner la solution proposée</t>
  </si>
  <si>
    <t>Le candidat récupère la configuration actuelle de chaque poste (raccourci et supervision) pour provisionner la solution proposée</t>
  </si>
  <si>
    <t>Les coûts de communications fixe/mobile internes vers les mobiles externes sont-ils différents suivant que ce soit un mobile externe sous forfait du candidat ou bien sous forfait d'un autre opérateur.</t>
  </si>
  <si>
    <t xml:space="preserve">SI la réponse à la question précédente est O ALORS préciser le pourcentage représenté par les abonnements mobiles du candidat sur le territoire français (Unité : pourcentage, saisir un nombre entier entre 0 et 100, sans signe %).
SI la réponse à la question précédente est N ALORS préciser 0. </t>
  </si>
  <si>
    <t>LA SOLUTION</t>
  </si>
  <si>
    <t>La solution proposée permet la convergence fixe/mobile</t>
  </si>
  <si>
    <t>L'accès à internet peut être bloqué sur certains mobiles de notre flotte</t>
  </si>
  <si>
    <t>La solution permet la mise en place d'un numéro secondaire sur un poste fixe</t>
  </si>
  <si>
    <t>la solution permet la mise en place de N° virtuel permettant principalement d'effectuer un renvoi vers un ou plusieurs numéros de téléphone du SDA.</t>
  </si>
  <si>
    <t>DOCUMENTATION en français</t>
  </si>
  <si>
    <t>Une documentation de l'interface d'administration est fournie</t>
  </si>
  <si>
    <t>Une documentation est fournie avec chaque modèle de téléphone fixe mis en place.</t>
  </si>
  <si>
    <t>Délai moyen de livraison pour les nouveaux matériels commandés ultérieurement
(Unité : jour)</t>
  </si>
  <si>
    <t>Délai moyen de mise en fonctionnement des services attachés aux matériels (abonnements, convergence, …)
(Unité : jour)</t>
  </si>
  <si>
    <t>MAINTENANCE</t>
  </si>
  <si>
    <t>Préciser la durée maximale pour le remplacement d'un téléphone fixe en panne à partir du moment où l'incident a été enregistré
(Unité : nombre d'heures)</t>
  </si>
  <si>
    <t>Lors d'un changement de poste fixe, l'ensemble des paramètres sont automatiquement repris pas le nouveau poste (touches de supervision, raccourcis, renvois, etc.)</t>
  </si>
  <si>
    <t>FONCTIONNALITES DES TELEPHONES FIXES</t>
  </si>
  <si>
    <t>Appel au décroché : en décrochant directement le combiné</t>
  </si>
  <si>
    <t>FC</t>
  </si>
  <si>
    <t>Appel au décroché : en appuyant sur la touche "Haut parleur"</t>
  </si>
  <si>
    <t>Les tonalités sont différentiables suivant la nature de l'appel (intérieur, extérieur, …)</t>
  </si>
  <si>
    <t>Un filtrage patron/secrétaire est facile à mettre en place</t>
  </si>
  <si>
    <t>Le poste peut être verrouillé par code tout en laissant libre la composition de N° d'urgence.</t>
  </si>
  <si>
    <t>Le poste dispose d'une fonction "ne pas déranger"</t>
  </si>
  <si>
    <t>Fonction "ne pas déranger" : le message est personnalisable</t>
  </si>
  <si>
    <t>Rappel automatique sur poste occupé</t>
  </si>
  <si>
    <t>L'identification de l'appelant de l'annuaire d'entreprise se fait sur le nom et la première lettre du prénom au minimum.</t>
  </si>
  <si>
    <t>Chaque N° de téléphone est accessible en interne via une numérotation abrégée.
Préciser le nombre de chiffres et le(s) éventuel(s) caractère(s) préalables devant être saisi(s).
Configuration souhaitable : 4 chiffres</t>
  </si>
  <si>
    <t xml:space="preserve"> Présentation du numéro : le N° appelant doit s'afficher sur l'afficheur du téléphone</t>
  </si>
  <si>
    <t>DOUBLE-APPEL</t>
  </si>
  <si>
    <t>Fonctionne avec les N° internes et externes</t>
  </si>
  <si>
    <t>Préciser le nombre d'appels qu'il est possible de mettre en attente.</t>
  </si>
  <si>
    <t>Le N° appelant doit s'afficher sur l'afficheur du téléphone</t>
  </si>
  <si>
    <t>Une alerte sonore signale le double-appel mais ne coupe pas la communication</t>
  </si>
  <si>
    <t>Un va-et-vient est disponible entre les N° de téléphone en attente</t>
  </si>
  <si>
    <t>La solution dispose d'un message d'attente en cas de double-appel</t>
  </si>
  <si>
    <t>Le transfert fonctionne vers des N° de téléphone internes ou externes</t>
  </si>
  <si>
    <t>CONFÉRENCE</t>
  </si>
  <si>
    <t>Un mode conférence autorise la conférence avec des N° de téléphone internes ou externes.</t>
  </si>
  <si>
    <t>Concernant la conférence, préciser le nombre maximum de personnes pouvant être mises en conférence.</t>
  </si>
  <si>
    <t>il est programmable sur des N° internes fixe</t>
  </si>
  <si>
    <t>il est programmable sur des N° internes mobile</t>
  </si>
  <si>
    <t>il est programmable sur des N° externes fixe</t>
  </si>
  <si>
    <t>il est programmable sur des N° externes mobile</t>
  </si>
  <si>
    <t>il est programmable sur : non-réponse, occupation, immédiat</t>
  </si>
  <si>
    <t>Le délai avant renvoi est modifiable</t>
  </si>
  <si>
    <t>Le délai avant renvoi est modifiable par renvoi</t>
  </si>
  <si>
    <t>Il est possible d'intercepter l'appel d'un autre téléphone</t>
  </si>
  <si>
    <t>On peut confirmer l'interception d'un appel</t>
  </si>
  <si>
    <t>Il est possible d'intercepter un appel sur un N° de téléphone "virtuel"</t>
  </si>
  <si>
    <t>Le N° de téléphone interne est masquable seulement en interne</t>
  </si>
  <si>
    <t>Le N° de téléphone interne est masquable seulement en externe</t>
  </si>
  <si>
    <t>Le N° de téléphone interne est masquable en interne et en externe</t>
  </si>
  <si>
    <t>Il y a un message par défaut (vous êtes bien au 01...)</t>
  </si>
  <si>
    <t>Le message par défaut est modifiable en précisant nom et prénom</t>
  </si>
  <si>
    <t>Le message est librement personnalisable</t>
  </si>
  <si>
    <t>Tous les messages vocaux sont diffusés à partir du début quelque soit le nombre de diffusions simultanées.</t>
  </si>
  <si>
    <t>L'utilisateur est informé de la présence d'un message sur sa boîte vocale via un signal lumineux sur le téléphone.</t>
  </si>
  <si>
    <t>L'utilisateur est informé de la présence d'un message sur sa boîte vocale via un logo sur l'écran numérique du téléphone</t>
  </si>
  <si>
    <t>L'utilisateur peut écouter, effacer ou conserver les messages reçus.</t>
  </si>
  <si>
    <t>Il est accessible depuis l'écran numérique du téléphone fixe</t>
  </si>
  <si>
    <t>Une liste de noms doit s'afficher sur la saisie de lettre</t>
  </si>
  <si>
    <t>Si un nom est présélectionné dans la liste, le N° de téléphone correspondant s'affiche.</t>
  </si>
  <si>
    <t>La recherche d'un nom doit être simple et rapide</t>
  </si>
  <si>
    <t>Un indicateur de l'état de la ligne est associé à chaque touche de supervision</t>
  </si>
  <si>
    <t>Préciser combien de fois un poste peut-il être supervisé au maximum</t>
  </si>
  <si>
    <t>Affichage lié aux touches de fonction : l'affichage des noms est numérique (Pas d'étiquette papier !!!)</t>
  </si>
  <si>
    <t>L'affichage des noms est aussi numérique sur les modules d'extension si le candidat en propose (répondre O si le candidat ne propose pas de module d'extension)</t>
  </si>
  <si>
    <t>Affichage lié aux touches de fonction : si un nom peut être attaché à un N° de téléphone externe alors ce nom s'affiche</t>
  </si>
  <si>
    <t>L'utilisateur peut lui-même ajouter/modifier ses touches de supervision via son téléphone</t>
  </si>
  <si>
    <t>L'utilisateur peut lui-même ajouter/modifier ses touches de raccourci via son téléphone</t>
  </si>
  <si>
    <t>L'utilisateur peut lui-même ajouter/modifier ses touches de supervision via une interface web utilisateur</t>
  </si>
  <si>
    <t>L'utilisateur peut lui-même ajouter/modifier ses touches de raccourci via une interface web utilisateur</t>
  </si>
  <si>
    <t>PLATE-FORME D'ADMINISTRATION</t>
  </si>
  <si>
    <t>FONCTIONNEMENT GENERAL</t>
  </si>
  <si>
    <t>La plate-forme d'administration est accessible via une interface web sécurisée</t>
  </si>
  <si>
    <t>L'ensemble des services de la plate-forme d'administration (gestion des téléphones, facturation, tickets d'incident) est proposé dans une interface unifiée accessible via une seule URL</t>
  </si>
  <si>
    <t>La plate-forme intègre un système de gestion de ticket de suivi d'incidents</t>
  </si>
  <si>
    <t>La plate-forme permet une visualisation temps réel des liens</t>
  </si>
  <si>
    <t>Dispose-t-on de statistiques sur la consommation du lien ?</t>
  </si>
  <si>
    <t>L'interface fournit des fonctions d'export et d'import de configuration de postes : nom, prénom, n° de téléphone, adresse MAC, modèle du téléphone, etc. (format CSV)</t>
  </si>
  <si>
    <t>L'interface fournit des fonctions d'export et d'import de configuration de postes : touches de supervision, touches de raccourcis,etc… (format CSV)</t>
  </si>
  <si>
    <t>L'administrateur peut renommer le nom d'un utilisateur</t>
  </si>
  <si>
    <t>L'administrateur peut renommer le nom d'un utilisateur autant de fois que nécessaire sans contrainte de délai</t>
  </si>
  <si>
    <t>Délai de mise à jour du renommage d'un utilisateur (unité : heures, nombre entier)</t>
  </si>
  <si>
    <t>ADMINISTRATION DES TELEPHONES FIXES</t>
  </si>
  <si>
    <t>Le renommage d'un nom dans l'annuaire se propage sur l'ensemble des touches de supervision et de raccourci des postes fixes.</t>
  </si>
  <si>
    <t>L'administrateur peut, via l'interface d'administration, intégrer un poste fixe à la flotte, si la ligne est déjà facturée.</t>
  </si>
  <si>
    <t>L'administrateur peut, via l'interface d'administration, remplacer un poste fixe à la flotte, si la ligne est déjà facturée.</t>
  </si>
  <si>
    <t>Si des modules d'extension sont disponibles, l'administrateur peut,  via l'interface d'administration, remplacer si nécessaire un ou plusieurs modules d'extension à un à un poste fixe en possédant déjà.</t>
  </si>
  <si>
    <t>L'administrateur peut, via l'interface d'administration, appairer un poste fixe et un mobile</t>
  </si>
  <si>
    <t>L'administrateur peut  configurer un renvoi d'appel depuis un N° virtuel ou non vers un autre N°interne, externe ou mobile.</t>
  </si>
  <si>
    <t>Les modifications quantitatives ou fonctionnelles des services utilisateurs doivent pouvoir être apportés par simple paramétrage, sans limitation et sans donner lieu à une facturation particulière.</t>
  </si>
  <si>
    <t>La plate-forme permet de définir des classes de postes permettant ainsi la mise en place de paramétrages communs à un ensemble de poste fixe et la définition de l'accès à telle ou telle fonctionnalité offerte ou incluse</t>
  </si>
  <si>
    <t>La plate-forme permet de définir des classes de postes permettant ainsi la mise en place de paramétrages communs à un ensemble de mobile et la définition de l'accès à telle ou telle fonctionnalité offerte ou incluse</t>
  </si>
  <si>
    <t>La plate-forme permet de définir des N° de téléphone virtuels auquel il est possible d'associer des N° de téléphone de notre SDA, permettant ainsi de créer des N° de téléphones " fonctionnels " (à l'image des adresses courriel fonctionnelles).</t>
  </si>
  <si>
    <t>La plate-forme permet d'associer 2 N° de Sda à un téléphone fixe</t>
  </si>
  <si>
    <t>Des tonalités complémentaires sont téléchargeables et implémentables sur les téléphones</t>
  </si>
  <si>
    <t>Si le téléphone dispose d'un port permettant de connecter un ordinateur, les administrateurs peuvent bloquer ce port.
(répondre O si le téléphone ne dispose pas de ce port et le préciser)</t>
  </si>
  <si>
    <t>L'horloge de chaque téléphone doit se synchroniser avec le serveur.</t>
  </si>
  <si>
    <t>L'affichage lié aux touches de fonction est personnalisable par l'administrateur</t>
  </si>
  <si>
    <t>Renvoi d'appel sur des N° externes fixe, cette fonctionnalité peut être bloqué</t>
  </si>
  <si>
    <t>Renvoi d'appel sur des N° externes mobile, cette fonctionnalité  peut être bloqué</t>
  </si>
  <si>
    <t>il est programmable en cas d'injoignabilité</t>
  </si>
  <si>
    <t>Modification du délai sur le renvoi actuellement utilisé</t>
  </si>
  <si>
    <t>Modification du délai sur chaque type de renvoi</t>
  </si>
  <si>
    <t>RESTRICTIONS</t>
  </si>
  <si>
    <t>Bloque les N° de téléphone externes / appels reçus : 
* blacklistage de N° extérieurs</t>
  </si>
  <si>
    <t>Bloque les N° de téléphone externes / appels reçus :
* blacklistage de plage N° extérieurs</t>
  </si>
  <si>
    <t>Restriction d'utilisation sur un N° de téléphone / appels émis :
limitation aux seuls appels internes</t>
  </si>
  <si>
    <t>Restriction d'utilisation sur un N° de téléphone / appels émis :
blocage possible vers les N° mobiles</t>
  </si>
  <si>
    <t>Restriction d'utilisation sur un N° de téléphone / appels émis :
blocage possible vers les N° spéciaux</t>
  </si>
  <si>
    <t>Restriction d'utilisation sur un N° de téléphone / appels émis : blocage possible vers les N° internationaux</t>
  </si>
  <si>
    <t>Verrouillage automatique d'un téléphone sur une tranche horaire</t>
  </si>
  <si>
    <t>L'administrateur peut empêcher le verrouillage du poste par l'utilisateur.</t>
  </si>
  <si>
    <t>L'administrateur peut bloquer l'accès au paramétrage du téléphone aux utilisateurs.</t>
  </si>
  <si>
    <t>ATTENTE MUSICALE</t>
  </si>
  <si>
    <t>le message est personnalisable</t>
  </si>
  <si>
    <t>elle peut prendre en compte un fichier MP3</t>
  </si>
  <si>
    <t>ANNUAIRE D'ENTREPRISE</t>
  </si>
  <si>
    <t>il est possible de rajouter des N° de téléphone externes</t>
  </si>
  <si>
    <t>il est possible d'attacher un nom à un N° de téléphone externe</t>
  </si>
  <si>
    <t>il est possible de masquer certains numéros internes</t>
  </si>
  <si>
    <t>Les N° de téléphone internes sont masquables seulement en interne</t>
  </si>
  <si>
    <t>Les N° de téléphone internes sont masquables seulement en externe</t>
  </si>
  <si>
    <t>Les N° de téléphone internes sont masquables en interne et en externe</t>
  </si>
  <si>
    <t>SUIVI DE LA FACTURATION</t>
  </si>
  <si>
    <t>L'outil de supervision permet d'exporter les facturations</t>
  </si>
  <si>
    <t>Une facture globale est disponible (globalisation par type de consommation faisant apparaître les remises consenties au titre du marché)</t>
  </si>
  <si>
    <t>La facture globale est exportable (format CSV)</t>
  </si>
  <si>
    <t>Une facturation détaillée fait apparaître unitairement chaque consommation avec : le N° de téléphone, sa durée et son coût</t>
  </si>
  <si>
    <t>La facture détaillée est exportable (format CSV)</t>
  </si>
  <si>
    <t>Des statistiques annuelles sont disponibles, notamment par type de consommation.</t>
  </si>
  <si>
    <t>La facturation est disponible pendant toute la durée du marché.</t>
  </si>
  <si>
    <t>FONCTIONNALITES DES TELEPHONES A L'ACCUEIL</t>
  </si>
  <si>
    <t>En dehors des horaires où l'accueil est assuré, le standard peut être renvoyé de manière automatique sur une messagerie vocale avec un message dédié</t>
  </si>
  <si>
    <t>En dehors des horaires où l'accueil est assuré, le standard peut être renvoyé de manière automatique sur un téléphone mobile.</t>
  </si>
  <si>
    <t>Il est possible de mettre en place un message de redirection du type "Tapez 1 pour accéder à tel service..."</t>
  </si>
  <si>
    <t xml:space="preserve">Il est possible de mettre en place un message personnalisé chargeable </t>
  </si>
  <si>
    <t>FONCTIONNALITES CONCERNANT LES MOBILES</t>
  </si>
  <si>
    <t>La portabilité de chaque N° de mobile de la flotte actuelle est mise en œuvre</t>
  </si>
  <si>
    <t>CONVERGENCE</t>
  </si>
  <si>
    <t>Le répondeur est unique pour les mobiles et fixes appairés.</t>
  </si>
  <si>
    <t>Une application smartphone pour la convergence est disponible et gratuite</t>
  </si>
  <si>
    <t>La gestion des renvois entre fixe et mobile via une interface utilisateur est aisée.</t>
  </si>
  <si>
    <t>Appel vers le fixe : seulement le fixe sonne</t>
  </si>
  <si>
    <t>Appel vers le fixe : seulement le mobile sonne</t>
  </si>
  <si>
    <t>Appel vers le fixe : le fixe et le mobile sonnent en même temps</t>
  </si>
  <si>
    <t>Appel vers le mobile : seulement le fixe sonne</t>
  </si>
  <si>
    <t>Appel vers le mobile : seulement le mobile sonne</t>
  </si>
  <si>
    <t>Appel vers le mobile :  le fixe et le mobile sonnent en même temps</t>
  </si>
  <si>
    <t>Quand un mobile émet un appel vers l'extérieur, c'est le N° du téléphone fixe appairé qui s'affiche, ou pas, suivant ce qui a été programmé au niveau de l'interface d'administration.</t>
  </si>
  <si>
    <t>Il est possible de paramétrer l'ordre de sonnerie sur les téléphones fixes appairés avec un mobile avec les configurations suivantes :en même temps, l'un après l'autre ou seulement un des deux.</t>
  </si>
  <si>
    <t>Type
Réponse</t>
  </si>
  <si>
    <t>Item
Type</t>
  </si>
  <si>
    <t>Un routeur est disponible avec chaque lien</t>
  </si>
  <si>
    <t>Les routeurs sont supervisés par le titulaire</t>
  </si>
  <si>
    <t>Une notification parvient immédiatement à la grande chancellerie en cas de dysfonctionnement sur un des deux routeurs</t>
  </si>
  <si>
    <t>Chaque mobile de la grande chancellerie est appairé, pour ceux qui doivent l'être, avec le téléphone fixe de son utilisateur</t>
  </si>
  <si>
    <r>
      <t xml:space="preserve">La candidat installera ses équipements d'infrastructure dans </t>
    </r>
    <r>
      <rPr>
        <sz val="10"/>
        <rFont val="Calibri"/>
        <family val="2"/>
        <scheme val="minor"/>
      </rPr>
      <t>les locaux</t>
    </r>
    <r>
      <rPr>
        <sz val="10"/>
        <color theme="1"/>
        <rFont val="Calibri"/>
        <family val="2"/>
        <scheme val="minor"/>
      </rPr>
      <t xml:space="preserve"> techniques désignés par la grande chancellerie</t>
    </r>
  </si>
  <si>
    <t>Un appelant extérieur est prévenu si son interlocuteur est en ligne</t>
  </si>
  <si>
    <t>Nombre de communications simultanées disponibles sur le lien principal</t>
  </si>
  <si>
    <t>Nombre de communications simultanées disponibles sur le lien secondaire</t>
  </si>
  <si>
    <t>La plate-forme d'administration permet de définir des profils d'utilisateurs différents (exemples : facturation, Administrateurs, Techniciens)</t>
  </si>
  <si>
    <t>COMMANDES ULTERIEURES DE POSTES FIXES</t>
  </si>
  <si>
    <t>RENVOI D'APPEL</t>
  </si>
  <si>
    <t>INTERCEPTION D'APPEL</t>
  </si>
  <si>
    <t>NUMÉRO MASQUÉ</t>
  </si>
  <si>
    <t>RÉPONDEUR</t>
  </si>
  <si>
    <t>TOUCHES DE FONCTION</t>
  </si>
  <si>
    <t>La solution met en place deux liens d'opérateurs différents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</si>
</sst>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3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wrapText="1"/>
    </xf>
    <xf numFmtId="0" fontId="1" fillId="5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8"/>
  <sheetViews>
    <sheetView tabSelected="1" topLeftCell="A145" zoomScale="110" zoomScaleNormal="110" workbookViewId="0">
      <selection activeCell="D155" sqref="D155"/>
    </sheetView>
  </sheetViews>
  <sheetFormatPr baseColWidth="10" defaultColWidth="45.85546875" defaultRowHeight="12.75" x14ac:dyDescent="0.2"/>
  <cols>
    <col min="1" max="1" width="4.28515625" style="19" customWidth="1"/>
    <col min="2" max="2" width="6.5703125" style="19" customWidth="1"/>
    <col min="3" max="3" width="39.7109375" style="20" customWidth="1"/>
    <col min="4" max="4" width="8.28515625" style="19" customWidth="1"/>
    <col min="5" max="5" width="25.85546875" style="20" customWidth="1"/>
    <col min="6" max="6" width="51" style="20" customWidth="1"/>
    <col min="7" max="7" width="33.42578125" style="20" customWidth="1"/>
    <col min="8" max="11" width="45.85546875" style="4"/>
    <col min="12" max="12" width="45.85546875" style="5"/>
    <col min="13" max="16384" width="45.85546875" style="4"/>
  </cols>
  <sheetData>
    <row r="1" spans="1:7" ht="25.5" x14ac:dyDescent="0.2">
      <c r="A1" s="1" t="s">
        <v>0</v>
      </c>
      <c r="B1" s="21" t="s">
        <v>189</v>
      </c>
      <c r="C1" s="2" t="s">
        <v>1</v>
      </c>
      <c r="D1" s="21" t="s">
        <v>188</v>
      </c>
      <c r="E1" s="26" t="s">
        <v>2</v>
      </c>
      <c r="F1" s="26"/>
      <c r="G1" s="3" t="s">
        <v>3</v>
      </c>
    </row>
    <row r="2" spans="1:7" x14ac:dyDescent="0.2">
      <c r="A2" s="6"/>
      <c r="B2" s="6"/>
      <c r="C2" s="7"/>
      <c r="D2" s="6"/>
      <c r="E2" s="7" t="s">
        <v>4</v>
      </c>
      <c r="F2" s="7" t="s">
        <v>5</v>
      </c>
      <c r="G2" s="8"/>
    </row>
    <row r="3" spans="1:7" x14ac:dyDescent="0.2">
      <c r="A3" s="9" t="s">
        <v>6</v>
      </c>
      <c r="B3" s="10"/>
      <c r="C3" s="11"/>
      <c r="D3" s="10"/>
      <c r="E3" s="11"/>
      <c r="F3" s="11"/>
      <c r="G3" s="12"/>
    </row>
    <row r="4" spans="1:7" x14ac:dyDescent="0.2">
      <c r="A4" s="13"/>
      <c r="B4" s="14" t="s">
        <v>7</v>
      </c>
      <c r="C4" s="15"/>
      <c r="D4" s="16"/>
      <c r="E4" s="15"/>
      <c r="F4" s="15"/>
      <c r="G4" s="12"/>
    </row>
    <row r="5" spans="1:7" x14ac:dyDescent="0.2">
      <c r="A5" s="13">
        <v>100</v>
      </c>
      <c r="B5" s="13" t="s">
        <v>8</v>
      </c>
      <c r="C5" s="17" t="s">
        <v>9</v>
      </c>
      <c r="D5" s="13" t="s">
        <v>10</v>
      </c>
      <c r="E5" s="18"/>
      <c r="F5" s="18"/>
      <c r="G5" s="12" t="str">
        <f>IF(ISBLANK(E5),"La zone réponse doit être saisie","")</f>
        <v>La zone réponse doit être saisie</v>
      </c>
    </row>
    <row r="6" spans="1:7" ht="25.5" x14ac:dyDescent="0.2">
      <c r="A6" s="13">
        <v>101</v>
      </c>
      <c r="B6" s="13" t="s">
        <v>11</v>
      </c>
      <c r="C6" s="17" t="s">
        <v>12</v>
      </c>
      <c r="D6" s="13" t="s">
        <v>13</v>
      </c>
      <c r="E6" s="18"/>
      <c r="F6" s="18"/>
      <c r="G6" s="12" t="str">
        <f>IF(ISBLANK(E6),"La zone réponse doit être saisie",IF(OR(UPPER(E6)="O",UPPER(E6)="N"),"","La zone réponse doit contenir O ou N"))</f>
        <v>La zone réponse doit être saisie</v>
      </c>
    </row>
    <row r="7" spans="1:7" ht="25.5" x14ac:dyDescent="0.2">
      <c r="A7" s="13">
        <v>102</v>
      </c>
      <c r="B7" s="13" t="s">
        <v>11</v>
      </c>
      <c r="C7" s="17" t="s">
        <v>14</v>
      </c>
      <c r="D7" s="13" t="s">
        <v>13</v>
      </c>
      <c r="E7" s="18"/>
      <c r="F7" s="18"/>
      <c r="G7" s="12" t="str">
        <f>IF(ISBLANK(E7),"La zone réponse doit être saisie",IF(OR(UPPER(E7)="O",UPPER(E7)="N"),"","La zone réponse doit contenir O ou N"))</f>
        <v>La zone réponse doit être saisie</v>
      </c>
    </row>
    <row r="8" spans="1:7" ht="25.5" x14ac:dyDescent="0.2">
      <c r="A8" s="13">
        <v>103</v>
      </c>
      <c r="B8" s="13" t="s">
        <v>8</v>
      </c>
      <c r="C8" s="17" t="s">
        <v>15</v>
      </c>
      <c r="D8" s="13" t="s">
        <v>10</v>
      </c>
      <c r="E8" s="18"/>
      <c r="F8" s="18"/>
      <c r="G8" s="12" t="str">
        <f>IF(ISBLANK(E8),"La zone réponse doit être saisie","")</f>
        <v>La zone réponse doit être saisie</v>
      </c>
    </row>
    <row r="9" spans="1:7" x14ac:dyDescent="0.2">
      <c r="A9" s="13"/>
      <c r="B9" s="14" t="s">
        <v>16</v>
      </c>
      <c r="C9" s="15"/>
      <c r="D9" s="16"/>
      <c r="E9" s="15"/>
      <c r="F9" s="15"/>
      <c r="G9" s="12"/>
    </row>
    <row r="10" spans="1:7" x14ac:dyDescent="0.2">
      <c r="A10" s="13">
        <v>110</v>
      </c>
      <c r="B10" s="13" t="s">
        <v>8</v>
      </c>
      <c r="C10" s="17" t="s">
        <v>9</v>
      </c>
      <c r="D10" s="13" t="s">
        <v>10</v>
      </c>
      <c r="E10" s="18"/>
      <c r="F10" s="18"/>
      <c r="G10" s="12" t="str">
        <f>IF(ISBLANK(E10),"La zone réponse doit être saisie","")</f>
        <v>La zone réponse doit être saisie</v>
      </c>
    </row>
    <row r="11" spans="1:7" ht="25.5" x14ac:dyDescent="0.2">
      <c r="A11" s="13">
        <v>111</v>
      </c>
      <c r="B11" s="13" t="s">
        <v>11</v>
      </c>
      <c r="C11" s="17" t="s">
        <v>12</v>
      </c>
      <c r="D11" s="13" t="s">
        <v>13</v>
      </c>
      <c r="E11" s="18"/>
      <c r="F11" s="18"/>
      <c r="G11" s="12" t="str">
        <f>IF(ISBLANK(E11),"La zone réponse doit être saisie",IF(OR(UPPER(E11)="O",UPPER(E11)="N"),"","La zone réponse doit contenir O ou N"))</f>
        <v>La zone réponse doit être saisie</v>
      </c>
    </row>
    <row r="12" spans="1:7" ht="25.5" x14ac:dyDescent="0.2">
      <c r="A12" s="13">
        <v>112</v>
      </c>
      <c r="B12" s="13" t="s">
        <v>11</v>
      </c>
      <c r="C12" s="17" t="s">
        <v>14</v>
      </c>
      <c r="D12" s="13" t="s">
        <v>13</v>
      </c>
      <c r="E12" s="18"/>
      <c r="F12" s="18"/>
      <c r="G12" s="12" t="str">
        <f>IF(ISBLANK(E12),"La zone réponse doit être saisie",IF(OR(UPPER(E12)="O",UPPER(E12)="N"),"","La zone réponse doit contenir O ou N"))</f>
        <v>La zone réponse doit être saisie</v>
      </c>
    </row>
    <row r="13" spans="1:7" ht="25.5" x14ac:dyDescent="0.2">
      <c r="A13" s="13">
        <v>113</v>
      </c>
      <c r="B13" s="13" t="s">
        <v>8</v>
      </c>
      <c r="C13" s="17" t="s">
        <v>15</v>
      </c>
      <c r="D13" s="13" t="s">
        <v>10</v>
      </c>
      <c r="E13" s="18"/>
      <c r="F13" s="18"/>
      <c r="G13" s="12" t="str">
        <f>IF(ISBLANK(E13),"La zone réponse doit être saisie","")</f>
        <v>La zone réponse doit être saisie</v>
      </c>
    </row>
    <row r="14" spans="1:7" x14ac:dyDescent="0.2">
      <c r="A14" s="13"/>
      <c r="B14" s="14" t="s">
        <v>17</v>
      </c>
      <c r="C14" s="15"/>
      <c r="D14" s="16"/>
      <c r="E14" s="15"/>
      <c r="F14" s="15"/>
      <c r="G14" s="12"/>
    </row>
    <row r="15" spans="1:7" x14ac:dyDescent="0.2">
      <c r="A15" s="13">
        <v>114</v>
      </c>
      <c r="B15" s="13" t="s">
        <v>8</v>
      </c>
      <c r="C15" s="17" t="s">
        <v>9</v>
      </c>
      <c r="D15" s="13" t="s">
        <v>10</v>
      </c>
      <c r="E15" s="18"/>
      <c r="F15" s="18"/>
      <c r="G15" s="12" t="str">
        <f>IF(ISBLANK(E15),"La zone réponse doit être saisie","")</f>
        <v>La zone réponse doit être saisie</v>
      </c>
    </row>
    <row r="16" spans="1:7" ht="25.5" x14ac:dyDescent="0.2">
      <c r="A16" s="13">
        <v>115</v>
      </c>
      <c r="B16" s="13" t="s">
        <v>11</v>
      </c>
      <c r="C16" s="17" t="s">
        <v>12</v>
      </c>
      <c r="D16" s="13" t="s">
        <v>13</v>
      </c>
      <c r="E16" s="18"/>
      <c r="F16" s="18"/>
      <c r="G16" s="12" t="str">
        <f>IF(ISBLANK(E16),"La zone réponse doit être saisie",IF(OR(UPPER(E16)="O",UPPER(E16)="N"),"","La zone réponse doit contenir O ou N"))</f>
        <v>La zone réponse doit être saisie</v>
      </c>
    </row>
    <row r="17" spans="1:7" ht="25.5" x14ac:dyDescent="0.2">
      <c r="A17" s="13">
        <v>116</v>
      </c>
      <c r="B17" s="13" t="s">
        <v>11</v>
      </c>
      <c r="C17" s="17" t="s">
        <v>14</v>
      </c>
      <c r="D17" s="13" t="s">
        <v>13</v>
      </c>
      <c r="E17" s="18"/>
      <c r="F17" s="18"/>
      <c r="G17" s="12" t="str">
        <f>IF(ISBLANK(E17),"La zone réponse doit être saisie",IF(OR(UPPER(E17)="O",UPPER(E17)="N"),"","La zone réponse doit contenir O ou N"))</f>
        <v>La zone réponse doit être saisie</v>
      </c>
    </row>
    <row r="18" spans="1:7" ht="25.5" x14ac:dyDescent="0.2">
      <c r="A18" s="13">
        <v>117</v>
      </c>
      <c r="B18" s="13" t="s">
        <v>8</v>
      </c>
      <c r="C18" s="17" t="s">
        <v>15</v>
      </c>
      <c r="D18" s="13" t="s">
        <v>10</v>
      </c>
      <c r="E18" s="18"/>
      <c r="F18" s="18"/>
      <c r="G18" s="12" t="str">
        <f>IF(ISBLANK(E18),"La zone réponse doit être saisie","")</f>
        <v>La zone réponse doit être saisie</v>
      </c>
    </row>
    <row r="19" spans="1:7" x14ac:dyDescent="0.2">
      <c r="A19" s="9" t="s">
        <v>18</v>
      </c>
      <c r="B19" s="10"/>
      <c r="C19" s="11"/>
      <c r="D19" s="10"/>
      <c r="E19" s="11"/>
      <c r="F19" s="11"/>
      <c r="G19" s="12"/>
    </row>
    <row r="20" spans="1:7" x14ac:dyDescent="0.2">
      <c r="A20" s="13"/>
      <c r="B20" s="14" t="s">
        <v>19</v>
      </c>
      <c r="C20" s="15"/>
      <c r="D20" s="16"/>
      <c r="E20" s="15"/>
      <c r="F20" s="15"/>
      <c r="G20" s="12"/>
    </row>
    <row r="21" spans="1:7" ht="25.5" x14ac:dyDescent="0.2">
      <c r="A21" s="13">
        <v>200</v>
      </c>
      <c r="B21" s="13" t="s">
        <v>8</v>
      </c>
      <c r="C21" s="17" t="s">
        <v>196</v>
      </c>
      <c r="D21" s="13" t="s">
        <v>20</v>
      </c>
      <c r="E21" s="18"/>
      <c r="F21" s="18"/>
      <c r="G21" s="12" t="str">
        <f>IF(ISBLANK(E21),"La zone réponse doit être saisie",IF(ISNUMBER(E21),IF(INT(E21)&lt;&gt;E21,"La zone réponse doit contenir un nombre entier",""),"La zone réponse doit contenir un nombre entier"))</f>
        <v>La zone réponse doit être saisie</v>
      </c>
    </row>
    <row r="22" spans="1:7" ht="25.5" x14ac:dyDescent="0.2">
      <c r="A22" s="13">
        <v>201</v>
      </c>
      <c r="B22" s="13" t="s">
        <v>8</v>
      </c>
      <c r="C22" s="17" t="s">
        <v>197</v>
      </c>
      <c r="D22" s="13" t="s">
        <v>20</v>
      </c>
      <c r="E22" s="18"/>
      <c r="F22" s="18"/>
      <c r="G22" s="12" t="str">
        <f>IF(ISBLANK(E22),"La zone réponse doit être saisie",IF(ISNUMBER(E22),IF(INT(E22)&lt;&gt;E22,"La zone réponse doit contenir un nombre entier",""),"La zone réponse doit contenir un nombre entier"))</f>
        <v>La zone réponse doit être saisie</v>
      </c>
    </row>
    <row r="23" spans="1:7" x14ac:dyDescent="0.2">
      <c r="A23" s="13">
        <v>202</v>
      </c>
      <c r="B23" s="13" t="s">
        <v>11</v>
      </c>
      <c r="C23" s="17" t="s">
        <v>21</v>
      </c>
      <c r="D23" s="13" t="s">
        <v>13</v>
      </c>
      <c r="E23" s="18"/>
      <c r="F23" s="18"/>
      <c r="G23" s="12" t="str">
        <f>IF(ISBLANK(E23),"La zone réponse doit être saisie",IF(OR(UPPER(E23)="O",UPPER(E23)="N"),"","La zone réponse doit contenir O ou N"))</f>
        <v>La zone réponse doit être saisie</v>
      </c>
    </row>
    <row r="24" spans="1:7" ht="25.5" x14ac:dyDescent="0.2">
      <c r="A24" s="13">
        <v>203</v>
      </c>
      <c r="B24" s="13" t="s">
        <v>11</v>
      </c>
      <c r="C24" s="17" t="s">
        <v>22</v>
      </c>
      <c r="D24" s="13" t="s">
        <v>13</v>
      </c>
      <c r="E24" s="18"/>
      <c r="F24" s="18"/>
      <c r="G24" s="12" t="str">
        <f>IF(ISBLANK(E24),"La zone réponse doit être saisie",IF(OR(UPPER(E24)="O",UPPER(E24)="N"),"","La zone réponse doit contenir O ou N"))</f>
        <v>La zone réponse doit être saisie</v>
      </c>
    </row>
    <row r="25" spans="1:7" ht="25.5" x14ac:dyDescent="0.2">
      <c r="A25" s="13">
        <v>204</v>
      </c>
      <c r="B25" s="13" t="s">
        <v>8</v>
      </c>
      <c r="C25" s="17" t="s">
        <v>23</v>
      </c>
      <c r="D25" s="13" t="s">
        <v>13</v>
      </c>
      <c r="E25" s="18"/>
      <c r="F25" s="18"/>
      <c r="G25" s="12" t="str">
        <f>IF(ISBLANK(E25),"La zone réponse doit être saisie",IF(OR(UPPER(E25)="O",UPPER(E25)="N"),"","La zone réponse doit contenir O ou N"))</f>
        <v>La zone réponse doit être saisie</v>
      </c>
    </row>
    <row r="26" spans="1:7" ht="51" x14ac:dyDescent="0.2">
      <c r="A26" s="13">
        <v>205</v>
      </c>
      <c r="B26" s="13" t="s">
        <v>24</v>
      </c>
      <c r="C26" s="17" t="s">
        <v>25</v>
      </c>
      <c r="D26" s="13" t="s">
        <v>20</v>
      </c>
      <c r="E26" s="18"/>
      <c r="F26" s="18"/>
      <c r="G26" s="12" t="str">
        <f>IF(ISBLANK(E26),"",IF(ISNUMBER(E26),IF(INT(E26)&lt;&gt;E26,"La zone réponse doit contenir un nombre entier",""),"La zone réponse doit contenir un nombre entier"))</f>
        <v/>
      </c>
    </row>
    <row r="27" spans="1:7" x14ac:dyDescent="0.2">
      <c r="A27" s="13"/>
      <c r="B27" s="14" t="s">
        <v>26</v>
      </c>
      <c r="C27" s="15"/>
      <c r="D27" s="16"/>
      <c r="E27" s="15"/>
      <c r="F27" s="15"/>
      <c r="G27" s="12"/>
    </row>
    <row r="28" spans="1:7" ht="25.5" x14ac:dyDescent="0.2">
      <c r="A28" s="13">
        <v>210</v>
      </c>
      <c r="B28" s="13" t="s">
        <v>8</v>
      </c>
      <c r="C28" s="17" t="s">
        <v>27</v>
      </c>
      <c r="D28" s="13" t="s">
        <v>28</v>
      </c>
      <c r="E28" s="18"/>
      <c r="F28" s="18"/>
      <c r="G28" s="12" t="str">
        <f>IF(ISBLANK(E28),"La zone réponse doit être saisie",IF(ISNUMBER(E28),"","La zone réponse doit contenir un nombre"))</f>
        <v>La zone réponse doit être saisie</v>
      </c>
    </row>
    <row r="29" spans="1:7" ht="38.25" x14ac:dyDescent="0.2">
      <c r="A29" s="13">
        <v>211</v>
      </c>
      <c r="B29" s="13" t="s">
        <v>8</v>
      </c>
      <c r="C29" s="17" t="s">
        <v>29</v>
      </c>
      <c r="D29" s="13" t="s">
        <v>28</v>
      </c>
      <c r="E29" s="18"/>
      <c r="F29" s="18"/>
      <c r="G29" s="12" t="str">
        <f>IF(ISBLANK(E29),"La zone réponse doit être saisie",IF(ISNUMBER(E29),"","La zone réponse doit contenir un nombre"))</f>
        <v>La zone réponse doit être saisie</v>
      </c>
    </row>
    <row r="30" spans="1:7" ht="38.25" x14ac:dyDescent="0.2">
      <c r="A30" s="13">
        <v>212</v>
      </c>
      <c r="B30" s="13" t="s">
        <v>8</v>
      </c>
      <c r="C30" s="17" t="s">
        <v>30</v>
      </c>
      <c r="D30" s="13" t="s">
        <v>28</v>
      </c>
      <c r="E30" s="18"/>
      <c r="F30" s="18"/>
      <c r="G30" s="12" t="str">
        <f>IF(ISBLANK(E30),"La zone réponse doit être saisie",IF(ISNUMBER(E30),"","La zone réponse doit contenir un nombre"))</f>
        <v>La zone réponse doit être saisie</v>
      </c>
    </row>
    <row r="31" spans="1:7" x14ac:dyDescent="0.2">
      <c r="A31" s="13"/>
      <c r="B31" s="14" t="s">
        <v>31</v>
      </c>
      <c r="C31" s="15"/>
      <c r="D31" s="16"/>
      <c r="E31" s="15"/>
      <c r="F31" s="15"/>
      <c r="G31" s="12"/>
    </row>
    <row r="32" spans="1:7" ht="38.25" x14ac:dyDescent="0.2">
      <c r="A32" s="13">
        <v>220</v>
      </c>
      <c r="B32" s="13" t="s">
        <v>11</v>
      </c>
      <c r="C32" s="17" t="s">
        <v>194</v>
      </c>
      <c r="D32" s="13" t="s">
        <v>13</v>
      </c>
      <c r="E32" s="18"/>
      <c r="F32" s="18"/>
      <c r="G32" s="12" t="str">
        <f>IF(ISBLANK(E32),"La zone réponse doit être saisie",IF(OR(UPPER(E32)="O",UPPER(E32)="N"),"","La zone réponse doit contenir O ou N"))</f>
        <v>La zone réponse doit être saisie</v>
      </c>
    </row>
    <row r="33" spans="1:7" x14ac:dyDescent="0.2">
      <c r="A33" s="13">
        <v>221</v>
      </c>
      <c r="B33" s="13" t="s">
        <v>8</v>
      </c>
      <c r="C33" s="17" t="s">
        <v>32</v>
      </c>
      <c r="D33" s="13" t="s">
        <v>10</v>
      </c>
      <c r="E33" s="18"/>
      <c r="F33" s="18"/>
      <c r="G33" s="12" t="str">
        <f>IF(ISBLANK(E33),"La zone réponse doit être saisie","")</f>
        <v>La zone réponse doit être saisie</v>
      </c>
    </row>
    <row r="34" spans="1:7" x14ac:dyDescent="0.2">
      <c r="A34" s="13"/>
      <c r="B34" s="14" t="s">
        <v>33</v>
      </c>
      <c r="C34" s="15"/>
      <c r="D34" s="16"/>
      <c r="E34" s="15"/>
      <c r="F34" s="15"/>
      <c r="G34" s="12"/>
    </row>
    <row r="35" spans="1:7" ht="38.25" x14ac:dyDescent="0.2">
      <c r="A35" s="13">
        <v>230</v>
      </c>
      <c r="B35" s="13" t="s">
        <v>11</v>
      </c>
      <c r="C35" s="17" t="s">
        <v>34</v>
      </c>
      <c r="D35" s="13" t="s">
        <v>13</v>
      </c>
      <c r="E35" s="18"/>
      <c r="F35" s="18"/>
      <c r="G35" s="12" t="str">
        <f>IF(ISBLANK(E35),"La zone réponse doit être saisie",IF(OR(UPPER(E35)="O",UPPER(E35)="N"),"","La zone réponse doit contenir O ou N"))</f>
        <v>La zone réponse doit être saisie</v>
      </c>
    </row>
    <row r="36" spans="1:7" ht="38.25" x14ac:dyDescent="0.2">
      <c r="A36" s="13">
        <v>231</v>
      </c>
      <c r="B36" s="22" t="s">
        <v>11</v>
      </c>
      <c r="C36" s="17" t="s">
        <v>35</v>
      </c>
      <c r="D36" s="13" t="s">
        <v>13</v>
      </c>
      <c r="E36" s="18"/>
      <c r="F36" s="18"/>
      <c r="G36" s="12" t="str">
        <f>IF(ISBLANK(E36),"La zone réponse doit être saisie",IF(OR(UPPER(E36)="O",UPPER(E36)="N"),"","La zone réponse doit contenir O ou N"))</f>
        <v>La zone réponse doit être saisie</v>
      </c>
    </row>
    <row r="37" spans="1:7" ht="63.75" x14ac:dyDescent="0.2">
      <c r="A37" s="13">
        <v>232</v>
      </c>
      <c r="B37" s="13" t="s">
        <v>8</v>
      </c>
      <c r="C37" s="17" t="s">
        <v>36</v>
      </c>
      <c r="D37" s="13" t="s">
        <v>13</v>
      </c>
      <c r="E37" s="18"/>
      <c r="F37" s="18"/>
      <c r="G37" s="12" t="str">
        <f>IF(ISBLANK(E37),"La zone réponse doit être saisie",IF(OR(UPPER(E37)="O",UPPER(E37)="N"),"","La zone réponse doit contenir O ou N"))</f>
        <v>La zone réponse doit être saisie</v>
      </c>
    </row>
    <row r="38" spans="1:7" ht="89.25" x14ac:dyDescent="0.2">
      <c r="A38" s="13">
        <v>233</v>
      </c>
      <c r="B38" s="13" t="s">
        <v>8</v>
      </c>
      <c r="C38" s="17" t="s">
        <v>37</v>
      </c>
      <c r="D38" s="13" t="s">
        <v>20</v>
      </c>
      <c r="E38" s="18"/>
      <c r="F38" s="18"/>
      <c r="G38" s="12" t="str">
        <f>IF(ISBLANK(E38),"La zone réponse doit être saisie",IF(ISNUMBER(E38),IF(INT(E38)&lt;&gt;E38,"La zone réponse doit contenir un nombre entier",""),"La zone réponse doit contenir un nombre entier"))</f>
        <v>La zone réponse doit être saisie</v>
      </c>
    </row>
    <row r="39" spans="1:7" x14ac:dyDescent="0.2">
      <c r="A39" s="13"/>
      <c r="B39" s="14" t="s">
        <v>38</v>
      </c>
      <c r="C39" s="15"/>
      <c r="D39" s="16"/>
      <c r="E39" s="15"/>
      <c r="F39" s="15"/>
      <c r="G39" s="12"/>
    </row>
    <row r="40" spans="1:7" ht="25.5" x14ac:dyDescent="0.2">
      <c r="A40" s="13">
        <v>240</v>
      </c>
      <c r="B40" s="13" t="s">
        <v>11</v>
      </c>
      <c r="C40" s="17" t="s">
        <v>39</v>
      </c>
      <c r="D40" s="13" t="s">
        <v>13</v>
      </c>
      <c r="E40" s="18"/>
      <c r="F40" s="18"/>
      <c r="G40" s="12" t="str">
        <f t="shared" ref="G40:G47" si="0">IF(ISBLANK(E40),"La zone réponse doit être saisie",IF(OR(UPPER(E40)="O",UPPER(E40)="N"),"","La zone réponse doit contenir O ou N"))</f>
        <v>La zone réponse doit être saisie</v>
      </c>
    </row>
    <row r="41" spans="1:7" ht="25.5" x14ac:dyDescent="0.2">
      <c r="A41" s="13">
        <v>241</v>
      </c>
      <c r="B41" s="13" t="s">
        <v>11</v>
      </c>
      <c r="C41" s="17" t="s">
        <v>40</v>
      </c>
      <c r="D41" s="13" t="s">
        <v>13</v>
      </c>
      <c r="E41" s="18"/>
      <c r="F41" s="18"/>
      <c r="G41" s="12" t="str">
        <f t="shared" si="0"/>
        <v>La zone réponse doit être saisie</v>
      </c>
    </row>
    <row r="42" spans="1:7" ht="25.5" x14ac:dyDescent="0.2">
      <c r="A42" s="13">
        <v>242</v>
      </c>
      <c r="B42" s="13" t="s">
        <v>11</v>
      </c>
      <c r="C42" s="17" t="s">
        <v>41</v>
      </c>
      <c r="D42" s="13" t="s">
        <v>13</v>
      </c>
      <c r="E42" s="18"/>
      <c r="F42" s="18"/>
      <c r="G42" s="12" t="str">
        <f t="shared" si="0"/>
        <v>La zone réponse doit être saisie</v>
      </c>
    </row>
    <row r="43" spans="1:7" ht="51" x14ac:dyDescent="0.2">
      <c r="A43" s="13">
        <v>243</v>
      </c>
      <c r="B43" s="13" t="s">
        <v>11</v>
      </c>
      <c r="C43" s="17" t="s">
        <v>42</v>
      </c>
      <c r="D43" s="13" t="s">
        <v>13</v>
      </c>
      <c r="E43" s="18"/>
      <c r="F43" s="18"/>
      <c r="G43" s="12" t="str">
        <f t="shared" si="0"/>
        <v>La zone réponse doit être saisie</v>
      </c>
    </row>
    <row r="44" spans="1:7" ht="25.5" x14ac:dyDescent="0.2">
      <c r="A44" s="23">
        <v>244</v>
      </c>
      <c r="B44" s="23" t="s">
        <v>11</v>
      </c>
      <c r="C44" s="24" t="s">
        <v>205</v>
      </c>
      <c r="D44" s="23" t="s">
        <v>13</v>
      </c>
      <c r="E44" s="18"/>
      <c r="F44" s="18"/>
      <c r="G44" s="12" t="str">
        <f t="shared" si="0"/>
        <v>La zone réponse doit être saisie</v>
      </c>
    </row>
    <row r="45" spans="1:7" x14ac:dyDescent="0.2">
      <c r="A45" s="23">
        <v>245</v>
      </c>
      <c r="B45" s="23" t="s">
        <v>11</v>
      </c>
      <c r="C45" s="24" t="s">
        <v>190</v>
      </c>
      <c r="D45" s="23" t="s">
        <v>13</v>
      </c>
      <c r="E45" s="18"/>
      <c r="F45" s="18"/>
      <c r="G45" s="12" t="str">
        <f t="shared" si="0"/>
        <v>La zone réponse doit être saisie</v>
      </c>
    </row>
    <row r="46" spans="1:7" x14ac:dyDescent="0.2">
      <c r="A46" s="23">
        <v>246</v>
      </c>
      <c r="B46" s="23" t="s">
        <v>11</v>
      </c>
      <c r="C46" s="24" t="s">
        <v>191</v>
      </c>
      <c r="D46" s="23" t="s">
        <v>13</v>
      </c>
      <c r="E46" s="18"/>
      <c r="F46" s="18"/>
      <c r="G46" s="12" t="str">
        <f t="shared" si="0"/>
        <v>La zone réponse doit être saisie</v>
      </c>
    </row>
    <row r="47" spans="1:7" ht="38.25" x14ac:dyDescent="0.2">
      <c r="A47" s="23">
        <v>247</v>
      </c>
      <c r="B47" s="23" t="s">
        <v>11</v>
      </c>
      <c r="C47" s="24" t="s">
        <v>192</v>
      </c>
      <c r="D47" s="23" t="s">
        <v>13</v>
      </c>
      <c r="E47" s="18"/>
      <c r="F47" s="18"/>
      <c r="G47" s="12" t="str">
        <f t="shared" si="0"/>
        <v>La zone réponse doit être saisie</v>
      </c>
    </row>
    <row r="48" spans="1:7" x14ac:dyDescent="0.2">
      <c r="A48" s="13"/>
      <c r="B48" s="14" t="s">
        <v>43</v>
      </c>
      <c r="C48" s="15"/>
      <c r="D48" s="16"/>
      <c r="E48" s="15"/>
      <c r="F48" s="15"/>
      <c r="G48" s="12"/>
    </row>
    <row r="49" spans="1:7" ht="25.5" x14ac:dyDescent="0.2">
      <c r="A49" s="13">
        <v>250</v>
      </c>
      <c r="B49" s="13" t="s">
        <v>11</v>
      </c>
      <c r="C49" s="17" t="s">
        <v>44</v>
      </c>
      <c r="D49" s="13" t="s">
        <v>13</v>
      </c>
      <c r="E49" s="18"/>
      <c r="F49" s="18"/>
      <c r="G49" s="12" t="str">
        <f>IF(ISBLANK(E49),"La zone réponse doit être saisie",IF(OR(UPPER(E49)="O",UPPER(E49)="N"),"","La zone réponse doit contenir O ou N"))</f>
        <v>La zone réponse doit être saisie</v>
      </c>
    </row>
    <row r="50" spans="1:7" ht="25.5" x14ac:dyDescent="0.2">
      <c r="A50" s="13">
        <v>251</v>
      </c>
      <c r="B50" s="13" t="s">
        <v>11</v>
      </c>
      <c r="C50" s="17" t="s">
        <v>45</v>
      </c>
      <c r="D50" s="13" t="s">
        <v>13</v>
      </c>
      <c r="E50" s="18"/>
      <c r="F50" s="18"/>
      <c r="G50" s="12" t="str">
        <f>IF(ISBLANK(E50),"La zone réponse doit être saisie",IF(OR(UPPER(E50)="O",UPPER(E50)="N"),"","La zone réponse doit contenir O ou N"))</f>
        <v>La zone réponse doit être saisie</v>
      </c>
    </row>
    <row r="51" spans="1:7" x14ac:dyDescent="0.2">
      <c r="A51" s="13"/>
      <c r="B51" s="14" t="s">
        <v>199</v>
      </c>
      <c r="C51" s="15"/>
      <c r="D51" s="16"/>
      <c r="E51" s="15"/>
      <c r="F51" s="15"/>
      <c r="G51" s="12"/>
    </row>
    <row r="52" spans="1:7" ht="38.25" x14ac:dyDescent="0.2">
      <c r="A52" s="13">
        <v>260</v>
      </c>
      <c r="B52" s="13" t="s">
        <v>8</v>
      </c>
      <c r="C52" s="17" t="s">
        <v>46</v>
      </c>
      <c r="D52" s="13" t="s">
        <v>20</v>
      </c>
      <c r="E52" s="18"/>
      <c r="F52" s="18"/>
      <c r="G52" s="12" t="str">
        <f>IF(ISBLANK(E52),"La zone réponse doit être saisie",IF(ISNUMBER(E52),IF(INT(E52)&lt;&gt;E52,"La zone réponse doit contenir un nombre entier",""),"La zone réponse doit contenir un nombre entier"))</f>
        <v>La zone réponse doit être saisie</v>
      </c>
    </row>
    <row r="53" spans="1:7" ht="51" x14ac:dyDescent="0.2">
      <c r="A53" s="13">
        <v>261</v>
      </c>
      <c r="B53" s="13" t="s">
        <v>8</v>
      </c>
      <c r="C53" s="17" t="s">
        <v>47</v>
      </c>
      <c r="D53" s="13" t="s">
        <v>20</v>
      </c>
      <c r="E53" s="18"/>
      <c r="F53" s="18"/>
      <c r="G53" s="12" t="str">
        <f>IF(ISBLANK(E53),"La zone réponse doit être saisie",IF(ISNUMBER(E53),IF(INT(E53)&lt;&gt;E53,"La zone réponse doit contenir un nombre entier",""),"La zone réponse doit contenir un nombre entier"))</f>
        <v>La zone réponse doit être saisie</v>
      </c>
    </row>
    <row r="54" spans="1:7" x14ac:dyDescent="0.2">
      <c r="A54" s="13"/>
      <c r="B54" s="14" t="s">
        <v>48</v>
      </c>
      <c r="C54" s="15"/>
      <c r="D54" s="16"/>
      <c r="E54" s="15"/>
      <c r="F54" s="15"/>
      <c r="G54" s="12"/>
    </row>
    <row r="55" spans="1:7" ht="51" x14ac:dyDescent="0.2">
      <c r="A55" s="13">
        <v>270</v>
      </c>
      <c r="B55" s="13" t="s">
        <v>8</v>
      </c>
      <c r="C55" s="17" t="s">
        <v>49</v>
      </c>
      <c r="D55" s="13" t="s">
        <v>20</v>
      </c>
      <c r="E55" s="18"/>
      <c r="F55" s="18"/>
      <c r="G55" s="12" t="str">
        <f>IF(ISBLANK(E55),"La zone réponse doit être saisie",IF(ISNUMBER(E55),IF(INT(E55)&lt;&gt;E55,"La zone réponse doit contenir un nombre entier",""),"La zone réponse doit contenir un nombre entier"))</f>
        <v>La zone réponse doit être saisie</v>
      </c>
    </row>
    <row r="56" spans="1:7" ht="51" x14ac:dyDescent="0.2">
      <c r="A56" s="13">
        <v>272</v>
      </c>
      <c r="B56" s="13" t="s">
        <v>11</v>
      </c>
      <c r="C56" s="17" t="s">
        <v>50</v>
      </c>
      <c r="D56" s="13" t="s">
        <v>13</v>
      </c>
      <c r="E56" s="18"/>
      <c r="F56" s="18"/>
      <c r="G56" s="12" t="str">
        <f>IF(ISBLANK(E56),"La zone réponse doit être saisie",IF(OR(UPPER(E56)="O",UPPER(E56)="N"),"","La zone réponse doit contenir O ou N"))</f>
        <v>La zone réponse doit être saisie</v>
      </c>
    </row>
    <row r="57" spans="1:7" x14ac:dyDescent="0.2">
      <c r="A57" s="9" t="s">
        <v>51</v>
      </c>
      <c r="B57" s="10"/>
      <c r="C57" s="11"/>
      <c r="D57" s="10"/>
      <c r="E57" s="11"/>
      <c r="F57" s="11"/>
      <c r="G57" s="12"/>
    </row>
    <row r="58" spans="1:7" ht="25.5" x14ac:dyDescent="0.2">
      <c r="A58" s="13">
        <v>300</v>
      </c>
      <c r="B58" s="13" t="s">
        <v>11</v>
      </c>
      <c r="C58" s="17" t="s">
        <v>52</v>
      </c>
      <c r="D58" s="13" t="s">
        <v>13</v>
      </c>
      <c r="E58" s="18"/>
      <c r="F58" s="18"/>
      <c r="G58" s="12" t="str">
        <f t="shared" ref="G58:G68" si="1">IF(ISBLANK(E58),"La zone réponse doit être saisie",IF(OR(UPPER(E58)="O",UPPER(E58)="N"),"","La zone réponse doit contenir O ou N"))</f>
        <v>La zone réponse doit être saisie</v>
      </c>
    </row>
    <row r="59" spans="1:7" ht="25.5" x14ac:dyDescent="0.2">
      <c r="A59" s="13">
        <v>301</v>
      </c>
      <c r="B59" s="13" t="s">
        <v>53</v>
      </c>
      <c r="C59" s="17" t="s">
        <v>54</v>
      </c>
      <c r="D59" s="13" t="s">
        <v>13</v>
      </c>
      <c r="E59" s="18"/>
      <c r="F59" s="18"/>
      <c r="G59" s="12" t="str">
        <f t="shared" si="1"/>
        <v>La zone réponse doit être saisie</v>
      </c>
    </row>
    <row r="60" spans="1:7" ht="25.5" x14ac:dyDescent="0.2">
      <c r="A60" s="13">
        <v>302</v>
      </c>
      <c r="B60" s="13" t="s">
        <v>53</v>
      </c>
      <c r="C60" s="17" t="s">
        <v>55</v>
      </c>
      <c r="D60" s="13" t="s">
        <v>13</v>
      </c>
      <c r="E60" s="18"/>
      <c r="F60" s="18"/>
      <c r="G60" s="12" t="str">
        <f t="shared" si="1"/>
        <v>La zone réponse doit être saisie</v>
      </c>
    </row>
    <row r="61" spans="1:7" ht="25.5" x14ac:dyDescent="0.2">
      <c r="A61" s="13">
        <v>303</v>
      </c>
      <c r="B61" s="13" t="s">
        <v>11</v>
      </c>
      <c r="C61" s="17" t="s">
        <v>56</v>
      </c>
      <c r="D61" s="13" t="s">
        <v>13</v>
      </c>
      <c r="E61" s="18"/>
      <c r="F61" s="18"/>
      <c r="G61" s="12" t="str">
        <f t="shared" si="1"/>
        <v>La zone réponse doit être saisie</v>
      </c>
    </row>
    <row r="62" spans="1:7" ht="25.5" x14ac:dyDescent="0.2">
      <c r="A62" s="13">
        <v>304</v>
      </c>
      <c r="B62" s="13" t="s">
        <v>53</v>
      </c>
      <c r="C62" s="17" t="s">
        <v>57</v>
      </c>
      <c r="D62" s="13" t="s">
        <v>13</v>
      </c>
      <c r="E62" s="18"/>
      <c r="F62" s="18"/>
      <c r="G62" s="12" t="str">
        <f t="shared" si="1"/>
        <v>La zone réponse doit être saisie</v>
      </c>
    </row>
    <row r="63" spans="1:7" ht="25.5" x14ac:dyDescent="0.2">
      <c r="A63" s="13">
        <v>305</v>
      </c>
      <c r="B63" s="13" t="s">
        <v>53</v>
      </c>
      <c r="C63" s="17" t="s">
        <v>58</v>
      </c>
      <c r="D63" s="13" t="s">
        <v>13</v>
      </c>
      <c r="E63" s="18"/>
      <c r="F63" s="18"/>
      <c r="G63" s="12" t="str">
        <f t="shared" si="1"/>
        <v>La zone réponse doit être saisie</v>
      </c>
    </row>
    <row r="64" spans="1:7" ht="25.5" x14ac:dyDescent="0.2">
      <c r="A64" s="13">
        <v>306</v>
      </c>
      <c r="B64" s="13" t="s">
        <v>53</v>
      </c>
      <c r="C64" s="17" t="s">
        <v>59</v>
      </c>
      <c r="D64" s="13" t="s">
        <v>13</v>
      </c>
      <c r="E64" s="18"/>
      <c r="F64" s="18"/>
      <c r="G64" s="12" t="str">
        <f t="shared" si="1"/>
        <v>La zone réponse doit être saisie</v>
      </c>
    </row>
    <row r="65" spans="1:7" x14ac:dyDescent="0.2">
      <c r="A65" s="13">
        <v>307</v>
      </c>
      <c r="B65" s="13" t="s">
        <v>53</v>
      </c>
      <c r="C65" s="17" t="s">
        <v>60</v>
      </c>
      <c r="D65" s="13" t="s">
        <v>13</v>
      </c>
      <c r="E65" s="18"/>
      <c r="F65" s="18"/>
      <c r="G65" s="12" t="str">
        <f t="shared" si="1"/>
        <v>La zone réponse doit être saisie</v>
      </c>
    </row>
    <row r="66" spans="1:7" ht="38.25" x14ac:dyDescent="0.2">
      <c r="A66" s="13">
        <v>308</v>
      </c>
      <c r="B66" s="13" t="s">
        <v>11</v>
      </c>
      <c r="C66" s="17" t="s">
        <v>61</v>
      </c>
      <c r="D66" s="13" t="s">
        <v>13</v>
      </c>
      <c r="E66" s="18"/>
      <c r="F66" s="18"/>
      <c r="G66" s="12" t="str">
        <f t="shared" si="1"/>
        <v>La zone réponse doit être saisie</v>
      </c>
    </row>
    <row r="67" spans="1:7" ht="63.75" x14ac:dyDescent="0.2">
      <c r="A67" s="13">
        <v>309</v>
      </c>
      <c r="B67" s="13" t="s">
        <v>11</v>
      </c>
      <c r="C67" s="17" t="s">
        <v>62</v>
      </c>
      <c r="D67" s="13" t="s">
        <v>13</v>
      </c>
      <c r="E67" s="18"/>
      <c r="F67" s="18"/>
      <c r="G67" s="12" t="str">
        <f t="shared" si="1"/>
        <v>La zone réponse doit être saisie</v>
      </c>
    </row>
    <row r="68" spans="1:7" ht="25.5" x14ac:dyDescent="0.2">
      <c r="A68" s="13">
        <v>310</v>
      </c>
      <c r="B68" s="13" t="s">
        <v>11</v>
      </c>
      <c r="C68" s="17" t="s">
        <v>63</v>
      </c>
      <c r="D68" s="13" t="s">
        <v>13</v>
      </c>
      <c r="E68" s="18"/>
      <c r="F68" s="18"/>
      <c r="G68" s="12" t="str">
        <f t="shared" si="1"/>
        <v>La zone réponse doit être saisie</v>
      </c>
    </row>
    <row r="69" spans="1:7" x14ac:dyDescent="0.2">
      <c r="A69" s="13"/>
      <c r="B69" s="14" t="s">
        <v>64</v>
      </c>
      <c r="C69" s="15"/>
      <c r="D69" s="16"/>
      <c r="E69" s="15"/>
      <c r="F69" s="15"/>
      <c r="G69" s="12"/>
    </row>
    <row r="70" spans="1:7" x14ac:dyDescent="0.2">
      <c r="A70" s="13">
        <v>320</v>
      </c>
      <c r="B70" s="13" t="s">
        <v>11</v>
      </c>
      <c r="C70" s="17" t="s">
        <v>65</v>
      </c>
      <c r="D70" s="13" t="s">
        <v>13</v>
      </c>
      <c r="E70" s="18"/>
      <c r="F70" s="18"/>
      <c r="G70" s="12" t="str">
        <f>IF(ISBLANK(E70),"La zone réponse doit être saisie",IF(OR(UPPER(E70)="O",UPPER(E70)="N"),"","La zone réponse doit contenir O ou N"))</f>
        <v>La zone réponse doit être saisie</v>
      </c>
    </row>
    <row r="71" spans="1:7" ht="25.5" x14ac:dyDescent="0.2">
      <c r="A71" s="13">
        <v>321</v>
      </c>
      <c r="B71" s="13" t="s">
        <v>8</v>
      </c>
      <c r="C71" s="17" t="s">
        <v>66</v>
      </c>
      <c r="D71" s="13" t="s">
        <v>20</v>
      </c>
      <c r="E71" s="18"/>
      <c r="F71" s="18"/>
      <c r="G71" s="12" t="str">
        <f>IF(ISBLANK(E71),"La zone réponse doit être saisie",IF(ISNUMBER(E71),IF(INT(E71)&lt;&gt;E71,"La zone réponse doit contenir un nombre entier",""),"La zone réponse doit contenir un nombre entier"))</f>
        <v>La zone réponse doit être saisie</v>
      </c>
    </row>
    <row r="72" spans="1:7" ht="25.5" x14ac:dyDescent="0.2">
      <c r="A72" s="13">
        <v>322</v>
      </c>
      <c r="B72" s="13" t="s">
        <v>11</v>
      </c>
      <c r="C72" s="17" t="s">
        <v>67</v>
      </c>
      <c r="D72" s="13" t="s">
        <v>13</v>
      </c>
      <c r="E72" s="18"/>
      <c r="F72" s="18"/>
      <c r="G72" s="12" t="str">
        <f t="shared" ref="G72:G77" si="2">IF(ISBLANK(E72),"La zone réponse doit être saisie",IF(OR(UPPER(E72)="O",UPPER(E72)="N"),"","La zone réponse doit contenir O ou N"))</f>
        <v>La zone réponse doit être saisie</v>
      </c>
    </row>
    <row r="73" spans="1:7" ht="25.5" x14ac:dyDescent="0.2">
      <c r="A73" s="13">
        <v>323</v>
      </c>
      <c r="B73" s="13" t="s">
        <v>11</v>
      </c>
      <c r="C73" s="17" t="s">
        <v>68</v>
      </c>
      <c r="D73" s="13" t="s">
        <v>13</v>
      </c>
      <c r="E73" s="18"/>
      <c r="F73" s="18"/>
      <c r="G73" s="12" t="str">
        <f t="shared" si="2"/>
        <v>La zone réponse doit être saisie</v>
      </c>
    </row>
    <row r="74" spans="1:7" ht="25.5" x14ac:dyDescent="0.2">
      <c r="A74" s="13">
        <v>324</v>
      </c>
      <c r="B74" s="13" t="s">
        <v>11</v>
      </c>
      <c r="C74" s="17" t="s">
        <v>69</v>
      </c>
      <c r="D74" s="13" t="s">
        <v>13</v>
      </c>
      <c r="E74" s="18"/>
      <c r="F74" s="18"/>
      <c r="G74" s="12" t="str">
        <f t="shared" si="2"/>
        <v>La zone réponse doit être saisie</v>
      </c>
    </row>
    <row r="75" spans="1:7" ht="25.5" x14ac:dyDescent="0.2">
      <c r="A75" s="13">
        <v>325</v>
      </c>
      <c r="B75" s="13" t="s">
        <v>11</v>
      </c>
      <c r="C75" s="17" t="s">
        <v>70</v>
      </c>
      <c r="D75" s="13" t="s">
        <v>13</v>
      </c>
      <c r="E75" s="18"/>
      <c r="F75" s="18"/>
      <c r="G75" s="12" t="str">
        <f t="shared" si="2"/>
        <v>La zone réponse doit être saisie</v>
      </c>
    </row>
    <row r="76" spans="1:7" ht="25.5" x14ac:dyDescent="0.2">
      <c r="A76" s="13">
        <v>326</v>
      </c>
      <c r="B76" s="13" t="s">
        <v>11</v>
      </c>
      <c r="C76" s="17" t="s">
        <v>71</v>
      </c>
      <c r="D76" s="13" t="s">
        <v>13</v>
      </c>
      <c r="E76" s="18"/>
      <c r="F76" s="18"/>
      <c r="G76" s="12" t="str">
        <f t="shared" si="2"/>
        <v>La zone réponse doit être saisie</v>
      </c>
    </row>
    <row r="77" spans="1:7" ht="25.5" x14ac:dyDescent="0.2">
      <c r="A77" s="13">
        <v>327</v>
      </c>
      <c r="B77" s="13" t="s">
        <v>11</v>
      </c>
      <c r="C77" s="17" t="s">
        <v>195</v>
      </c>
      <c r="D77" s="13" t="s">
        <v>13</v>
      </c>
      <c r="E77" s="18"/>
      <c r="F77" s="18"/>
      <c r="G77" s="12" t="str">
        <f t="shared" si="2"/>
        <v>La zone réponse doit être saisie</v>
      </c>
    </row>
    <row r="78" spans="1:7" x14ac:dyDescent="0.2">
      <c r="A78" s="13"/>
      <c r="B78" s="14" t="s">
        <v>72</v>
      </c>
      <c r="C78" s="15"/>
      <c r="D78" s="16"/>
      <c r="E78" s="15"/>
      <c r="F78" s="15"/>
      <c r="G78" s="12"/>
    </row>
    <row r="79" spans="1:7" ht="25.5" x14ac:dyDescent="0.2">
      <c r="A79" s="13">
        <v>330</v>
      </c>
      <c r="B79" s="13" t="s">
        <v>11</v>
      </c>
      <c r="C79" s="17" t="s">
        <v>73</v>
      </c>
      <c r="D79" s="13" t="s">
        <v>13</v>
      </c>
      <c r="E79" s="18"/>
      <c r="F79" s="18"/>
      <c r="G79" s="12" t="str">
        <f>IF(ISBLANK(E79),"La zone réponse doit être saisie",IF(OR(UPPER(E79)="O",UPPER(E79)="N"),"","La zone réponse doit contenir O ou N"))</f>
        <v>La zone réponse doit être saisie</v>
      </c>
    </row>
    <row r="80" spans="1:7" ht="38.25" x14ac:dyDescent="0.2">
      <c r="A80" s="13">
        <v>331</v>
      </c>
      <c r="B80" s="13" t="s">
        <v>8</v>
      </c>
      <c r="C80" s="17" t="s">
        <v>74</v>
      </c>
      <c r="D80" s="13" t="s">
        <v>20</v>
      </c>
      <c r="E80" s="18"/>
      <c r="F80" s="18"/>
      <c r="G80" s="12" t="str">
        <f>IF(ISBLANK(E80),"La zone réponse doit être saisie",IF(ISNUMBER(E80),IF(INT(E80)&lt;&gt;E80,"La zone réponse doit contenir un nombre entier",""),"La zone réponse doit contenir un nombre entier"))</f>
        <v>La zone réponse doit être saisie</v>
      </c>
    </row>
    <row r="81" spans="1:7" x14ac:dyDescent="0.2">
      <c r="A81" s="13"/>
      <c r="B81" s="14" t="s">
        <v>200</v>
      </c>
      <c r="C81" s="15"/>
      <c r="D81" s="16"/>
      <c r="E81" s="15"/>
      <c r="F81" s="15"/>
      <c r="G81" s="12"/>
    </row>
    <row r="82" spans="1:7" x14ac:dyDescent="0.2">
      <c r="A82" s="13">
        <v>340</v>
      </c>
      <c r="B82" s="13" t="s">
        <v>11</v>
      </c>
      <c r="C82" s="17" t="s">
        <v>75</v>
      </c>
      <c r="D82" s="13" t="s">
        <v>13</v>
      </c>
      <c r="E82" s="18"/>
      <c r="F82" s="18"/>
      <c r="G82" s="12" t="str">
        <f t="shared" ref="G82:G88" si="3">IF(ISBLANK(E82),"La zone réponse doit être saisie",IF(OR(UPPER(E82)="O",UPPER(E82)="N"),"","La zone réponse doit contenir O ou N"))</f>
        <v>La zone réponse doit être saisie</v>
      </c>
    </row>
    <row r="83" spans="1:7" x14ac:dyDescent="0.2">
      <c r="A83" s="13">
        <v>341</v>
      </c>
      <c r="B83" s="13" t="s">
        <v>11</v>
      </c>
      <c r="C83" s="17" t="s">
        <v>76</v>
      </c>
      <c r="D83" s="13" t="s">
        <v>13</v>
      </c>
      <c r="E83" s="18"/>
      <c r="F83" s="18"/>
      <c r="G83" s="12" t="str">
        <f t="shared" si="3"/>
        <v>La zone réponse doit être saisie</v>
      </c>
    </row>
    <row r="84" spans="1:7" x14ac:dyDescent="0.2">
      <c r="A84" s="13">
        <v>342</v>
      </c>
      <c r="B84" s="13" t="s">
        <v>11</v>
      </c>
      <c r="C84" s="17" t="s">
        <v>77</v>
      </c>
      <c r="D84" s="13" t="s">
        <v>13</v>
      </c>
      <c r="E84" s="18"/>
      <c r="F84" s="18"/>
      <c r="G84" s="12" t="str">
        <f t="shared" si="3"/>
        <v>La zone réponse doit être saisie</v>
      </c>
    </row>
    <row r="85" spans="1:7" x14ac:dyDescent="0.2">
      <c r="A85" s="13">
        <v>343</v>
      </c>
      <c r="B85" s="13" t="s">
        <v>11</v>
      </c>
      <c r="C85" s="17" t="s">
        <v>78</v>
      </c>
      <c r="D85" s="13" t="s">
        <v>13</v>
      </c>
      <c r="E85" s="18"/>
      <c r="F85" s="18"/>
      <c r="G85" s="12" t="str">
        <f t="shared" si="3"/>
        <v>La zone réponse doit être saisie</v>
      </c>
    </row>
    <row r="86" spans="1:7" ht="25.5" x14ac:dyDescent="0.2">
      <c r="A86" s="13">
        <v>344</v>
      </c>
      <c r="B86" s="13" t="s">
        <v>11</v>
      </c>
      <c r="C86" s="17" t="s">
        <v>79</v>
      </c>
      <c r="D86" s="13" t="s">
        <v>13</v>
      </c>
      <c r="E86" s="18"/>
      <c r="F86" s="18"/>
      <c r="G86" s="12" t="str">
        <f t="shared" si="3"/>
        <v>La zone réponse doit être saisie</v>
      </c>
    </row>
    <row r="87" spans="1:7" x14ac:dyDescent="0.2">
      <c r="A87" s="13">
        <v>345</v>
      </c>
      <c r="B87" s="13" t="s">
        <v>53</v>
      </c>
      <c r="C87" s="17" t="s">
        <v>80</v>
      </c>
      <c r="D87" s="13" t="s">
        <v>13</v>
      </c>
      <c r="E87" s="18"/>
      <c r="F87" s="18"/>
      <c r="G87" s="12" t="str">
        <f t="shared" si="3"/>
        <v>La zone réponse doit être saisie</v>
      </c>
    </row>
    <row r="88" spans="1:7" x14ac:dyDescent="0.2">
      <c r="A88" s="13">
        <v>346</v>
      </c>
      <c r="B88" s="13" t="s">
        <v>53</v>
      </c>
      <c r="C88" s="17" t="s">
        <v>81</v>
      </c>
      <c r="D88" s="13" t="s">
        <v>13</v>
      </c>
      <c r="E88" s="18"/>
      <c r="F88" s="18"/>
      <c r="G88" s="12" t="str">
        <f t="shared" si="3"/>
        <v>La zone réponse doit être saisie</v>
      </c>
    </row>
    <row r="89" spans="1:7" x14ac:dyDescent="0.2">
      <c r="A89" s="13"/>
      <c r="B89" s="14" t="s">
        <v>201</v>
      </c>
      <c r="C89" s="15"/>
      <c r="D89" s="16"/>
      <c r="E89" s="15"/>
      <c r="F89" s="15"/>
      <c r="G89" s="12"/>
    </row>
    <row r="90" spans="1:7" ht="25.5" x14ac:dyDescent="0.2">
      <c r="A90" s="13">
        <v>350</v>
      </c>
      <c r="B90" s="13" t="s">
        <v>11</v>
      </c>
      <c r="C90" s="17" t="s">
        <v>82</v>
      </c>
      <c r="D90" s="13" t="s">
        <v>13</v>
      </c>
      <c r="E90" s="18"/>
      <c r="F90" s="18"/>
      <c r="G90" s="12" t="str">
        <f>IF(ISBLANK(E90),"La zone réponse doit être saisie",IF(OR(UPPER(E90)="O",UPPER(E90)="N"),"","La zone réponse doit contenir O ou N"))</f>
        <v>La zone réponse doit être saisie</v>
      </c>
    </row>
    <row r="91" spans="1:7" x14ac:dyDescent="0.2">
      <c r="A91" s="13">
        <v>351</v>
      </c>
      <c r="B91" s="13" t="s">
        <v>11</v>
      </c>
      <c r="C91" s="17" t="s">
        <v>83</v>
      </c>
      <c r="D91" s="13" t="s">
        <v>13</v>
      </c>
      <c r="E91" s="18"/>
      <c r="F91" s="18"/>
      <c r="G91" s="12" t="str">
        <f>IF(ISBLANK(E91),"La zone réponse doit être saisie",IF(OR(UPPER(E91)="O",UPPER(E91)="N"),"","La zone réponse doit contenir O ou N"))</f>
        <v>La zone réponse doit être saisie</v>
      </c>
    </row>
    <row r="92" spans="1:7" ht="25.5" x14ac:dyDescent="0.2">
      <c r="A92" s="13">
        <v>352</v>
      </c>
      <c r="B92" s="13" t="s">
        <v>53</v>
      </c>
      <c r="C92" s="17" t="s">
        <v>84</v>
      </c>
      <c r="D92" s="13" t="s">
        <v>13</v>
      </c>
      <c r="E92" s="18"/>
      <c r="F92" s="18"/>
      <c r="G92" s="12" t="str">
        <f>IF(ISBLANK(E92),"La zone réponse doit être saisie",IF(OR(UPPER(E92)="O",UPPER(E92)="N"),"","La zone réponse doit contenir O ou N"))</f>
        <v>La zone réponse doit être saisie</v>
      </c>
    </row>
    <row r="93" spans="1:7" x14ac:dyDescent="0.2">
      <c r="A93" s="13"/>
      <c r="B93" s="14" t="s">
        <v>202</v>
      </c>
      <c r="C93" s="15"/>
      <c r="D93" s="16"/>
      <c r="E93" s="15"/>
      <c r="F93" s="15"/>
      <c r="G93" s="12"/>
    </row>
    <row r="94" spans="1:7" ht="25.5" x14ac:dyDescent="0.2">
      <c r="A94" s="13">
        <v>360</v>
      </c>
      <c r="B94" s="13" t="s">
        <v>53</v>
      </c>
      <c r="C94" s="17" t="s">
        <v>85</v>
      </c>
      <c r="D94" s="13" t="s">
        <v>13</v>
      </c>
      <c r="E94" s="18"/>
      <c r="F94" s="18"/>
      <c r="G94" s="12" t="str">
        <f>IF(ISBLANK(E94),"La zone réponse doit être saisie",IF(OR(UPPER(E94)="O",UPPER(E94)="N"),"","La zone réponse doit contenir O ou N"))</f>
        <v>La zone réponse doit être saisie</v>
      </c>
    </row>
    <row r="95" spans="1:7" ht="25.5" x14ac:dyDescent="0.2">
      <c r="A95" s="13">
        <v>361</v>
      </c>
      <c r="B95" s="13" t="s">
        <v>53</v>
      </c>
      <c r="C95" s="17" t="s">
        <v>86</v>
      </c>
      <c r="D95" s="13" t="s">
        <v>13</v>
      </c>
      <c r="E95" s="18"/>
      <c r="F95" s="18"/>
      <c r="G95" s="12" t="str">
        <f>IF(ISBLANK(E95),"La zone réponse doit être saisie",IF(OR(UPPER(E95)="O",UPPER(E95)="N"),"","La zone réponse doit contenir O ou N"))</f>
        <v>La zone réponse doit être saisie</v>
      </c>
    </row>
    <row r="96" spans="1:7" ht="25.5" x14ac:dyDescent="0.2">
      <c r="A96" s="13">
        <v>362</v>
      </c>
      <c r="B96" s="13" t="s">
        <v>11</v>
      </c>
      <c r="C96" s="17" t="s">
        <v>87</v>
      </c>
      <c r="D96" s="13" t="s">
        <v>13</v>
      </c>
      <c r="E96" s="18"/>
      <c r="F96" s="18"/>
      <c r="G96" s="12" t="str">
        <f>IF(ISBLANK(E96),"La zone réponse doit être saisie",IF(OR(UPPER(E96)="O",UPPER(E96)="N"),"","La zone réponse doit contenir O ou N"))</f>
        <v>La zone réponse doit être saisie</v>
      </c>
    </row>
    <row r="97" spans="1:7" x14ac:dyDescent="0.2">
      <c r="A97" s="13"/>
      <c r="B97" s="14" t="s">
        <v>203</v>
      </c>
      <c r="C97" s="15"/>
      <c r="D97" s="16"/>
      <c r="E97" s="15"/>
      <c r="F97" s="15"/>
      <c r="G97" s="12"/>
    </row>
    <row r="98" spans="1:7" ht="25.5" x14ac:dyDescent="0.2">
      <c r="A98" s="13">
        <v>370</v>
      </c>
      <c r="B98" s="13" t="s">
        <v>11</v>
      </c>
      <c r="C98" s="17" t="s">
        <v>88</v>
      </c>
      <c r="D98" s="13" t="s">
        <v>13</v>
      </c>
      <c r="E98" s="18"/>
      <c r="F98" s="18"/>
      <c r="G98" s="12" t="str">
        <f t="shared" ref="G98:G104" si="4">IF(ISBLANK(E98),"La zone réponse doit être saisie",IF(OR(UPPER(E98)="O",UPPER(E98)="N"),"","La zone réponse doit contenir O ou N"))</f>
        <v>La zone réponse doit être saisie</v>
      </c>
    </row>
    <row r="99" spans="1:7" ht="25.5" x14ac:dyDescent="0.2">
      <c r="A99" s="13">
        <v>371</v>
      </c>
      <c r="B99" s="13" t="s">
        <v>11</v>
      </c>
      <c r="C99" s="17" t="s">
        <v>89</v>
      </c>
      <c r="D99" s="13" t="s">
        <v>13</v>
      </c>
      <c r="E99" s="18"/>
      <c r="F99" s="18"/>
      <c r="G99" s="12" t="str">
        <f t="shared" si="4"/>
        <v>La zone réponse doit être saisie</v>
      </c>
    </row>
    <row r="100" spans="1:7" x14ac:dyDescent="0.2">
      <c r="A100" s="13">
        <v>372</v>
      </c>
      <c r="B100" s="13" t="s">
        <v>11</v>
      </c>
      <c r="C100" s="17" t="s">
        <v>90</v>
      </c>
      <c r="D100" s="13" t="s">
        <v>13</v>
      </c>
      <c r="E100" s="18"/>
      <c r="F100" s="18"/>
      <c r="G100" s="12" t="str">
        <f t="shared" si="4"/>
        <v>La zone réponse doit être saisie</v>
      </c>
    </row>
    <row r="101" spans="1:7" ht="38.25" x14ac:dyDescent="0.2">
      <c r="A101" s="13">
        <v>373</v>
      </c>
      <c r="B101" s="13" t="s">
        <v>53</v>
      </c>
      <c r="C101" s="17" t="s">
        <v>91</v>
      </c>
      <c r="D101" s="13" t="s">
        <v>13</v>
      </c>
      <c r="E101" s="18"/>
      <c r="F101" s="18"/>
      <c r="G101" s="12" t="str">
        <f t="shared" si="4"/>
        <v>La zone réponse doit être saisie</v>
      </c>
    </row>
    <row r="102" spans="1:7" ht="38.25" x14ac:dyDescent="0.2">
      <c r="A102" s="13">
        <v>374</v>
      </c>
      <c r="B102" s="13" t="s">
        <v>11</v>
      </c>
      <c r="C102" s="17" t="s">
        <v>92</v>
      </c>
      <c r="D102" s="13" t="s">
        <v>13</v>
      </c>
      <c r="E102" s="18"/>
      <c r="F102" s="18"/>
      <c r="G102" s="12" t="str">
        <f t="shared" si="4"/>
        <v>La zone réponse doit être saisie</v>
      </c>
    </row>
    <row r="103" spans="1:7" ht="38.25" x14ac:dyDescent="0.2">
      <c r="A103" s="13">
        <v>375</v>
      </c>
      <c r="B103" s="13" t="s">
        <v>53</v>
      </c>
      <c r="C103" s="17" t="s">
        <v>93</v>
      </c>
      <c r="D103" s="13" t="s">
        <v>13</v>
      </c>
      <c r="E103" s="18"/>
      <c r="F103" s="18"/>
      <c r="G103" s="12" t="str">
        <f t="shared" si="4"/>
        <v>La zone réponse doit être saisie</v>
      </c>
    </row>
    <row r="104" spans="1:7" ht="25.5" x14ac:dyDescent="0.2">
      <c r="A104" s="13">
        <v>376</v>
      </c>
      <c r="B104" s="13" t="s">
        <v>11</v>
      </c>
      <c r="C104" s="17" t="s">
        <v>94</v>
      </c>
      <c r="D104" s="13" t="s">
        <v>13</v>
      </c>
      <c r="E104" s="18"/>
      <c r="F104" s="18"/>
      <c r="G104" s="12" t="str">
        <f t="shared" si="4"/>
        <v>La zone réponse doit être saisie</v>
      </c>
    </row>
    <row r="105" spans="1:7" x14ac:dyDescent="0.2">
      <c r="A105" s="13"/>
      <c r="B105" s="14" t="s">
        <v>154</v>
      </c>
      <c r="C105" s="15"/>
      <c r="D105" s="16"/>
      <c r="E105" s="15"/>
      <c r="F105" s="15"/>
      <c r="G105" s="12"/>
    </row>
    <row r="106" spans="1:7" ht="25.5" x14ac:dyDescent="0.2">
      <c r="A106" s="13">
        <v>380</v>
      </c>
      <c r="B106" s="13" t="s">
        <v>11</v>
      </c>
      <c r="C106" s="17" t="s">
        <v>95</v>
      </c>
      <c r="D106" s="13" t="s">
        <v>13</v>
      </c>
      <c r="E106" s="18"/>
      <c r="F106" s="18"/>
      <c r="G106" s="12" t="str">
        <f>IF(ISBLANK(E106),"La zone réponse doit être saisie",IF(OR(UPPER(E106)="O",UPPER(E106)="N"),"","La zone réponse doit contenir O ou N"))</f>
        <v>La zone réponse doit être saisie</v>
      </c>
    </row>
    <row r="107" spans="1:7" ht="25.5" x14ac:dyDescent="0.2">
      <c r="A107" s="13">
        <v>381</v>
      </c>
      <c r="B107" s="13" t="s">
        <v>11</v>
      </c>
      <c r="C107" s="17" t="s">
        <v>96</v>
      </c>
      <c r="D107" s="13" t="s">
        <v>13</v>
      </c>
      <c r="E107" s="18"/>
      <c r="F107" s="18"/>
      <c r="G107" s="12" t="str">
        <f>IF(ISBLANK(E107),"La zone réponse doit être saisie",IF(OR(UPPER(E107)="O",UPPER(E107)="N"),"","La zone réponse doit contenir O ou N"))</f>
        <v>La zone réponse doit être saisie</v>
      </c>
    </row>
    <row r="108" spans="1:7" ht="25.5" x14ac:dyDescent="0.2">
      <c r="A108" s="13">
        <v>382</v>
      </c>
      <c r="B108" s="13" t="s">
        <v>53</v>
      </c>
      <c r="C108" s="17" t="s">
        <v>97</v>
      </c>
      <c r="D108" s="13" t="s">
        <v>13</v>
      </c>
      <c r="E108" s="18"/>
      <c r="F108" s="18"/>
      <c r="G108" s="12" t="str">
        <f>IF(ISBLANK(E108),"La zone réponse doit être saisie",IF(OR(UPPER(E108)="O",UPPER(E108)="N"),"","La zone réponse doit contenir O ou N"))</f>
        <v>La zone réponse doit être saisie</v>
      </c>
    </row>
    <row r="109" spans="1:7" x14ac:dyDescent="0.2">
      <c r="A109" s="13">
        <v>383</v>
      </c>
      <c r="B109" s="13" t="s">
        <v>11</v>
      </c>
      <c r="C109" s="17" t="s">
        <v>98</v>
      </c>
      <c r="D109" s="13" t="s">
        <v>13</v>
      </c>
      <c r="E109" s="18"/>
      <c r="F109" s="18"/>
      <c r="G109" s="12" t="str">
        <f>IF(ISBLANK(E109),"La zone réponse doit être saisie",IF(OR(UPPER(E109)="O",UPPER(E109)="N"),"","La zone réponse doit contenir O ou N"))</f>
        <v>La zone réponse doit être saisie</v>
      </c>
    </row>
    <row r="110" spans="1:7" x14ac:dyDescent="0.2">
      <c r="A110" s="13"/>
      <c r="B110" s="14" t="s">
        <v>204</v>
      </c>
      <c r="C110" s="15"/>
      <c r="D110" s="16"/>
      <c r="E110" s="15"/>
      <c r="F110" s="15"/>
      <c r="G110" s="12"/>
    </row>
    <row r="111" spans="1:7" ht="25.5" x14ac:dyDescent="0.2">
      <c r="A111" s="13">
        <v>390</v>
      </c>
      <c r="B111" s="13" t="s">
        <v>11</v>
      </c>
      <c r="C111" s="17" t="s">
        <v>99</v>
      </c>
      <c r="D111" s="13" t="s">
        <v>13</v>
      </c>
      <c r="E111" s="18"/>
      <c r="F111" s="18"/>
      <c r="G111" s="12" t="str">
        <f>IF(ISBLANK(E111),"La zone réponse doit être saisie",IF(OR(UPPER(E111)="O",UPPER(E111)="N"),"","La zone réponse doit contenir O ou N"))</f>
        <v>La zone réponse doit être saisie</v>
      </c>
    </row>
    <row r="112" spans="1:7" ht="25.5" x14ac:dyDescent="0.2">
      <c r="A112" s="13">
        <v>391</v>
      </c>
      <c r="B112" s="13" t="s">
        <v>8</v>
      </c>
      <c r="C112" s="17" t="s">
        <v>100</v>
      </c>
      <c r="D112" s="13" t="s">
        <v>20</v>
      </c>
      <c r="E112" s="18"/>
      <c r="F112" s="18"/>
      <c r="G112" s="12" t="str">
        <f>IF(ISBLANK(E112),"La zone réponse doit être saisie",IF(ISNUMBER(E112),IF(INT(E112)&lt;&gt;E112,"La zone réponse doit contenir un nombre entier",""),"La zone réponse doit contenir un nombre entier"))</f>
        <v>La zone réponse doit être saisie</v>
      </c>
    </row>
    <row r="113" spans="1:7" ht="38.25" x14ac:dyDescent="0.2">
      <c r="A113" s="13">
        <v>392</v>
      </c>
      <c r="B113" s="13" t="s">
        <v>11</v>
      </c>
      <c r="C113" s="17" t="s">
        <v>101</v>
      </c>
      <c r="D113" s="13" t="s">
        <v>13</v>
      </c>
      <c r="E113" s="18"/>
      <c r="F113" s="18"/>
      <c r="G113" s="12" t="str">
        <f t="shared" ref="G113:G119" si="5">IF(ISBLANK(E113),"La zone réponse doit être saisie",IF(OR(UPPER(E113)="O",UPPER(E113)="N"),"","La zone réponse doit contenir O ou N"))</f>
        <v>La zone réponse doit être saisie</v>
      </c>
    </row>
    <row r="114" spans="1:7" ht="51" x14ac:dyDescent="0.2">
      <c r="A114" s="13">
        <v>393</v>
      </c>
      <c r="B114" s="13" t="s">
        <v>11</v>
      </c>
      <c r="C114" s="17" t="s">
        <v>102</v>
      </c>
      <c r="D114" s="13" t="s">
        <v>13</v>
      </c>
      <c r="E114" s="18"/>
      <c r="F114" s="18"/>
      <c r="G114" s="12" t="str">
        <f t="shared" si="5"/>
        <v>La zone réponse doit être saisie</v>
      </c>
    </row>
    <row r="115" spans="1:7" ht="38.25" x14ac:dyDescent="0.2">
      <c r="A115" s="13">
        <v>394</v>
      </c>
      <c r="B115" s="13" t="s">
        <v>53</v>
      </c>
      <c r="C115" s="17" t="s">
        <v>103</v>
      </c>
      <c r="D115" s="13" t="s">
        <v>13</v>
      </c>
      <c r="E115" s="18"/>
      <c r="F115" s="18"/>
      <c r="G115" s="12" t="str">
        <f t="shared" si="5"/>
        <v>La zone réponse doit être saisie</v>
      </c>
    </row>
    <row r="116" spans="1:7" ht="25.5" x14ac:dyDescent="0.2">
      <c r="A116" s="13">
        <v>395</v>
      </c>
      <c r="B116" s="13" t="s">
        <v>11</v>
      </c>
      <c r="C116" s="17" t="s">
        <v>104</v>
      </c>
      <c r="D116" s="13" t="s">
        <v>13</v>
      </c>
      <c r="E116" s="18"/>
      <c r="F116" s="18"/>
      <c r="G116" s="12" t="str">
        <f t="shared" si="5"/>
        <v>La zone réponse doit être saisie</v>
      </c>
    </row>
    <row r="117" spans="1:7" ht="25.5" x14ac:dyDescent="0.2">
      <c r="A117" s="13">
        <v>396</v>
      </c>
      <c r="B117" s="13" t="s">
        <v>11</v>
      </c>
      <c r="C117" s="17" t="s">
        <v>105</v>
      </c>
      <c r="D117" s="13" t="s">
        <v>13</v>
      </c>
      <c r="E117" s="18"/>
      <c r="F117" s="18"/>
      <c r="G117" s="12" t="str">
        <f t="shared" si="5"/>
        <v>La zone réponse doit être saisie</v>
      </c>
    </row>
    <row r="118" spans="1:7" ht="38.25" x14ac:dyDescent="0.2">
      <c r="A118" s="13">
        <v>397</v>
      </c>
      <c r="B118" s="13" t="s">
        <v>53</v>
      </c>
      <c r="C118" s="17" t="s">
        <v>106</v>
      </c>
      <c r="D118" s="13" t="s">
        <v>13</v>
      </c>
      <c r="E118" s="18"/>
      <c r="F118" s="18"/>
      <c r="G118" s="12" t="str">
        <f t="shared" si="5"/>
        <v>La zone réponse doit être saisie</v>
      </c>
    </row>
    <row r="119" spans="1:7" ht="38.25" x14ac:dyDescent="0.2">
      <c r="A119" s="13">
        <v>398</v>
      </c>
      <c r="B119" s="13" t="s">
        <v>53</v>
      </c>
      <c r="C119" s="17" t="s">
        <v>107</v>
      </c>
      <c r="D119" s="13" t="s">
        <v>13</v>
      </c>
      <c r="E119" s="18"/>
      <c r="F119" s="18"/>
      <c r="G119" s="12" t="str">
        <f t="shared" si="5"/>
        <v>La zone réponse doit être saisie</v>
      </c>
    </row>
    <row r="120" spans="1:7" x14ac:dyDescent="0.2">
      <c r="A120" s="9" t="s">
        <v>108</v>
      </c>
      <c r="B120" s="10"/>
      <c r="C120" s="11"/>
      <c r="D120" s="10"/>
      <c r="E120" s="11"/>
      <c r="F120" s="11"/>
      <c r="G120" s="12"/>
    </row>
    <row r="121" spans="1:7" x14ac:dyDescent="0.2">
      <c r="A121" s="13"/>
      <c r="B121" s="14" t="s">
        <v>109</v>
      </c>
      <c r="C121" s="15"/>
      <c r="D121" s="16"/>
      <c r="E121" s="15"/>
      <c r="F121" s="15"/>
      <c r="G121" s="12"/>
    </row>
    <row r="122" spans="1:7" ht="25.5" x14ac:dyDescent="0.2">
      <c r="A122" s="13">
        <v>400</v>
      </c>
      <c r="B122" s="13" t="s">
        <v>11</v>
      </c>
      <c r="C122" s="17" t="s">
        <v>110</v>
      </c>
      <c r="D122" s="13" t="s">
        <v>13</v>
      </c>
      <c r="E122" s="18"/>
      <c r="F122" s="18"/>
      <c r="G122" s="12" t="str">
        <f t="shared" ref="G122:G131" si="6">IF(ISBLANK(E122),"La zone réponse doit être saisie",IF(OR(UPPER(E122)="O",UPPER(E122)="N"),"","La zone réponse doit contenir O ou N"))</f>
        <v>La zone réponse doit être saisie</v>
      </c>
    </row>
    <row r="123" spans="1:7" ht="51" x14ac:dyDescent="0.2">
      <c r="A123" s="13">
        <v>401</v>
      </c>
      <c r="B123" s="13" t="s">
        <v>11</v>
      </c>
      <c r="C123" s="17" t="s">
        <v>198</v>
      </c>
      <c r="D123" s="13" t="s">
        <v>13</v>
      </c>
      <c r="E123" s="18"/>
      <c r="F123" s="18"/>
      <c r="G123" s="12" t="str">
        <f t="shared" si="6"/>
        <v>La zone réponse doit être saisie</v>
      </c>
    </row>
    <row r="124" spans="1:7" ht="63.75" x14ac:dyDescent="0.2">
      <c r="A124" s="13">
        <v>402</v>
      </c>
      <c r="B124" s="13" t="s">
        <v>11</v>
      </c>
      <c r="C124" s="17" t="s">
        <v>111</v>
      </c>
      <c r="D124" s="13" t="s">
        <v>13</v>
      </c>
      <c r="E124" s="18"/>
      <c r="F124" s="18"/>
      <c r="G124" s="12" t="str">
        <f t="shared" si="6"/>
        <v>La zone réponse doit être saisie</v>
      </c>
    </row>
    <row r="125" spans="1:7" ht="25.5" x14ac:dyDescent="0.2">
      <c r="A125" s="13">
        <v>403</v>
      </c>
      <c r="B125" s="13" t="s">
        <v>11</v>
      </c>
      <c r="C125" s="17" t="s">
        <v>112</v>
      </c>
      <c r="D125" s="13" t="s">
        <v>13</v>
      </c>
      <c r="E125" s="18"/>
      <c r="F125" s="18"/>
      <c r="G125" s="12" t="str">
        <f t="shared" si="6"/>
        <v>La zone réponse doit être saisie</v>
      </c>
    </row>
    <row r="126" spans="1:7" ht="25.5" x14ac:dyDescent="0.2">
      <c r="A126" s="13">
        <v>404</v>
      </c>
      <c r="B126" s="13" t="s">
        <v>53</v>
      </c>
      <c r="C126" s="17" t="s">
        <v>113</v>
      </c>
      <c r="D126" s="13" t="s">
        <v>13</v>
      </c>
      <c r="E126" s="18"/>
      <c r="F126" s="18"/>
      <c r="G126" s="12" t="str">
        <f t="shared" si="6"/>
        <v>La zone réponse doit être saisie</v>
      </c>
    </row>
    <row r="127" spans="1:7" ht="25.5" x14ac:dyDescent="0.2">
      <c r="A127" s="13">
        <v>406</v>
      </c>
      <c r="B127" s="13" t="s">
        <v>8</v>
      </c>
      <c r="C127" s="17" t="s">
        <v>114</v>
      </c>
      <c r="D127" s="13" t="s">
        <v>13</v>
      </c>
      <c r="E127" s="18"/>
      <c r="F127" s="18"/>
      <c r="G127" s="12" t="str">
        <f t="shared" si="6"/>
        <v>La zone réponse doit être saisie</v>
      </c>
    </row>
    <row r="128" spans="1:7" ht="51" x14ac:dyDescent="0.2">
      <c r="A128" s="13">
        <v>407</v>
      </c>
      <c r="B128" s="13" t="s">
        <v>11</v>
      </c>
      <c r="C128" s="17" t="s">
        <v>115</v>
      </c>
      <c r="D128" s="13" t="s">
        <v>13</v>
      </c>
      <c r="E128" s="18"/>
      <c r="F128" s="18"/>
      <c r="G128" s="12" t="e">
        <f>B119,B119,C119,H117,C124,E123=IF(ISBLANK(E128),"La zone réponse doit être saisie",IF(OR(UPPER(E128)="O",UPPER(E128)="N"),"","La zone réponse doit contenir O ou N"))</f>
        <v>#VALUE!</v>
      </c>
    </row>
    <row r="129" spans="1:7" ht="51" x14ac:dyDescent="0.2">
      <c r="A129" s="13">
        <v>408</v>
      </c>
      <c r="B129" s="13" t="s">
        <v>11</v>
      </c>
      <c r="C129" s="17" t="s">
        <v>116</v>
      </c>
      <c r="D129" s="13" t="s">
        <v>13</v>
      </c>
      <c r="E129" s="18"/>
      <c r="F129" s="18"/>
      <c r="G129" s="12" t="str">
        <f t="shared" si="6"/>
        <v>La zone réponse doit être saisie</v>
      </c>
    </row>
    <row r="130" spans="1:7" ht="25.5" x14ac:dyDescent="0.2">
      <c r="A130" s="13">
        <v>409</v>
      </c>
      <c r="B130" s="13" t="s">
        <v>11</v>
      </c>
      <c r="C130" s="17" t="s">
        <v>117</v>
      </c>
      <c r="D130" s="13" t="s">
        <v>13</v>
      </c>
      <c r="E130" s="18"/>
      <c r="F130" s="18"/>
      <c r="G130" s="12" t="str">
        <f t="shared" si="6"/>
        <v>La zone réponse doit être saisie</v>
      </c>
    </row>
    <row r="131" spans="1:7" ht="38.25" x14ac:dyDescent="0.2">
      <c r="A131" s="13">
        <v>410</v>
      </c>
      <c r="B131" s="13" t="s">
        <v>11</v>
      </c>
      <c r="C131" s="17" t="s">
        <v>118</v>
      </c>
      <c r="D131" s="13" t="s">
        <v>13</v>
      </c>
      <c r="E131" s="18"/>
      <c r="F131" s="18"/>
      <c r="G131" s="12" t="str">
        <f t="shared" si="6"/>
        <v>La zone réponse doit être saisie</v>
      </c>
    </row>
    <row r="132" spans="1:7" ht="25.5" x14ac:dyDescent="0.2">
      <c r="A132" s="13">
        <v>411</v>
      </c>
      <c r="B132" s="13" t="s">
        <v>8</v>
      </c>
      <c r="C132" s="17" t="s">
        <v>119</v>
      </c>
      <c r="D132" s="13" t="s">
        <v>20</v>
      </c>
      <c r="E132" s="18"/>
      <c r="F132" s="18"/>
      <c r="G132" s="12" t="str">
        <f>IF(ISBLANK(E132),"La zone réponse doit être saisie",IF(ISNUMBER(E132),IF(INT(E132)&lt;&gt;E132,"La zone réponse doit contenir un nombre entier",""),"La zone réponse doit contenir un nombre entier"))</f>
        <v>La zone réponse doit être saisie</v>
      </c>
    </row>
    <row r="133" spans="1:7" x14ac:dyDescent="0.2">
      <c r="A133" s="13"/>
      <c r="B133" s="14" t="s">
        <v>120</v>
      </c>
      <c r="C133" s="15"/>
      <c r="D133" s="16"/>
      <c r="E133" s="15"/>
      <c r="F133" s="15"/>
      <c r="G133" s="12"/>
    </row>
    <row r="134" spans="1:7" ht="38.25" x14ac:dyDescent="0.2">
      <c r="A134" s="13">
        <v>420</v>
      </c>
      <c r="B134" s="13" t="s">
        <v>11</v>
      </c>
      <c r="C134" s="17" t="s">
        <v>121</v>
      </c>
      <c r="D134" s="13" t="s">
        <v>13</v>
      </c>
      <c r="E134" s="18"/>
      <c r="F134" s="18"/>
      <c r="G134" s="12" t="str">
        <f>IF(ISBLANK(E134),"La zone réponse doit être saisie",IF(OR(UPPER(E134)="O",UPPER(E134)="N"),"","La zone réponse doit contenir O ou N"))</f>
        <v>La zone réponse doit être saisie</v>
      </c>
    </row>
    <row r="135" spans="1:7" ht="38.25" x14ac:dyDescent="0.2">
      <c r="A135" s="13">
        <v>421</v>
      </c>
      <c r="B135" s="13" t="s">
        <v>11</v>
      </c>
      <c r="C135" s="17" t="s">
        <v>122</v>
      </c>
      <c r="D135" s="13" t="s">
        <v>13</v>
      </c>
      <c r="E135" s="18"/>
      <c r="F135" s="18"/>
      <c r="G135" s="12" t="str">
        <f>IF(ISBLANK(E135),"La zone réponse doit être saisie",IF(OR(UPPER(E135)="O",UPPER(E135)="N"),"","La zone réponse doit contenir O ou N"))</f>
        <v>La zone réponse doit être saisie</v>
      </c>
    </row>
    <row r="136" spans="1:7" ht="38.25" x14ac:dyDescent="0.2">
      <c r="A136" s="13">
        <v>422</v>
      </c>
      <c r="B136" s="13" t="s">
        <v>11</v>
      </c>
      <c r="C136" s="17" t="s">
        <v>123</v>
      </c>
      <c r="D136" s="13" t="s">
        <v>13</v>
      </c>
      <c r="E136" s="18"/>
      <c r="F136" s="18"/>
      <c r="G136" s="12" t="str">
        <f>IF(ISBLANK(E136),"La zone réponse doit être saisie",IF(OR(UPPER(E136)="O",UPPER(E136)="N"),"","La zone réponse doit contenir O ou N"))</f>
        <v>La zone réponse doit être saisie</v>
      </c>
    </row>
    <row r="137" spans="1:7" ht="63.75" x14ac:dyDescent="0.2">
      <c r="A137" s="13">
        <v>423</v>
      </c>
      <c r="B137" s="13" t="s">
        <v>24</v>
      </c>
      <c r="C137" s="17" t="s">
        <v>124</v>
      </c>
      <c r="D137" s="13" t="s">
        <v>13</v>
      </c>
      <c r="E137" s="18"/>
      <c r="F137" s="18"/>
      <c r="G137" s="12" t="str">
        <f>IF(ISBLANK(E137),"",IF(OR(UPPER(E137)="O",UPPER(E137)="N"),"","La zone réponse doit contenir O ou N"))</f>
        <v/>
      </c>
    </row>
    <row r="138" spans="1:7" ht="38.25" x14ac:dyDescent="0.2">
      <c r="A138" s="13">
        <v>424</v>
      </c>
      <c r="B138" s="13" t="s">
        <v>11</v>
      </c>
      <c r="C138" s="17" t="s">
        <v>125</v>
      </c>
      <c r="D138" s="13" t="s">
        <v>13</v>
      </c>
      <c r="E138" s="18"/>
      <c r="F138" s="18"/>
      <c r="G138" s="12" t="str">
        <f t="shared" ref="G138:G148" si="7">IF(ISBLANK(E138),"La zone réponse doit être saisie",IF(OR(UPPER(E138)="O",UPPER(E138)="N"),"","La zone réponse doit contenir O ou N"))</f>
        <v>La zone réponse doit être saisie</v>
      </c>
    </row>
    <row r="139" spans="1:7" ht="38.25" x14ac:dyDescent="0.2">
      <c r="A139" s="13">
        <v>425</v>
      </c>
      <c r="B139" s="13" t="s">
        <v>11</v>
      </c>
      <c r="C139" s="17" t="s">
        <v>126</v>
      </c>
      <c r="D139" s="13" t="s">
        <v>13</v>
      </c>
      <c r="E139" s="18"/>
      <c r="F139" s="18"/>
      <c r="G139" s="12" t="str">
        <f t="shared" si="7"/>
        <v>La zone réponse doit être saisie</v>
      </c>
    </row>
    <row r="140" spans="1:7" ht="63.75" x14ac:dyDescent="0.2">
      <c r="A140" s="13">
        <v>426</v>
      </c>
      <c r="B140" s="13" t="s">
        <v>11</v>
      </c>
      <c r="C140" s="25" t="s">
        <v>127</v>
      </c>
      <c r="D140" s="13" t="s">
        <v>13</v>
      </c>
      <c r="E140" s="18"/>
      <c r="F140" s="18"/>
      <c r="G140" s="12" t="str">
        <f t="shared" si="7"/>
        <v>La zone réponse doit être saisie</v>
      </c>
    </row>
    <row r="141" spans="1:7" ht="63.75" x14ac:dyDescent="0.2">
      <c r="A141" s="13">
        <v>427</v>
      </c>
      <c r="B141" s="13" t="s">
        <v>11</v>
      </c>
      <c r="C141" s="17" t="s">
        <v>128</v>
      </c>
      <c r="D141" s="13" t="s">
        <v>13</v>
      </c>
      <c r="E141" s="18"/>
      <c r="F141" s="18"/>
      <c r="G141" s="12" t="str">
        <f t="shared" si="7"/>
        <v>La zone réponse doit être saisie</v>
      </c>
    </row>
    <row r="142" spans="1:7" ht="63.75" x14ac:dyDescent="0.2">
      <c r="A142" s="13">
        <v>428</v>
      </c>
      <c r="B142" s="13" t="s">
        <v>11</v>
      </c>
      <c r="C142" s="17" t="s">
        <v>129</v>
      </c>
      <c r="D142" s="13" t="s">
        <v>13</v>
      </c>
      <c r="E142" s="18"/>
      <c r="F142" s="18"/>
      <c r="G142" s="12" t="str">
        <f t="shared" si="7"/>
        <v>La zone réponse doit être saisie</v>
      </c>
    </row>
    <row r="143" spans="1:7" ht="76.5" x14ac:dyDescent="0.2">
      <c r="A143" s="13">
        <v>429</v>
      </c>
      <c r="B143" s="13" t="s">
        <v>53</v>
      </c>
      <c r="C143" s="17" t="s">
        <v>130</v>
      </c>
      <c r="D143" s="13" t="s">
        <v>13</v>
      </c>
      <c r="E143" s="18"/>
      <c r="F143" s="18"/>
      <c r="G143" s="12" t="str">
        <f t="shared" si="7"/>
        <v>La zone réponse doit être saisie</v>
      </c>
    </row>
    <row r="144" spans="1:7" ht="25.5" x14ac:dyDescent="0.2">
      <c r="A144" s="13">
        <v>430</v>
      </c>
      <c r="B144" s="13" t="s">
        <v>11</v>
      </c>
      <c r="C144" s="17" t="s">
        <v>131</v>
      </c>
      <c r="D144" s="13" t="s">
        <v>13</v>
      </c>
      <c r="E144" s="18"/>
      <c r="F144" s="18"/>
      <c r="G144" s="12" t="str">
        <f t="shared" si="7"/>
        <v>La zone réponse doit être saisie</v>
      </c>
    </row>
    <row r="145" spans="1:7" ht="38.25" x14ac:dyDescent="0.2">
      <c r="A145" s="13">
        <v>431</v>
      </c>
      <c r="B145" s="13" t="s">
        <v>53</v>
      </c>
      <c r="C145" s="17" t="s">
        <v>132</v>
      </c>
      <c r="D145" s="13" t="s">
        <v>13</v>
      </c>
      <c r="E145" s="18"/>
      <c r="F145" s="18"/>
      <c r="G145" s="12" t="str">
        <f t="shared" si="7"/>
        <v>La zone réponse doit être saisie</v>
      </c>
    </row>
    <row r="146" spans="1:7" ht="63.75" x14ac:dyDescent="0.2">
      <c r="A146" s="13">
        <v>432</v>
      </c>
      <c r="B146" s="13" t="s">
        <v>53</v>
      </c>
      <c r="C146" s="17" t="s">
        <v>133</v>
      </c>
      <c r="D146" s="13" t="s">
        <v>13</v>
      </c>
      <c r="E146" s="18"/>
      <c r="F146" s="18"/>
      <c r="G146" s="12" t="str">
        <f t="shared" si="7"/>
        <v>La zone réponse doit être saisie</v>
      </c>
    </row>
    <row r="147" spans="1:7" ht="25.5" x14ac:dyDescent="0.2">
      <c r="A147" s="13">
        <v>433</v>
      </c>
      <c r="B147" s="13" t="s">
        <v>11</v>
      </c>
      <c r="C147" s="17" t="s">
        <v>134</v>
      </c>
      <c r="D147" s="13" t="s">
        <v>13</v>
      </c>
      <c r="E147" s="18"/>
      <c r="F147" s="18"/>
      <c r="G147" s="12" t="str">
        <f t="shared" si="7"/>
        <v>La zone réponse doit être saisie</v>
      </c>
    </row>
    <row r="148" spans="1:7" ht="25.5" x14ac:dyDescent="0.2">
      <c r="A148" s="13">
        <v>434</v>
      </c>
      <c r="B148" s="13" t="s">
        <v>11</v>
      </c>
      <c r="C148" s="17" t="s">
        <v>135</v>
      </c>
      <c r="D148" s="13" t="s">
        <v>13</v>
      </c>
      <c r="E148" s="18"/>
      <c r="F148" s="18"/>
      <c r="G148" s="12" t="str">
        <f t="shared" si="7"/>
        <v>La zone réponse doit être saisie</v>
      </c>
    </row>
    <row r="149" spans="1:7" x14ac:dyDescent="0.2">
      <c r="A149" s="13"/>
      <c r="B149" s="14" t="s">
        <v>200</v>
      </c>
      <c r="C149" s="15"/>
      <c r="D149" s="16"/>
      <c r="E149" s="15"/>
      <c r="F149" s="15"/>
      <c r="G149" s="12"/>
    </row>
    <row r="150" spans="1:7" x14ac:dyDescent="0.2">
      <c r="A150" s="13">
        <v>450</v>
      </c>
      <c r="B150" s="13" t="s">
        <v>11</v>
      </c>
      <c r="C150" s="17" t="s">
        <v>75</v>
      </c>
      <c r="D150" s="13" t="s">
        <v>13</v>
      </c>
      <c r="E150" s="18"/>
      <c r="F150" s="18"/>
      <c r="G150" s="12" t="str">
        <f t="shared" ref="G150:G159" si="8">IF(ISBLANK(E150),"La zone réponse doit être saisie",IF(OR(UPPER(E150)="O",UPPER(E150)="N"),"","La zone réponse doit contenir O ou N"))</f>
        <v>La zone réponse doit être saisie</v>
      </c>
    </row>
    <row r="151" spans="1:7" x14ac:dyDescent="0.2">
      <c r="A151" s="13">
        <v>451</v>
      </c>
      <c r="B151" s="13" t="s">
        <v>11</v>
      </c>
      <c r="C151" s="17" t="s">
        <v>76</v>
      </c>
      <c r="D151" s="13" t="s">
        <v>13</v>
      </c>
      <c r="E151" s="18"/>
      <c r="F151" s="18"/>
      <c r="G151" s="12" t="str">
        <f t="shared" si="8"/>
        <v>La zone réponse doit être saisie</v>
      </c>
    </row>
    <row r="152" spans="1:7" x14ac:dyDescent="0.2">
      <c r="A152" s="13">
        <v>452</v>
      </c>
      <c r="B152" s="13" t="s">
        <v>11</v>
      </c>
      <c r="C152" s="17" t="s">
        <v>77</v>
      </c>
      <c r="D152" s="13" t="s">
        <v>13</v>
      </c>
      <c r="E152" s="18"/>
      <c r="F152" s="18"/>
      <c r="G152" s="12" t="str">
        <f t="shared" si="8"/>
        <v>La zone réponse doit être saisie</v>
      </c>
    </row>
    <row r="153" spans="1:7" ht="25.5" x14ac:dyDescent="0.2">
      <c r="A153" s="13">
        <v>453</v>
      </c>
      <c r="B153" s="13" t="s">
        <v>11</v>
      </c>
      <c r="C153" s="17" t="s">
        <v>136</v>
      </c>
      <c r="D153" s="13" t="s">
        <v>13</v>
      </c>
      <c r="E153" s="18"/>
      <c r="F153" s="18"/>
      <c r="G153" s="12" t="str">
        <f t="shared" si="8"/>
        <v>La zone réponse doit être saisie</v>
      </c>
    </row>
    <row r="154" spans="1:7" x14ac:dyDescent="0.2">
      <c r="A154" s="13">
        <v>454</v>
      </c>
      <c r="B154" s="13" t="s">
        <v>11</v>
      </c>
      <c r="C154" s="17" t="s">
        <v>78</v>
      </c>
      <c r="D154" s="13" t="s">
        <v>13</v>
      </c>
      <c r="E154" s="18"/>
      <c r="F154" s="18"/>
      <c r="G154" s="12" t="str">
        <f t="shared" si="8"/>
        <v>La zone réponse doit être saisie</v>
      </c>
    </row>
    <row r="155" spans="1:7" ht="25.5" x14ac:dyDescent="0.2">
      <c r="A155" s="13">
        <v>455</v>
      </c>
      <c r="B155" s="13" t="s">
        <v>11</v>
      </c>
      <c r="C155" s="17" t="s">
        <v>137</v>
      </c>
      <c r="D155" s="13" t="s">
        <v>13</v>
      </c>
      <c r="E155" s="18"/>
      <c r="F155" s="18"/>
      <c r="G155" s="12" t="str">
        <f t="shared" si="8"/>
        <v>La zone réponse doit être saisie</v>
      </c>
    </row>
    <row r="156" spans="1:7" ht="25.5" x14ac:dyDescent="0.2">
      <c r="A156" s="13">
        <v>456</v>
      </c>
      <c r="B156" s="13" t="s">
        <v>11</v>
      </c>
      <c r="C156" s="17" t="s">
        <v>79</v>
      </c>
      <c r="D156" s="13" t="s">
        <v>13</v>
      </c>
      <c r="E156" s="18"/>
      <c r="F156" s="18"/>
      <c r="G156" s="12" t="str">
        <f t="shared" si="8"/>
        <v>La zone réponse doit être saisie</v>
      </c>
    </row>
    <row r="157" spans="1:7" x14ac:dyDescent="0.2">
      <c r="A157" s="13">
        <v>457</v>
      </c>
      <c r="B157" s="13" t="s">
        <v>53</v>
      </c>
      <c r="C157" s="17" t="s">
        <v>138</v>
      </c>
      <c r="D157" s="13" t="s">
        <v>13</v>
      </c>
      <c r="E157" s="18"/>
      <c r="F157" s="18"/>
      <c r="G157" s="12" t="str">
        <f t="shared" si="8"/>
        <v>La zone réponse doit être saisie</v>
      </c>
    </row>
    <row r="158" spans="1:7" ht="25.5" x14ac:dyDescent="0.2">
      <c r="A158" s="13">
        <v>458</v>
      </c>
      <c r="B158" s="13" t="s">
        <v>53</v>
      </c>
      <c r="C158" s="17" t="s">
        <v>139</v>
      </c>
      <c r="D158" s="13" t="s">
        <v>13</v>
      </c>
      <c r="E158" s="18"/>
      <c r="F158" s="18"/>
      <c r="G158" s="12" t="str">
        <f t="shared" si="8"/>
        <v>La zone réponse doit être saisie</v>
      </c>
    </row>
    <row r="159" spans="1:7" x14ac:dyDescent="0.2">
      <c r="A159" s="13">
        <v>459</v>
      </c>
      <c r="B159" s="13" t="s">
        <v>53</v>
      </c>
      <c r="C159" s="17" t="s">
        <v>140</v>
      </c>
      <c r="D159" s="13" t="s">
        <v>13</v>
      </c>
      <c r="E159" s="18"/>
      <c r="F159" s="18"/>
      <c r="G159" s="12" t="str">
        <f t="shared" si="8"/>
        <v>La zone réponse doit être saisie</v>
      </c>
    </row>
    <row r="160" spans="1:7" x14ac:dyDescent="0.2">
      <c r="A160" s="13"/>
      <c r="B160" s="14" t="s">
        <v>141</v>
      </c>
      <c r="C160" s="15"/>
      <c r="D160" s="16"/>
      <c r="E160" s="15"/>
      <c r="F160" s="15"/>
      <c r="G160" s="12"/>
    </row>
    <row r="161" spans="1:7" ht="38.25" x14ac:dyDescent="0.2">
      <c r="A161" s="13">
        <v>460</v>
      </c>
      <c r="B161" s="13" t="s">
        <v>11</v>
      </c>
      <c r="C161" s="17" t="s">
        <v>142</v>
      </c>
      <c r="D161" s="13" t="s">
        <v>13</v>
      </c>
      <c r="E161" s="18"/>
      <c r="F161" s="18"/>
      <c r="G161" s="12" t="str">
        <f t="shared" ref="G161:G169" si="9">IF(ISBLANK(E161),"La zone réponse doit être saisie",IF(OR(UPPER(E161)="O",UPPER(E161)="N"),"","La zone réponse doit contenir O ou N"))</f>
        <v>La zone réponse doit être saisie</v>
      </c>
    </row>
    <row r="162" spans="1:7" ht="38.25" x14ac:dyDescent="0.2">
      <c r="A162" s="13">
        <v>461</v>
      </c>
      <c r="B162" s="13" t="s">
        <v>53</v>
      </c>
      <c r="C162" s="17" t="s">
        <v>143</v>
      </c>
      <c r="D162" s="13" t="s">
        <v>13</v>
      </c>
      <c r="E162" s="18"/>
      <c r="F162" s="18"/>
      <c r="G162" s="12" t="str">
        <f t="shared" si="9"/>
        <v>La zone réponse doit être saisie</v>
      </c>
    </row>
    <row r="163" spans="1:7" ht="38.25" x14ac:dyDescent="0.2">
      <c r="A163" s="13">
        <v>462</v>
      </c>
      <c r="B163" s="13" t="s">
        <v>53</v>
      </c>
      <c r="C163" s="17" t="s">
        <v>144</v>
      </c>
      <c r="D163" s="13" t="s">
        <v>13</v>
      </c>
      <c r="E163" s="18"/>
      <c r="F163" s="18"/>
      <c r="G163" s="12" t="str">
        <f t="shared" si="9"/>
        <v>La zone réponse doit être saisie</v>
      </c>
    </row>
    <row r="164" spans="1:7" ht="38.25" x14ac:dyDescent="0.2">
      <c r="A164" s="13">
        <v>463</v>
      </c>
      <c r="B164" s="13" t="s">
        <v>11</v>
      </c>
      <c r="C164" s="17" t="s">
        <v>145</v>
      </c>
      <c r="D164" s="13" t="s">
        <v>13</v>
      </c>
      <c r="E164" s="18"/>
      <c r="F164" s="18"/>
      <c r="G164" s="12" t="str">
        <f t="shared" si="9"/>
        <v>La zone réponse doit être saisie</v>
      </c>
    </row>
    <row r="165" spans="1:7" ht="38.25" x14ac:dyDescent="0.2">
      <c r="A165" s="13">
        <v>464</v>
      </c>
      <c r="B165" s="13" t="s">
        <v>11</v>
      </c>
      <c r="C165" s="17" t="s">
        <v>146</v>
      </c>
      <c r="D165" s="13" t="s">
        <v>13</v>
      </c>
      <c r="E165" s="18"/>
      <c r="F165" s="18"/>
      <c r="G165" s="12" t="str">
        <f t="shared" si="9"/>
        <v>La zone réponse doit être saisie</v>
      </c>
    </row>
    <row r="166" spans="1:7" ht="38.25" x14ac:dyDescent="0.2">
      <c r="A166" s="13">
        <v>465</v>
      </c>
      <c r="B166" s="13" t="s">
        <v>11</v>
      </c>
      <c r="C166" s="17" t="s">
        <v>147</v>
      </c>
      <c r="D166" s="13" t="s">
        <v>13</v>
      </c>
      <c r="E166" s="18"/>
      <c r="F166" s="18"/>
      <c r="G166" s="12" t="str">
        <f t="shared" si="9"/>
        <v>La zone réponse doit être saisie</v>
      </c>
    </row>
    <row r="167" spans="1:7" ht="25.5" x14ac:dyDescent="0.2">
      <c r="A167" s="13">
        <v>466</v>
      </c>
      <c r="B167" s="13" t="s">
        <v>53</v>
      </c>
      <c r="C167" s="17" t="s">
        <v>148</v>
      </c>
      <c r="D167" s="13" t="s">
        <v>13</v>
      </c>
      <c r="E167" s="18"/>
      <c r="F167" s="18"/>
      <c r="G167" s="12" t="str">
        <f t="shared" si="9"/>
        <v>La zone réponse doit être saisie</v>
      </c>
    </row>
    <row r="168" spans="1:7" ht="25.5" x14ac:dyDescent="0.2">
      <c r="A168" s="13">
        <v>467</v>
      </c>
      <c r="B168" s="13" t="s">
        <v>11</v>
      </c>
      <c r="C168" s="17" t="s">
        <v>149</v>
      </c>
      <c r="D168" s="13" t="s">
        <v>13</v>
      </c>
      <c r="E168" s="18"/>
      <c r="F168" s="18"/>
      <c r="G168" s="12" t="str">
        <f t="shared" si="9"/>
        <v>La zone réponse doit être saisie</v>
      </c>
    </row>
    <row r="169" spans="1:7" ht="25.5" x14ac:dyDescent="0.2">
      <c r="A169" s="13">
        <v>468</v>
      </c>
      <c r="B169" s="13" t="s">
        <v>53</v>
      </c>
      <c r="C169" s="17" t="s">
        <v>150</v>
      </c>
      <c r="D169" s="13" t="s">
        <v>13</v>
      </c>
      <c r="E169" s="18"/>
      <c r="F169" s="18"/>
      <c r="G169" s="12" t="str">
        <f t="shared" si="9"/>
        <v>La zone réponse doit être saisie</v>
      </c>
    </row>
    <row r="170" spans="1:7" x14ac:dyDescent="0.2">
      <c r="A170" s="13"/>
      <c r="B170" s="14" t="s">
        <v>151</v>
      </c>
      <c r="C170" s="15"/>
      <c r="D170" s="16"/>
      <c r="E170" s="15"/>
      <c r="F170" s="15"/>
      <c r="G170" s="12"/>
    </row>
    <row r="171" spans="1:7" x14ac:dyDescent="0.2">
      <c r="A171" s="13">
        <v>470</v>
      </c>
      <c r="B171" s="13" t="s">
        <v>11</v>
      </c>
      <c r="C171" s="17" t="s">
        <v>152</v>
      </c>
      <c r="D171" s="13" t="s">
        <v>13</v>
      </c>
      <c r="E171" s="18"/>
      <c r="F171" s="18"/>
      <c r="G171" s="12" t="str">
        <f>IF(ISBLANK(E171),"La zone réponse doit être saisie",IF(OR(UPPER(E171)="O",UPPER(E171)="N"),"","La zone réponse doit contenir O ou N"))</f>
        <v>La zone réponse doit être saisie</v>
      </c>
    </row>
    <row r="172" spans="1:7" x14ac:dyDescent="0.2">
      <c r="A172" s="13">
        <v>471</v>
      </c>
      <c r="B172" s="13" t="s">
        <v>53</v>
      </c>
      <c r="C172" s="17" t="s">
        <v>153</v>
      </c>
      <c r="D172" s="13" t="s">
        <v>13</v>
      </c>
      <c r="E172" s="18"/>
      <c r="F172" s="18"/>
      <c r="G172" s="12" t="str">
        <f>IF(ISBLANK(E172),"La zone réponse doit être saisie",IF(OR(UPPER(E172)="O",UPPER(E172)="N"),"","La zone réponse doit contenir O ou N"))</f>
        <v>La zone réponse doit être saisie</v>
      </c>
    </row>
    <row r="173" spans="1:7" x14ac:dyDescent="0.2">
      <c r="A173" s="13"/>
      <c r="B173" s="14" t="s">
        <v>154</v>
      </c>
      <c r="C173" s="15"/>
      <c r="D173" s="16"/>
      <c r="E173" s="15"/>
      <c r="F173" s="15"/>
      <c r="G173" s="12"/>
    </row>
    <row r="174" spans="1:7" ht="25.5" x14ac:dyDescent="0.2">
      <c r="A174" s="13">
        <v>480</v>
      </c>
      <c r="B174" s="13" t="s">
        <v>11</v>
      </c>
      <c r="C174" s="17" t="s">
        <v>155</v>
      </c>
      <c r="D174" s="13" t="s">
        <v>13</v>
      </c>
      <c r="E174" s="18"/>
      <c r="F174" s="18"/>
      <c r="G174" s="12" t="str">
        <f t="shared" ref="G174:G179" si="10">IF(ISBLANK(E174),"La zone réponse doit être saisie",IF(OR(UPPER(E174)="O",UPPER(E174)="N"),"","La zone réponse doit contenir O ou N"))</f>
        <v>La zone réponse doit être saisie</v>
      </c>
    </row>
    <row r="175" spans="1:7" ht="25.5" x14ac:dyDescent="0.2">
      <c r="A175" s="13">
        <v>481</v>
      </c>
      <c r="B175" s="13" t="s">
        <v>11</v>
      </c>
      <c r="C175" s="17" t="s">
        <v>156</v>
      </c>
      <c r="D175" s="13" t="s">
        <v>13</v>
      </c>
      <c r="E175" s="18"/>
      <c r="F175" s="18"/>
      <c r="G175" s="12" t="str">
        <f t="shared" si="10"/>
        <v>La zone réponse doit être saisie</v>
      </c>
    </row>
    <row r="176" spans="1:7" ht="25.5" x14ac:dyDescent="0.2">
      <c r="A176" s="13">
        <v>482</v>
      </c>
      <c r="B176" s="13" t="s">
        <v>53</v>
      </c>
      <c r="C176" s="17" t="s">
        <v>157</v>
      </c>
      <c r="D176" s="13" t="s">
        <v>13</v>
      </c>
      <c r="E176" s="18"/>
      <c r="F176" s="18"/>
      <c r="G176" s="12" t="str">
        <f t="shared" si="10"/>
        <v>La zone réponse doit être saisie</v>
      </c>
    </row>
    <row r="177" spans="1:7" ht="25.5" x14ac:dyDescent="0.2">
      <c r="A177" s="13">
        <v>483</v>
      </c>
      <c r="B177" s="13" t="s">
        <v>53</v>
      </c>
      <c r="C177" s="17" t="s">
        <v>158</v>
      </c>
      <c r="D177" s="13" t="s">
        <v>13</v>
      </c>
      <c r="E177" s="18"/>
      <c r="F177" s="18"/>
      <c r="G177" s="12" t="str">
        <f t="shared" si="10"/>
        <v>La zone réponse doit être saisie</v>
      </c>
    </row>
    <row r="178" spans="1:7" ht="25.5" x14ac:dyDescent="0.2">
      <c r="A178" s="13">
        <v>484</v>
      </c>
      <c r="B178" s="13" t="s">
        <v>53</v>
      </c>
      <c r="C178" s="17" t="s">
        <v>159</v>
      </c>
      <c r="D178" s="13" t="s">
        <v>13</v>
      </c>
      <c r="E178" s="18"/>
      <c r="F178" s="18"/>
      <c r="G178" s="12" t="str">
        <f t="shared" si="10"/>
        <v>La zone réponse doit être saisie</v>
      </c>
    </row>
    <row r="179" spans="1:7" ht="25.5" x14ac:dyDescent="0.2">
      <c r="A179" s="13">
        <v>485</v>
      </c>
      <c r="B179" s="13" t="s">
        <v>11</v>
      </c>
      <c r="C179" s="17" t="s">
        <v>160</v>
      </c>
      <c r="D179" s="13" t="s">
        <v>13</v>
      </c>
      <c r="E179" s="18"/>
      <c r="F179" s="18"/>
      <c r="G179" s="12" t="str">
        <f t="shared" si="10"/>
        <v>La zone réponse doit être saisie</v>
      </c>
    </row>
    <row r="180" spans="1:7" x14ac:dyDescent="0.2">
      <c r="A180" s="13"/>
      <c r="B180" s="14" t="s">
        <v>161</v>
      </c>
      <c r="C180" s="15"/>
      <c r="D180" s="16"/>
      <c r="E180" s="15"/>
      <c r="F180" s="15"/>
      <c r="G180" s="12"/>
    </row>
    <row r="181" spans="1:7" ht="25.5" x14ac:dyDescent="0.2">
      <c r="A181" s="13">
        <v>490</v>
      </c>
      <c r="B181" s="13" t="s">
        <v>11</v>
      </c>
      <c r="C181" s="17" t="s">
        <v>162</v>
      </c>
      <c r="D181" s="13" t="s">
        <v>13</v>
      </c>
      <c r="E181" s="18"/>
      <c r="F181" s="18"/>
      <c r="G181" s="12" t="str">
        <f t="shared" ref="G181:G187" si="11">IF(ISBLANK(E181),"La zone réponse doit être saisie",IF(OR(UPPER(E181)="O",UPPER(E181)="N"),"","La zone réponse doit contenir O ou N"))</f>
        <v>La zone réponse doit être saisie</v>
      </c>
    </row>
    <row r="182" spans="1:7" ht="51" x14ac:dyDescent="0.2">
      <c r="A182" s="13">
        <v>491</v>
      </c>
      <c r="B182" s="13" t="s">
        <v>11</v>
      </c>
      <c r="C182" s="17" t="s">
        <v>163</v>
      </c>
      <c r="D182" s="13" t="s">
        <v>13</v>
      </c>
      <c r="E182" s="18"/>
      <c r="F182" s="18"/>
      <c r="G182" s="12" t="str">
        <f t="shared" si="11"/>
        <v>La zone réponse doit être saisie</v>
      </c>
    </row>
    <row r="183" spans="1:7" x14ac:dyDescent="0.2">
      <c r="A183" s="13">
        <v>492</v>
      </c>
      <c r="B183" s="13" t="s">
        <v>11</v>
      </c>
      <c r="C183" s="17" t="s">
        <v>164</v>
      </c>
      <c r="D183" s="13" t="s">
        <v>13</v>
      </c>
      <c r="E183" s="18"/>
      <c r="F183" s="18"/>
      <c r="G183" s="12" t="str">
        <f t="shared" si="11"/>
        <v>La zone réponse doit être saisie</v>
      </c>
    </row>
    <row r="184" spans="1:7" ht="38.25" x14ac:dyDescent="0.2">
      <c r="A184" s="13">
        <v>493</v>
      </c>
      <c r="B184" s="13" t="s">
        <v>11</v>
      </c>
      <c r="C184" s="17" t="s">
        <v>165</v>
      </c>
      <c r="D184" s="13" t="s">
        <v>13</v>
      </c>
      <c r="E184" s="18"/>
      <c r="F184" s="18"/>
      <c r="G184" s="12" t="str">
        <f t="shared" si="11"/>
        <v>La zone réponse doit être saisie</v>
      </c>
    </row>
    <row r="185" spans="1:7" x14ac:dyDescent="0.2">
      <c r="A185" s="13">
        <v>494</v>
      </c>
      <c r="B185" s="13" t="s">
        <v>11</v>
      </c>
      <c r="C185" s="17" t="s">
        <v>166</v>
      </c>
      <c r="D185" s="13" t="s">
        <v>13</v>
      </c>
      <c r="E185" s="18"/>
      <c r="F185" s="18"/>
      <c r="G185" s="12" t="str">
        <f t="shared" si="11"/>
        <v>La zone réponse doit être saisie</v>
      </c>
    </row>
    <row r="186" spans="1:7" ht="25.5" x14ac:dyDescent="0.2">
      <c r="A186" s="13">
        <v>495</v>
      </c>
      <c r="B186" s="13" t="s">
        <v>11</v>
      </c>
      <c r="C186" s="17" t="s">
        <v>167</v>
      </c>
      <c r="D186" s="13" t="s">
        <v>13</v>
      </c>
      <c r="E186" s="18"/>
      <c r="F186" s="18"/>
      <c r="G186" s="12" t="str">
        <f t="shared" si="11"/>
        <v>La zone réponse doit être saisie</v>
      </c>
    </row>
    <row r="187" spans="1:7" ht="25.5" x14ac:dyDescent="0.2">
      <c r="A187" s="13">
        <v>496</v>
      </c>
      <c r="B187" s="13" t="s">
        <v>11</v>
      </c>
      <c r="C187" s="17" t="s">
        <v>168</v>
      </c>
      <c r="D187" s="13" t="s">
        <v>13</v>
      </c>
      <c r="E187" s="18"/>
      <c r="F187" s="18"/>
      <c r="G187" s="12" t="str">
        <f t="shared" si="11"/>
        <v>La zone réponse doit être saisie</v>
      </c>
    </row>
    <row r="188" spans="1:7" x14ac:dyDescent="0.2">
      <c r="A188" s="9" t="s">
        <v>169</v>
      </c>
      <c r="B188" s="10"/>
      <c r="C188" s="11"/>
      <c r="D188" s="10"/>
      <c r="E188" s="11"/>
      <c r="F188" s="11"/>
      <c r="G188" s="12"/>
    </row>
    <row r="189" spans="1:7" ht="51" x14ac:dyDescent="0.2">
      <c r="A189" s="13">
        <v>500</v>
      </c>
      <c r="B189" s="13" t="s">
        <v>11</v>
      </c>
      <c r="C189" s="17" t="s">
        <v>170</v>
      </c>
      <c r="D189" s="13" t="s">
        <v>13</v>
      </c>
      <c r="E189" s="18"/>
      <c r="F189" s="18"/>
      <c r="G189" s="12" t="str">
        <f>IF(ISBLANK(E189),"La zone réponse doit être saisie",IF(OR(UPPER(E189)="O",UPPER(E189)="N"),"","La zone réponse doit contenir O ou N"))</f>
        <v>La zone réponse doit être saisie</v>
      </c>
    </row>
    <row r="190" spans="1:7" ht="38.25" x14ac:dyDescent="0.2">
      <c r="A190" s="13">
        <v>501</v>
      </c>
      <c r="B190" s="13" t="s">
        <v>11</v>
      </c>
      <c r="C190" s="17" t="s">
        <v>171</v>
      </c>
      <c r="D190" s="13" t="s">
        <v>13</v>
      </c>
      <c r="E190" s="18"/>
      <c r="F190" s="18"/>
      <c r="G190" s="12" t="str">
        <f>IF(ISBLANK(E190),"La zone réponse doit être saisie",IF(OR(UPPER(E190)="O",UPPER(E190)="N"),"","La zone réponse doit contenir O ou N"))</f>
        <v>La zone réponse doit être saisie</v>
      </c>
    </row>
    <row r="191" spans="1:7" ht="38.25" x14ac:dyDescent="0.2">
      <c r="A191" s="13">
        <v>502</v>
      </c>
      <c r="B191" s="13" t="s">
        <v>53</v>
      </c>
      <c r="C191" s="17" t="s">
        <v>172</v>
      </c>
      <c r="D191" s="13" t="s">
        <v>13</v>
      </c>
      <c r="E191" s="18"/>
      <c r="F191" s="18"/>
      <c r="G191" s="12" t="str">
        <f>IF(ISBLANK(E191),"La zone réponse doit être saisie",IF(OR(UPPER(E191)="O",UPPER(E191)="N"),"","La zone réponse doit contenir O ou N"))</f>
        <v>La zone réponse doit être saisie</v>
      </c>
    </row>
    <row r="192" spans="1:7" ht="25.5" x14ac:dyDescent="0.2">
      <c r="A192" s="13">
        <v>503</v>
      </c>
      <c r="B192" s="13" t="s">
        <v>53</v>
      </c>
      <c r="C192" s="17" t="s">
        <v>173</v>
      </c>
      <c r="D192" s="13" t="s">
        <v>13</v>
      </c>
      <c r="E192" s="18"/>
      <c r="F192" s="18"/>
      <c r="G192" s="12" t="str">
        <f>IF(ISBLANK(E192),"La zone réponse doit être saisie",IF(OR(UPPER(E192)="O",UPPER(E192)="N"),"","La zone réponse doit contenir O ou N"))</f>
        <v>La zone réponse doit être saisie</v>
      </c>
    </row>
    <row r="193" spans="1:7" x14ac:dyDescent="0.2">
      <c r="A193" s="9" t="s">
        <v>174</v>
      </c>
      <c r="B193" s="10"/>
      <c r="C193" s="11"/>
      <c r="D193" s="10"/>
      <c r="E193" s="11"/>
      <c r="F193" s="11"/>
      <c r="G193" s="12"/>
    </row>
    <row r="194" spans="1:7" x14ac:dyDescent="0.2">
      <c r="A194" s="13"/>
      <c r="B194" s="14" t="s">
        <v>109</v>
      </c>
      <c r="C194" s="15"/>
      <c r="D194" s="16"/>
      <c r="E194" s="15"/>
      <c r="F194" s="15"/>
      <c r="G194" s="12"/>
    </row>
    <row r="195" spans="1:7" ht="25.5" x14ac:dyDescent="0.2">
      <c r="A195" s="13"/>
      <c r="B195" s="13" t="s">
        <v>11</v>
      </c>
      <c r="C195" s="17" t="s">
        <v>175</v>
      </c>
      <c r="D195" s="13" t="s">
        <v>13</v>
      </c>
      <c r="E195" s="18"/>
      <c r="F195" s="18"/>
      <c r="G195" s="12" t="str">
        <f>IF(ISBLANK(E195),"La zone réponse doit être saisie",IF(OR(UPPER(E195)="O",UPPER(E195)="N"),"","La zone réponse doit contenir O ou N"))</f>
        <v>La zone réponse doit être saisie</v>
      </c>
    </row>
    <row r="196" spans="1:7" x14ac:dyDescent="0.2">
      <c r="A196" s="13"/>
      <c r="B196" s="14" t="s">
        <v>176</v>
      </c>
      <c r="C196" s="15"/>
      <c r="D196" s="16"/>
      <c r="E196" s="15"/>
      <c r="F196" s="15"/>
      <c r="G196" s="12"/>
    </row>
    <row r="197" spans="1:7" ht="38.25" x14ac:dyDescent="0.2">
      <c r="A197" s="13">
        <v>610</v>
      </c>
      <c r="B197" s="13" t="s">
        <v>11</v>
      </c>
      <c r="C197" s="17" t="s">
        <v>193</v>
      </c>
      <c r="D197" s="13" t="s">
        <v>13</v>
      </c>
      <c r="E197" s="18"/>
      <c r="F197" s="18"/>
      <c r="G197" s="12" t="str">
        <f t="shared" ref="G197:G208" si="12">IF(ISBLANK(E197),"La zone réponse doit être saisie",IF(OR(UPPER(E197)="O",UPPER(E197)="N"),"","La zone réponse doit contenir O ou N"))</f>
        <v>La zone réponse doit être saisie</v>
      </c>
    </row>
    <row r="198" spans="1:7" ht="25.5" x14ac:dyDescent="0.2">
      <c r="A198" s="13">
        <v>611</v>
      </c>
      <c r="B198" s="13" t="s">
        <v>11</v>
      </c>
      <c r="C198" s="17" t="s">
        <v>177</v>
      </c>
      <c r="D198" s="13" t="s">
        <v>13</v>
      </c>
      <c r="E198" s="18"/>
      <c r="F198" s="18"/>
      <c r="G198" s="12" t="str">
        <f t="shared" si="12"/>
        <v>La zone réponse doit être saisie</v>
      </c>
    </row>
    <row r="199" spans="1:7" ht="25.5" x14ac:dyDescent="0.2">
      <c r="A199" s="13">
        <v>612</v>
      </c>
      <c r="B199" s="13" t="s">
        <v>11</v>
      </c>
      <c r="C199" s="17" t="s">
        <v>178</v>
      </c>
      <c r="D199" s="13" t="s">
        <v>13</v>
      </c>
      <c r="E199" s="18"/>
      <c r="F199" s="18"/>
      <c r="G199" s="12" t="str">
        <f t="shared" si="12"/>
        <v>La zone réponse doit être saisie</v>
      </c>
    </row>
    <row r="200" spans="1:7" ht="25.5" x14ac:dyDescent="0.2">
      <c r="A200" s="13">
        <v>613</v>
      </c>
      <c r="B200" s="13" t="s">
        <v>11</v>
      </c>
      <c r="C200" s="17" t="s">
        <v>179</v>
      </c>
      <c r="D200" s="13" t="s">
        <v>13</v>
      </c>
      <c r="E200" s="18"/>
      <c r="F200" s="18"/>
      <c r="G200" s="12" t="str">
        <f t="shared" si="12"/>
        <v>La zone réponse doit être saisie</v>
      </c>
    </row>
    <row r="201" spans="1:7" x14ac:dyDescent="0.2">
      <c r="A201" s="13">
        <v>614</v>
      </c>
      <c r="B201" s="13" t="s">
        <v>11</v>
      </c>
      <c r="C201" s="17" t="s">
        <v>180</v>
      </c>
      <c r="D201" s="13" t="s">
        <v>13</v>
      </c>
      <c r="E201" s="18"/>
      <c r="F201" s="18"/>
      <c r="G201" s="12" t="str">
        <f t="shared" si="12"/>
        <v>La zone réponse doit être saisie</v>
      </c>
    </row>
    <row r="202" spans="1:7" x14ac:dyDescent="0.2">
      <c r="A202" s="13">
        <v>615</v>
      </c>
      <c r="B202" s="13" t="s">
        <v>11</v>
      </c>
      <c r="C202" s="17" t="s">
        <v>181</v>
      </c>
      <c r="D202" s="13" t="s">
        <v>13</v>
      </c>
      <c r="E202" s="18"/>
      <c r="F202" s="18"/>
      <c r="G202" s="12" t="str">
        <f t="shared" si="12"/>
        <v>La zone réponse doit être saisie</v>
      </c>
    </row>
    <row r="203" spans="1:7" ht="25.5" x14ac:dyDescent="0.2">
      <c r="A203" s="13">
        <v>616</v>
      </c>
      <c r="B203" s="13" t="s">
        <v>11</v>
      </c>
      <c r="C203" s="17" t="s">
        <v>182</v>
      </c>
      <c r="D203" s="13" t="s">
        <v>13</v>
      </c>
      <c r="E203" s="18"/>
      <c r="F203" s="18"/>
      <c r="G203" s="12" t="str">
        <f t="shared" si="12"/>
        <v>La zone réponse doit être saisie</v>
      </c>
    </row>
    <row r="204" spans="1:7" x14ac:dyDescent="0.2">
      <c r="A204" s="13">
        <v>617</v>
      </c>
      <c r="B204" s="13" t="s">
        <v>11</v>
      </c>
      <c r="C204" s="17" t="s">
        <v>183</v>
      </c>
      <c r="D204" s="13" t="s">
        <v>13</v>
      </c>
      <c r="E204" s="18"/>
      <c r="F204" s="18"/>
      <c r="G204" s="12" t="str">
        <f t="shared" si="12"/>
        <v>La zone réponse doit être saisie</v>
      </c>
    </row>
    <row r="205" spans="1:7" x14ac:dyDescent="0.2">
      <c r="A205" s="13">
        <v>618</v>
      </c>
      <c r="B205" s="13" t="s">
        <v>11</v>
      </c>
      <c r="C205" s="17" t="s">
        <v>184</v>
      </c>
      <c r="D205" s="13" t="s">
        <v>13</v>
      </c>
      <c r="E205" s="18"/>
      <c r="F205" s="18"/>
      <c r="G205" s="12" t="str">
        <f t="shared" si="12"/>
        <v>La zone réponse doit être saisie</v>
      </c>
    </row>
    <row r="206" spans="1:7" ht="25.5" x14ac:dyDescent="0.2">
      <c r="A206" s="13">
        <v>619</v>
      </c>
      <c r="B206" s="13" t="s">
        <v>11</v>
      </c>
      <c r="C206" s="17" t="s">
        <v>185</v>
      </c>
      <c r="D206" s="13" t="s">
        <v>13</v>
      </c>
      <c r="E206" s="18"/>
      <c r="F206" s="18"/>
      <c r="G206" s="12" t="str">
        <f t="shared" si="12"/>
        <v>La zone réponse doit être saisie</v>
      </c>
    </row>
    <row r="207" spans="1:7" ht="63.75" x14ac:dyDescent="0.2">
      <c r="A207" s="13">
        <v>620</v>
      </c>
      <c r="B207" s="13" t="s">
        <v>11</v>
      </c>
      <c r="C207" s="17" t="s">
        <v>186</v>
      </c>
      <c r="D207" s="13" t="s">
        <v>13</v>
      </c>
      <c r="E207" s="18"/>
      <c r="F207" s="18"/>
      <c r="G207" s="12" t="str">
        <f t="shared" si="12"/>
        <v>La zone réponse doit être saisie</v>
      </c>
    </row>
    <row r="208" spans="1:7" ht="63.75" x14ac:dyDescent="0.2">
      <c r="A208" s="13">
        <v>621</v>
      </c>
      <c r="B208" s="13" t="s">
        <v>11</v>
      </c>
      <c r="C208" s="17" t="s">
        <v>187</v>
      </c>
      <c r="D208" s="13" t="s">
        <v>13</v>
      </c>
      <c r="E208" s="18"/>
      <c r="F208" s="18"/>
      <c r="G208" s="12" t="str">
        <f t="shared" si="12"/>
        <v>La zone réponse doit être saisie</v>
      </c>
    </row>
  </sheetData>
  <mergeCells count="1">
    <mergeCell ref="E1:F1"/>
  </mergeCells>
  <pageMargins left="0.39370078740157483" right="0.39370078740157483" top="0.74803149606299213" bottom="0.43307086614173229" header="0.31496062992125984" footer="0.31496062992125984"/>
  <pageSetup paperSize="8" orientation="portrait" r:id="rId1"/>
  <headerFooter>
    <oddHeader>&amp;L2025-21&amp;CSolution de téléphonie fixe et mobile&amp;RPage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CRC</vt:lpstr>
      <vt:lpstr>CRC!Impression_des_titres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PLR</dc:creator>
  <cp:lastModifiedBy>Administrateur</cp:lastModifiedBy>
  <cp:lastPrinted>2017-01-12T10:58:11Z</cp:lastPrinted>
  <dcterms:created xsi:type="dcterms:W3CDTF">2017-01-12T09:09:07Z</dcterms:created>
  <dcterms:modified xsi:type="dcterms:W3CDTF">2025-03-20T09:58:41Z</dcterms:modified>
</cp:coreProperties>
</file>