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4. MARCHES\Département Services Techniques - maintenance\2 Marchés\2025 FCS GHT 009 Maintenance Fluides méd SL\1 lancement\2 DCE Version Définitive\"/>
    </mc:Choice>
  </mc:AlternateContent>
  <xr:revisionPtr revIDLastSave="0" documentId="13_ncr:1_{C085E745-1244-4D8C-AC7A-05063F022FF2}" xr6:coauthVersionLast="47" xr6:coauthVersionMax="47" xr10:uidLastSave="{00000000-0000-0000-0000-000000000000}"/>
  <bookViews>
    <workbookView xWindow="19080" yWindow="-120" windowWidth="19440" windowHeight="15000" xr2:uid="{00000000-000D-0000-FFFF-FFFF00000000}"/>
  </bookViews>
  <sheets>
    <sheet name="Page de garde" sheetId="9" r:id="rId1"/>
    <sheet name="DPGF CHLVO" sheetId="21" r:id="rId2"/>
    <sheet name="Répartition CHLVO" sheetId="22" r:id="rId3"/>
    <sheet name="DPGF CHY" sheetId="23" r:id="rId4"/>
    <sheet name="Répartition CHY" sheetId="24" r:id="rId5"/>
    <sheet name="DPGF CHN" sheetId="25" r:id="rId6"/>
    <sheet name="Répartition CHN" sheetId="26" r:id="rId7"/>
    <sheet name="RECAP NE PAS REMPLIR" sheetId="16" r:id="rId8"/>
  </sheets>
  <definedNames>
    <definedName name="_xlnm.Print_Area" localSheetId="1">'DPGF CHLVO'!$A$1:$G$57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7" i="25" l="1"/>
  <c r="F43" i="25"/>
  <c r="F44" i="25"/>
  <c r="F45" i="25"/>
  <c r="F46" i="25"/>
  <c r="F42" i="25"/>
  <c r="F39" i="25"/>
  <c r="F38" i="25"/>
  <c r="F37" i="25"/>
  <c r="F36" i="25"/>
  <c r="F32" i="25"/>
  <c r="F33" i="25"/>
  <c r="F31" i="25"/>
  <c r="B34" i="25"/>
  <c r="F29" i="25"/>
  <c r="F21" i="25"/>
  <c r="F22" i="25"/>
  <c r="F23" i="25"/>
  <c r="F24" i="25"/>
  <c r="F25" i="25"/>
  <c r="F26" i="25"/>
  <c r="F27" i="25"/>
  <c r="F28" i="25"/>
  <c r="F20" i="25"/>
  <c r="F18" i="25"/>
  <c r="F8" i="25"/>
  <c r="F9" i="25"/>
  <c r="F10" i="25"/>
  <c r="F11" i="25"/>
  <c r="F12" i="25"/>
  <c r="F13" i="25"/>
  <c r="F14" i="25"/>
  <c r="F15" i="25"/>
  <c r="F16" i="25"/>
  <c r="F17" i="25"/>
  <c r="F7" i="25"/>
  <c r="F44" i="23"/>
  <c r="F45" i="23"/>
  <c r="F48" i="23" s="1"/>
  <c r="F52" i="23" s="1"/>
  <c r="F53" i="23" s="1"/>
  <c r="F46" i="23"/>
  <c r="F47" i="23"/>
  <c r="F43" i="23"/>
  <c r="F40" i="23"/>
  <c r="F39" i="23"/>
  <c r="F36" i="23"/>
  <c r="F37" i="23"/>
  <c r="F38" i="23"/>
  <c r="F35" i="23"/>
  <c r="F33" i="23"/>
  <c r="F32" i="23"/>
  <c r="F31" i="23"/>
  <c r="F29" i="23"/>
  <c r="F21" i="23"/>
  <c r="F22" i="23"/>
  <c r="F23" i="23"/>
  <c r="F24" i="23"/>
  <c r="F25" i="23"/>
  <c r="F26" i="23"/>
  <c r="F27" i="23"/>
  <c r="F28" i="23"/>
  <c r="F20" i="23"/>
  <c r="F18" i="23"/>
  <c r="F8" i="23"/>
  <c r="F9" i="23"/>
  <c r="F10" i="23"/>
  <c r="F11" i="23"/>
  <c r="F12" i="23"/>
  <c r="F13" i="23"/>
  <c r="F14" i="23"/>
  <c r="F15" i="23"/>
  <c r="F16" i="23"/>
  <c r="F17" i="23"/>
  <c r="F7" i="23"/>
  <c r="F56" i="21"/>
  <c r="F55" i="21"/>
  <c r="F51" i="21"/>
  <c r="F46" i="21"/>
  <c r="F47" i="21"/>
  <c r="F48" i="21"/>
  <c r="F49" i="21"/>
  <c r="F50" i="21"/>
  <c r="F45" i="21"/>
  <c r="F42" i="21"/>
  <c r="F41" i="21"/>
  <c r="F38" i="21"/>
  <c r="F39" i="21"/>
  <c r="F40" i="21"/>
  <c r="F37" i="21"/>
  <c r="F35" i="21"/>
  <c r="F32" i="21"/>
  <c r="F33" i="21"/>
  <c r="F34" i="21"/>
  <c r="F31" i="21"/>
  <c r="F7" i="21"/>
  <c r="F8" i="21"/>
  <c r="F9" i="21"/>
  <c r="F10" i="21"/>
  <c r="F18" i="21" s="1"/>
  <c r="F11" i="21"/>
  <c r="F12" i="21"/>
  <c r="F13" i="21"/>
  <c r="F14" i="21"/>
  <c r="F15" i="21"/>
  <c r="F16" i="21"/>
  <c r="F17" i="21"/>
  <c r="G9" i="16"/>
  <c r="F9" i="16"/>
  <c r="E9" i="16"/>
  <c r="H9" i="16" s="1"/>
  <c r="C27" i="25"/>
  <c r="B27" i="25"/>
  <c r="C7" i="25"/>
  <c r="B7" i="25"/>
  <c r="C69" i="26"/>
  <c r="F34" i="25" l="1"/>
  <c r="F51" i="25" s="1"/>
  <c r="F52" i="25" s="1"/>
  <c r="B20" i="23"/>
  <c r="C7" i="23"/>
  <c r="C8" i="23"/>
  <c r="C9" i="23"/>
  <c r="C10" i="23"/>
  <c r="C11" i="23"/>
  <c r="C12" i="23"/>
  <c r="C13" i="23"/>
  <c r="C14" i="23"/>
  <c r="C15" i="23"/>
  <c r="C16" i="23"/>
  <c r="C17" i="23"/>
  <c r="B17" i="23"/>
  <c r="B16" i="23"/>
  <c r="B15" i="23"/>
  <c r="B14" i="23"/>
  <c r="B13" i="23"/>
  <c r="B12" i="23"/>
  <c r="B11" i="23"/>
  <c r="B10" i="23"/>
  <c r="B9" i="23"/>
  <c r="B8" i="23"/>
  <c r="B7" i="23"/>
  <c r="E69" i="22" l="1"/>
  <c r="B35" i="21"/>
  <c r="C18" i="21"/>
  <c r="D69" i="22"/>
  <c r="J68" i="26"/>
  <c r="I68" i="26"/>
  <c r="H68" i="26"/>
  <c r="G68" i="26"/>
  <c r="F68" i="26"/>
  <c r="E68" i="26"/>
  <c r="D68" i="26"/>
  <c r="L68" i="26" s="1"/>
  <c r="C68" i="26"/>
  <c r="K68" i="26" s="1"/>
  <c r="L67" i="26"/>
  <c r="K67" i="26"/>
  <c r="L66" i="26"/>
  <c r="K66" i="26"/>
  <c r="J65" i="26"/>
  <c r="I65" i="26"/>
  <c r="H65" i="26"/>
  <c r="G65" i="26"/>
  <c r="F65" i="26"/>
  <c r="E65" i="26"/>
  <c r="D65" i="26"/>
  <c r="L65" i="26" s="1"/>
  <c r="C65" i="26"/>
  <c r="K65" i="26" s="1"/>
  <c r="L64" i="26"/>
  <c r="K64" i="26"/>
  <c r="L63" i="26"/>
  <c r="K63" i="26"/>
  <c r="J62" i="26"/>
  <c r="I62" i="26"/>
  <c r="H62" i="26"/>
  <c r="G62" i="26"/>
  <c r="F62" i="26"/>
  <c r="E62" i="26"/>
  <c r="D62" i="26"/>
  <c r="L62" i="26" s="1"/>
  <c r="C62" i="26"/>
  <c r="K62" i="26" s="1"/>
  <c r="L61" i="26"/>
  <c r="K61" i="26"/>
  <c r="L60" i="26"/>
  <c r="K60" i="26"/>
  <c r="J59" i="26"/>
  <c r="I59" i="26"/>
  <c r="H59" i="26"/>
  <c r="G59" i="26"/>
  <c r="F59" i="26"/>
  <c r="E59" i="26"/>
  <c r="D59" i="26"/>
  <c r="L59" i="26" s="1"/>
  <c r="C59" i="26"/>
  <c r="K59" i="26" s="1"/>
  <c r="L58" i="26"/>
  <c r="K58" i="26"/>
  <c r="L57" i="26"/>
  <c r="K57" i="26"/>
  <c r="J56" i="26"/>
  <c r="I56" i="26"/>
  <c r="H56" i="26"/>
  <c r="G56" i="26"/>
  <c r="F56" i="26"/>
  <c r="E56" i="26"/>
  <c r="D56" i="26"/>
  <c r="L56" i="26" s="1"/>
  <c r="C56" i="26"/>
  <c r="K56" i="26" s="1"/>
  <c r="L55" i="26"/>
  <c r="K55" i="26"/>
  <c r="L54" i="26"/>
  <c r="K54" i="26"/>
  <c r="J53" i="26"/>
  <c r="I53" i="26"/>
  <c r="H53" i="26"/>
  <c r="G53" i="26"/>
  <c r="F53" i="26"/>
  <c r="F69" i="26" s="1"/>
  <c r="E53" i="26"/>
  <c r="E69" i="26" s="1"/>
  <c r="D53" i="26"/>
  <c r="L53" i="26" s="1"/>
  <c r="C53" i="26"/>
  <c r="K53" i="26" s="1"/>
  <c r="L52" i="26"/>
  <c r="K52" i="26"/>
  <c r="L51" i="26"/>
  <c r="K51" i="26"/>
  <c r="J50" i="26"/>
  <c r="I50" i="26"/>
  <c r="H50" i="26"/>
  <c r="G50" i="26"/>
  <c r="F50" i="26"/>
  <c r="E50" i="26"/>
  <c r="D50" i="26"/>
  <c r="L50" i="26" s="1"/>
  <c r="C50" i="26"/>
  <c r="K50" i="26" s="1"/>
  <c r="L49" i="26"/>
  <c r="K49" i="26"/>
  <c r="L48" i="26"/>
  <c r="K48" i="26"/>
  <c r="J47" i="26"/>
  <c r="I47" i="26"/>
  <c r="H47" i="26"/>
  <c r="G47" i="26"/>
  <c r="F47" i="26"/>
  <c r="E47" i="26"/>
  <c r="D47" i="26"/>
  <c r="L47" i="26" s="1"/>
  <c r="C47" i="26"/>
  <c r="K47" i="26" s="1"/>
  <c r="L46" i="26"/>
  <c r="K46" i="26"/>
  <c r="L45" i="26"/>
  <c r="K45" i="26"/>
  <c r="J44" i="26"/>
  <c r="J69" i="26" s="1"/>
  <c r="I44" i="26"/>
  <c r="I69" i="26" s="1"/>
  <c r="H44" i="26"/>
  <c r="H69" i="26" s="1"/>
  <c r="G44" i="26"/>
  <c r="G69" i="26" s="1"/>
  <c r="F44" i="26"/>
  <c r="E44" i="26"/>
  <c r="D44" i="26"/>
  <c r="D69" i="26" s="1"/>
  <c r="L69" i="26" s="1"/>
  <c r="C44" i="26"/>
  <c r="K69" i="26" s="1"/>
  <c r="L43" i="26"/>
  <c r="K43" i="26"/>
  <c r="L42" i="26"/>
  <c r="K42" i="26"/>
  <c r="L41" i="26"/>
  <c r="K41" i="26"/>
  <c r="J39" i="26"/>
  <c r="I39" i="26"/>
  <c r="H39" i="26"/>
  <c r="G39" i="26"/>
  <c r="F39" i="26"/>
  <c r="E39" i="26"/>
  <c r="D39" i="26"/>
  <c r="L39" i="26" s="1"/>
  <c r="C39" i="26"/>
  <c r="K39" i="26" s="1"/>
  <c r="L38" i="26"/>
  <c r="K38" i="26"/>
  <c r="L37" i="26"/>
  <c r="K37" i="26"/>
  <c r="J33" i="26"/>
  <c r="I33" i="26"/>
  <c r="H33" i="26"/>
  <c r="G33" i="26"/>
  <c r="F33" i="26"/>
  <c r="E33" i="26"/>
  <c r="D33" i="26"/>
  <c r="L33" i="26" s="1"/>
  <c r="C33" i="26"/>
  <c r="K33" i="26" s="1"/>
  <c r="L32" i="26"/>
  <c r="K32" i="26"/>
  <c r="L31" i="26"/>
  <c r="K31" i="26"/>
  <c r="J30" i="26"/>
  <c r="I30" i="26"/>
  <c r="H30" i="26"/>
  <c r="G30" i="26"/>
  <c r="F30" i="26"/>
  <c r="E30" i="26"/>
  <c r="D30" i="26"/>
  <c r="L30" i="26" s="1"/>
  <c r="C30" i="26"/>
  <c r="K30" i="26" s="1"/>
  <c r="L29" i="26"/>
  <c r="K29" i="26"/>
  <c r="L28" i="26"/>
  <c r="K28" i="26"/>
  <c r="L27" i="26"/>
  <c r="J27" i="26"/>
  <c r="I27" i="26"/>
  <c r="H27" i="26"/>
  <c r="G27" i="26"/>
  <c r="F27" i="26"/>
  <c r="E27" i="26"/>
  <c r="D27" i="26"/>
  <c r="C27" i="26"/>
  <c r="K27" i="26" s="1"/>
  <c r="L26" i="26"/>
  <c r="K26" i="26"/>
  <c r="L25" i="26"/>
  <c r="K25" i="26"/>
  <c r="J24" i="26"/>
  <c r="I24" i="26"/>
  <c r="H24" i="26"/>
  <c r="G24" i="26"/>
  <c r="F24" i="26"/>
  <c r="E24" i="26"/>
  <c r="D24" i="26"/>
  <c r="L24" i="26" s="1"/>
  <c r="C24" i="26"/>
  <c r="K24" i="26" s="1"/>
  <c r="L23" i="26"/>
  <c r="K23" i="26"/>
  <c r="L22" i="26"/>
  <c r="K22" i="26"/>
  <c r="J21" i="26"/>
  <c r="I21" i="26"/>
  <c r="H21" i="26"/>
  <c r="G21" i="26"/>
  <c r="F21" i="26"/>
  <c r="E21" i="26"/>
  <c r="D21" i="26"/>
  <c r="L21" i="26" s="1"/>
  <c r="C21" i="26"/>
  <c r="K21" i="26" s="1"/>
  <c r="L20" i="26"/>
  <c r="K20" i="26"/>
  <c r="L19" i="26"/>
  <c r="K19" i="26"/>
  <c r="J18" i="26"/>
  <c r="I18" i="26"/>
  <c r="H18" i="26"/>
  <c r="G18" i="26"/>
  <c r="F18" i="26"/>
  <c r="E18" i="26"/>
  <c r="D18" i="26"/>
  <c r="L18" i="26" s="1"/>
  <c r="C18" i="26"/>
  <c r="K18" i="26" s="1"/>
  <c r="L17" i="26"/>
  <c r="K17" i="26"/>
  <c r="L16" i="26"/>
  <c r="K16" i="26"/>
  <c r="J15" i="26"/>
  <c r="I15" i="26"/>
  <c r="H15" i="26"/>
  <c r="G15" i="26"/>
  <c r="F15" i="26"/>
  <c r="E15" i="26"/>
  <c r="D15" i="26"/>
  <c r="L15" i="26" s="1"/>
  <c r="C15" i="26"/>
  <c r="K15" i="26" s="1"/>
  <c r="L14" i="26"/>
  <c r="K14" i="26"/>
  <c r="L13" i="26"/>
  <c r="K13" i="26"/>
  <c r="J12" i="26"/>
  <c r="I12" i="26"/>
  <c r="H12" i="26"/>
  <c r="G12" i="26"/>
  <c r="F12" i="26"/>
  <c r="E12" i="26"/>
  <c r="D12" i="26"/>
  <c r="L12" i="26" s="1"/>
  <c r="C12" i="26"/>
  <c r="K12" i="26" s="1"/>
  <c r="L11" i="26"/>
  <c r="K11" i="26"/>
  <c r="L10" i="26"/>
  <c r="K10" i="26"/>
  <c r="J9" i="26"/>
  <c r="J40" i="26" s="1"/>
  <c r="I9" i="26"/>
  <c r="I40" i="26" s="1"/>
  <c r="H9" i="26"/>
  <c r="H40" i="26" s="1"/>
  <c r="G9" i="26"/>
  <c r="G40" i="26" s="1"/>
  <c r="F9" i="26"/>
  <c r="F40" i="26" s="1"/>
  <c r="E9" i="26"/>
  <c r="E40" i="26" s="1"/>
  <c r="D9" i="26"/>
  <c r="D40" i="26" s="1"/>
  <c r="C9" i="26"/>
  <c r="C40" i="26" s="1"/>
  <c r="L8" i="26"/>
  <c r="K8" i="26"/>
  <c r="L7" i="26"/>
  <c r="K7" i="26"/>
  <c r="B47" i="25"/>
  <c r="F41" i="25"/>
  <c r="B40" i="25"/>
  <c r="F40" i="25"/>
  <c r="B38" i="25"/>
  <c r="J68" i="24"/>
  <c r="I68" i="24"/>
  <c r="H68" i="24"/>
  <c r="G68" i="24"/>
  <c r="F68" i="24"/>
  <c r="E68" i="24"/>
  <c r="D68" i="24"/>
  <c r="L68" i="24" s="1"/>
  <c r="C68" i="24"/>
  <c r="K68" i="24" s="1"/>
  <c r="L67" i="24"/>
  <c r="K67" i="24"/>
  <c r="L66" i="24"/>
  <c r="K66" i="24"/>
  <c r="J65" i="24"/>
  <c r="I65" i="24"/>
  <c r="H65" i="24"/>
  <c r="G65" i="24"/>
  <c r="F65" i="24"/>
  <c r="E65" i="24"/>
  <c r="D65" i="24"/>
  <c r="L65" i="24" s="1"/>
  <c r="C65" i="24"/>
  <c r="K65" i="24" s="1"/>
  <c r="L64" i="24"/>
  <c r="K64" i="24"/>
  <c r="L63" i="24"/>
  <c r="K63" i="24"/>
  <c r="J62" i="24"/>
  <c r="I62" i="24"/>
  <c r="H62" i="24"/>
  <c r="G62" i="24"/>
  <c r="F62" i="24"/>
  <c r="E62" i="24"/>
  <c r="D62" i="24"/>
  <c r="L62" i="24" s="1"/>
  <c r="C62" i="24"/>
  <c r="K62" i="24" s="1"/>
  <c r="L61" i="24"/>
  <c r="K61" i="24"/>
  <c r="L60" i="24"/>
  <c r="K60" i="24"/>
  <c r="J59" i="24"/>
  <c r="I59" i="24"/>
  <c r="H59" i="24"/>
  <c r="G59" i="24"/>
  <c r="F59" i="24"/>
  <c r="E59" i="24"/>
  <c r="D59" i="24"/>
  <c r="L59" i="24" s="1"/>
  <c r="C59" i="24"/>
  <c r="K59" i="24" s="1"/>
  <c r="L58" i="24"/>
  <c r="K58" i="24"/>
  <c r="L57" i="24"/>
  <c r="K57" i="24"/>
  <c r="J56" i="24"/>
  <c r="I56" i="24"/>
  <c r="H56" i="24"/>
  <c r="G56" i="24"/>
  <c r="F56" i="24"/>
  <c r="E56" i="24"/>
  <c r="D56" i="24"/>
  <c r="L56" i="24" s="1"/>
  <c r="C56" i="24"/>
  <c r="K56" i="24" s="1"/>
  <c r="L55" i="24"/>
  <c r="K55" i="24"/>
  <c r="L54" i="24"/>
  <c r="K54" i="24"/>
  <c r="J53" i="24"/>
  <c r="I53" i="24"/>
  <c r="H53" i="24"/>
  <c r="G53" i="24"/>
  <c r="F53" i="24"/>
  <c r="F69" i="24" s="1"/>
  <c r="E53" i="24"/>
  <c r="E69" i="24" s="1"/>
  <c r="D53" i="24"/>
  <c r="L53" i="24" s="1"/>
  <c r="C53" i="24"/>
  <c r="K53" i="24" s="1"/>
  <c r="L52" i="24"/>
  <c r="K52" i="24"/>
  <c r="L51" i="24"/>
  <c r="K51" i="24"/>
  <c r="J50" i="24"/>
  <c r="I50" i="24"/>
  <c r="H50" i="24"/>
  <c r="G50" i="24"/>
  <c r="F50" i="24"/>
  <c r="E50" i="24"/>
  <c r="D50" i="24"/>
  <c r="L50" i="24" s="1"/>
  <c r="C50" i="24"/>
  <c r="K50" i="24" s="1"/>
  <c r="L49" i="24"/>
  <c r="K49" i="24"/>
  <c r="L48" i="24"/>
  <c r="K48" i="24"/>
  <c r="J47" i="24"/>
  <c r="I47" i="24"/>
  <c r="H47" i="24"/>
  <c r="G47" i="24"/>
  <c r="F47" i="24"/>
  <c r="E47" i="24"/>
  <c r="D47" i="24"/>
  <c r="L47" i="24" s="1"/>
  <c r="C47" i="24"/>
  <c r="K47" i="24" s="1"/>
  <c r="L46" i="24"/>
  <c r="K46" i="24"/>
  <c r="L45" i="24"/>
  <c r="K45" i="24"/>
  <c r="J44" i="24"/>
  <c r="J69" i="24" s="1"/>
  <c r="I44" i="24"/>
  <c r="I69" i="24" s="1"/>
  <c r="H44" i="24"/>
  <c r="H69" i="24" s="1"/>
  <c r="G44" i="24"/>
  <c r="G69" i="24" s="1"/>
  <c r="F44" i="24"/>
  <c r="E44" i="24"/>
  <c r="D44" i="24"/>
  <c r="D69" i="24" s="1"/>
  <c r="C44" i="24"/>
  <c r="C69" i="24" s="1"/>
  <c r="K69" i="24" s="1"/>
  <c r="L43" i="24"/>
  <c r="K43" i="24"/>
  <c r="L42" i="24"/>
  <c r="K42" i="24"/>
  <c r="L41" i="24"/>
  <c r="K41" i="24"/>
  <c r="J39" i="24"/>
  <c r="I39" i="24"/>
  <c r="H39" i="24"/>
  <c r="G39" i="24"/>
  <c r="F39" i="24"/>
  <c r="E39" i="24"/>
  <c r="D39" i="24"/>
  <c r="L39" i="24" s="1"/>
  <c r="C39" i="24"/>
  <c r="K39" i="24" s="1"/>
  <c r="L38" i="24"/>
  <c r="K38" i="24"/>
  <c r="L37" i="24"/>
  <c r="K37" i="24"/>
  <c r="J33" i="24"/>
  <c r="I33" i="24"/>
  <c r="H33" i="24"/>
  <c r="G33" i="24"/>
  <c r="F33" i="24"/>
  <c r="E33" i="24"/>
  <c r="D33" i="24"/>
  <c r="L33" i="24" s="1"/>
  <c r="C33" i="24"/>
  <c r="K33" i="24" s="1"/>
  <c r="L32" i="24"/>
  <c r="K32" i="24"/>
  <c r="L31" i="24"/>
  <c r="K31" i="24"/>
  <c r="J30" i="24"/>
  <c r="I30" i="24"/>
  <c r="H30" i="24"/>
  <c r="G30" i="24"/>
  <c r="F30" i="24"/>
  <c r="E30" i="24"/>
  <c r="D30" i="24"/>
  <c r="L30" i="24" s="1"/>
  <c r="C30" i="24"/>
  <c r="K30" i="24" s="1"/>
  <c r="L29" i="24"/>
  <c r="K29" i="24"/>
  <c r="L28" i="24"/>
  <c r="K28" i="24"/>
  <c r="L27" i="24"/>
  <c r="J27" i="24"/>
  <c r="I27" i="24"/>
  <c r="H27" i="24"/>
  <c r="G27" i="24"/>
  <c r="F27" i="24"/>
  <c r="E27" i="24"/>
  <c r="D27" i="24"/>
  <c r="C27" i="24"/>
  <c r="K27" i="24" s="1"/>
  <c r="L26" i="24"/>
  <c r="K26" i="24"/>
  <c r="L25" i="24"/>
  <c r="K25" i="24"/>
  <c r="J24" i="24"/>
  <c r="I24" i="24"/>
  <c r="H24" i="24"/>
  <c r="G24" i="24"/>
  <c r="F24" i="24"/>
  <c r="E24" i="24"/>
  <c r="D24" i="24"/>
  <c r="L24" i="24" s="1"/>
  <c r="C24" i="24"/>
  <c r="K24" i="24" s="1"/>
  <c r="L23" i="24"/>
  <c r="K23" i="24"/>
  <c r="L22" i="24"/>
  <c r="K22" i="24"/>
  <c r="J21" i="24"/>
  <c r="I21" i="24"/>
  <c r="H21" i="24"/>
  <c r="G21" i="24"/>
  <c r="F21" i="24"/>
  <c r="E21" i="24"/>
  <c r="D21" i="24"/>
  <c r="L21" i="24" s="1"/>
  <c r="C21" i="24"/>
  <c r="K21" i="24" s="1"/>
  <c r="L20" i="24"/>
  <c r="K20" i="24"/>
  <c r="L19" i="24"/>
  <c r="K19" i="24"/>
  <c r="J18" i="24"/>
  <c r="I18" i="24"/>
  <c r="H18" i="24"/>
  <c r="G18" i="24"/>
  <c r="F18" i="24"/>
  <c r="E18" i="24"/>
  <c r="D18" i="24"/>
  <c r="L18" i="24" s="1"/>
  <c r="C18" i="24"/>
  <c r="K18" i="24" s="1"/>
  <c r="L17" i="24"/>
  <c r="K17" i="24"/>
  <c r="L16" i="24"/>
  <c r="K16" i="24"/>
  <c r="L15" i="24"/>
  <c r="K15" i="24"/>
  <c r="J15" i="24"/>
  <c r="I15" i="24"/>
  <c r="H15" i="24"/>
  <c r="G15" i="24"/>
  <c r="F15" i="24"/>
  <c r="E15" i="24"/>
  <c r="D15" i="24"/>
  <c r="C15" i="24"/>
  <c r="L14" i="24"/>
  <c r="K14" i="24"/>
  <c r="L13" i="24"/>
  <c r="K13" i="24"/>
  <c r="J12" i="24"/>
  <c r="I12" i="24"/>
  <c r="H12" i="24"/>
  <c r="G12" i="24"/>
  <c r="F12" i="24"/>
  <c r="E12" i="24"/>
  <c r="D12" i="24"/>
  <c r="L12" i="24" s="1"/>
  <c r="C12" i="24"/>
  <c r="K12" i="24" s="1"/>
  <c r="L11" i="24"/>
  <c r="K11" i="24"/>
  <c r="L10" i="24"/>
  <c r="K10" i="24"/>
  <c r="J9" i="24"/>
  <c r="J40" i="24" s="1"/>
  <c r="I9" i="24"/>
  <c r="I40" i="24" s="1"/>
  <c r="H9" i="24"/>
  <c r="H40" i="24" s="1"/>
  <c r="G9" i="24"/>
  <c r="G40" i="24" s="1"/>
  <c r="F9" i="24"/>
  <c r="F40" i="24" s="1"/>
  <c r="E9" i="24"/>
  <c r="E40" i="24" s="1"/>
  <c r="D9" i="24"/>
  <c r="D40" i="24" s="1"/>
  <c r="C9" i="24"/>
  <c r="L8" i="24"/>
  <c r="K8" i="24"/>
  <c r="L7" i="24"/>
  <c r="K7" i="24"/>
  <c r="C40" i="24" l="1"/>
  <c r="K40" i="26"/>
  <c r="L40" i="26"/>
  <c r="K9" i="26"/>
  <c r="K44" i="26"/>
  <c r="L9" i="26"/>
  <c r="L44" i="26"/>
  <c r="C29" i="25"/>
  <c r="B18" i="25"/>
  <c r="C18" i="25"/>
  <c r="B29" i="25"/>
  <c r="L69" i="24"/>
  <c r="L40" i="24"/>
  <c r="K40" i="24"/>
  <c r="K9" i="24"/>
  <c r="K44" i="24"/>
  <c r="L9" i="24"/>
  <c r="L44" i="24"/>
  <c r="G5" i="16" l="1"/>
  <c r="G7" i="16" s="1"/>
  <c r="F53" i="25" l="1"/>
  <c r="B48" i="23"/>
  <c r="F42" i="23"/>
  <c r="B41" i="23"/>
  <c r="F41" i="23"/>
  <c r="B39" i="23"/>
  <c r="J68" i="22"/>
  <c r="I68" i="22"/>
  <c r="H68" i="22"/>
  <c r="G68" i="22"/>
  <c r="F68" i="22"/>
  <c r="L68" i="22"/>
  <c r="K68" i="22"/>
  <c r="L67" i="22"/>
  <c r="K67" i="22"/>
  <c r="L66" i="22"/>
  <c r="K66" i="22"/>
  <c r="L65" i="22"/>
  <c r="J65" i="22"/>
  <c r="I65" i="22"/>
  <c r="H65" i="22"/>
  <c r="G65" i="22"/>
  <c r="F65" i="22"/>
  <c r="D65" i="22"/>
  <c r="C65" i="22"/>
  <c r="K65" i="22" s="1"/>
  <c r="L64" i="22"/>
  <c r="K64" i="22"/>
  <c r="L63" i="22"/>
  <c r="K63" i="22"/>
  <c r="J62" i="22"/>
  <c r="I62" i="22"/>
  <c r="H62" i="22"/>
  <c r="G62" i="22"/>
  <c r="F62" i="22"/>
  <c r="E62" i="22"/>
  <c r="D62" i="22"/>
  <c r="L62" i="22" s="1"/>
  <c r="C62" i="22"/>
  <c r="K62" i="22" s="1"/>
  <c r="L61" i="22"/>
  <c r="K61" i="22"/>
  <c r="L60" i="22"/>
  <c r="K60" i="22"/>
  <c r="J59" i="22"/>
  <c r="I59" i="22"/>
  <c r="H59" i="22"/>
  <c r="G59" i="22"/>
  <c r="F59" i="22"/>
  <c r="E59" i="22"/>
  <c r="L59" i="22"/>
  <c r="C59" i="22"/>
  <c r="K59" i="22" s="1"/>
  <c r="L58" i="22"/>
  <c r="K58" i="22"/>
  <c r="L57" i="22"/>
  <c r="K57" i="22"/>
  <c r="J56" i="22"/>
  <c r="I56" i="22"/>
  <c r="H56" i="22"/>
  <c r="F56" i="22"/>
  <c r="E56" i="22"/>
  <c r="L56" i="22"/>
  <c r="K56" i="22"/>
  <c r="L55" i="22"/>
  <c r="K55" i="22"/>
  <c r="L54" i="22"/>
  <c r="K54" i="22"/>
  <c r="J53" i="22"/>
  <c r="I53" i="22"/>
  <c r="H53" i="22"/>
  <c r="G53" i="22"/>
  <c r="F53" i="22"/>
  <c r="E53" i="22"/>
  <c r="D53" i="22"/>
  <c r="C53" i="22"/>
  <c r="K53" i="22" s="1"/>
  <c r="L52" i="22"/>
  <c r="K52" i="22"/>
  <c r="L51" i="22"/>
  <c r="K51" i="22"/>
  <c r="J50" i="22"/>
  <c r="I50" i="22"/>
  <c r="H50" i="22"/>
  <c r="G50" i="22"/>
  <c r="F50" i="22"/>
  <c r="E50" i="22"/>
  <c r="D50" i="22"/>
  <c r="L50" i="22" s="1"/>
  <c r="K50" i="22"/>
  <c r="L49" i="22"/>
  <c r="K49" i="22"/>
  <c r="L48" i="22"/>
  <c r="K48" i="22"/>
  <c r="J47" i="22"/>
  <c r="J69" i="22" s="1"/>
  <c r="I47" i="22"/>
  <c r="I69" i="22" s="1"/>
  <c r="H47" i="22"/>
  <c r="G47" i="22"/>
  <c r="F47" i="22"/>
  <c r="D47" i="22"/>
  <c r="L47" i="22" s="1"/>
  <c r="C47" i="22"/>
  <c r="K47" i="22" s="1"/>
  <c r="L46" i="22"/>
  <c r="K46" i="22"/>
  <c r="L45" i="22"/>
  <c r="K45" i="22"/>
  <c r="J44" i="22"/>
  <c r="I44" i="22"/>
  <c r="H44" i="22"/>
  <c r="H69" i="22" s="1"/>
  <c r="G44" i="22"/>
  <c r="G69" i="22" s="1"/>
  <c r="F44" i="22"/>
  <c r="F69" i="22" s="1"/>
  <c r="L44" i="22"/>
  <c r="C69" i="22"/>
  <c r="K69" i="22" s="1"/>
  <c r="L43" i="22"/>
  <c r="K43" i="22"/>
  <c r="L42" i="22"/>
  <c r="K42" i="22"/>
  <c r="L41" i="22"/>
  <c r="K41" i="22"/>
  <c r="J39" i="22"/>
  <c r="I39" i="22"/>
  <c r="H39" i="22"/>
  <c r="G39" i="22"/>
  <c r="F39" i="22"/>
  <c r="E39" i="22"/>
  <c r="L39" i="22"/>
  <c r="K39" i="22"/>
  <c r="L38" i="22"/>
  <c r="K38" i="22"/>
  <c r="L37" i="22"/>
  <c r="K37" i="22"/>
  <c r="J33" i="22"/>
  <c r="I33" i="22"/>
  <c r="H33" i="22"/>
  <c r="G33" i="22"/>
  <c r="F33" i="22"/>
  <c r="E33" i="22"/>
  <c r="D33" i="22"/>
  <c r="L33" i="22" s="1"/>
  <c r="C33" i="22"/>
  <c r="K33" i="22" s="1"/>
  <c r="L32" i="22"/>
  <c r="K32" i="22"/>
  <c r="L31" i="22"/>
  <c r="K31" i="22"/>
  <c r="L30" i="22"/>
  <c r="J30" i="22"/>
  <c r="I30" i="22"/>
  <c r="H30" i="22"/>
  <c r="G30" i="22"/>
  <c r="F30" i="22"/>
  <c r="E30" i="22"/>
  <c r="D30" i="22"/>
  <c r="C30" i="22"/>
  <c r="K30" i="22" s="1"/>
  <c r="L29" i="22"/>
  <c r="K29" i="22"/>
  <c r="L28" i="22"/>
  <c r="K28" i="22"/>
  <c r="J27" i="22"/>
  <c r="I27" i="22"/>
  <c r="H27" i="22"/>
  <c r="G27" i="22"/>
  <c r="F27" i="22"/>
  <c r="E27" i="22"/>
  <c r="L27" i="22"/>
  <c r="C27" i="22"/>
  <c r="K27" i="22" s="1"/>
  <c r="L26" i="22"/>
  <c r="K26" i="22"/>
  <c r="L25" i="22"/>
  <c r="K25" i="22"/>
  <c r="J24" i="22"/>
  <c r="I24" i="22"/>
  <c r="H24" i="22"/>
  <c r="G24" i="22"/>
  <c r="F24" i="22"/>
  <c r="L24" i="22"/>
  <c r="K24" i="22"/>
  <c r="L23" i="22"/>
  <c r="K23" i="22"/>
  <c r="L22" i="22"/>
  <c r="K22" i="22"/>
  <c r="J21" i="22"/>
  <c r="I21" i="22"/>
  <c r="H21" i="22"/>
  <c r="G21" i="22"/>
  <c r="F21" i="22"/>
  <c r="E21" i="22"/>
  <c r="D21" i="22"/>
  <c r="L21" i="22" s="1"/>
  <c r="C21" i="22"/>
  <c r="K21" i="22" s="1"/>
  <c r="L20" i="22"/>
  <c r="K20" i="22"/>
  <c r="L19" i="22"/>
  <c r="K19" i="22"/>
  <c r="J18" i="22"/>
  <c r="I18" i="22"/>
  <c r="H18" i="22"/>
  <c r="G18" i="22"/>
  <c r="F18" i="22"/>
  <c r="E18" i="22"/>
  <c r="L18" i="22"/>
  <c r="K18" i="22"/>
  <c r="L17" i="22"/>
  <c r="K17" i="22"/>
  <c r="L16" i="22"/>
  <c r="K16" i="22"/>
  <c r="J15" i="22"/>
  <c r="I15" i="22"/>
  <c r="H15" i="22"/>
  <c r="G15" i="22"/>
  <c r="F15" i="22"/>
  <c r="E15" i="22"/>
  <c r="D15" i="22"/>
  <c r="L15" i="22" s="1"/>
  <c r="K15" i="22"/>
  <c r="L14" i="22"/>
  <c r="K14" i="22"/>
  <c r="L13" i="22"/>
  <c r="K13" i="22"/>
  <c r="J12" i="22"/>
  <c r="I12" i="22"/>
  <c r="H12" i="22"/>
  <c r="G12" i="22"/>
  <c r="F12" i="22"/>
  <c r="E12" i="22"/>
  <c r="D12" i="22"/>
  <c r="L12" i="22" s="1"/>
  <c r="C12" i="22"/>
  <c r="K12" i="22" s="1"/>
  <c r="L11" i="22"/>
  <c r="K11" i="22"/>
  <c r="L10" i="22"/>
  <c r="K10" i="22"/>
  <c r="J9" i="22"/>
  <c r="J40" i="22" s="1"/>
  <c r="I9" i="22"/>
  <c r="I40" i="22" s="1"/>
  <c r="H9" i="22"/>
  <c r="H40" i="22" s="1"/>
  <c r="G40" i="22"/>
  <c r="F9" i="22"/>
  <c r="F40" i="22" s="1"/>
  <c r="E40" i="22"/>
  <c r="D40" i="22"/>
  <c r="C40" i="22"/>
  <c r="L8" i="22"/>
  <c r="K8" i="22"/>
  <c r="L7" i="22"/>
  <c r="K7" i="22"/>
  <c r="B51" i="21"/>
  <c r="F43" i="21"/>
  <c r="B41" i="21"/>
  <c r="F24" i="21"/>
  <c r="B14" i="21"/>
  <c r="B18" i="21" s="1"/>
  <c r="F21" i="21" l="1"/>
  <c r="C29" i="23"/>
  <c r="F26" i="21"/>
  <c r="G6" i="16"/>
  <c r="G8" i="16" s="1"/>
  <c r="C18" i="23"/>
  <c r="B29" i="23"/>
  <c r="B18" i="23"/>
  <c r="B29" i="21"/>
  <c r="F28" i="21"/>
  <c r="F27" i="21"/>
  <c r="C29" i="21"/>
  <c r="F25" i="21"/>
  <c r="F22" i="21"/>
  <c r="F23" i="21"/>
  <c r="K40" i="22"/>
  <c r="L69" i="22"/>
  <c r="L40" i="22"/>
  <c r="L53" i="22"/>
  <c r="K9" i="22"/>
  <c r="K44" i="22"/>
  <c r="L9" i="22"/>
  <c r="F20" i="21"/>
  <c r="F29" i="21" l="1"/>
  <c r="E5" i="16" l="1"/>
  <c r="E7" i="16" s="1"/>
  <c r="F5" i="16" l="1"/>
  <c r="F54" i="23"/>
  <c r="H5" i="16" l="1"/>
  <c r="F7" i="16"/>
  <c r="F6" i="16"/>
  <c r="F8" i="16" s="1"/>
  <c r="F57" i="21"/>
  <c r="E6" i="16" l="1"/>
  <c r="H6" i="16" l="1"/>
  <c r="E8" i="16"/>
  <c r="H7" i="16"/>
  <c r="H8" i="16" l="1"/>
</calcChain>
</file>

<file path=xl/sharedStrings.xml><?xml version="1.0" encoding="utf-8"?>
<sst xmlns="http://schemas.openxmlformats.org/spreadsheetml/2006/main" count="494" uniqueCount="95">
  <si>
    <t>Maintenance des installations et réseaux de fluides médicaux - pompes à vide - centrales annexes</t>
  </si>
  <si>
    <t>Lot n°3 CHLVO, CHY, CHN</t>
  </si>
  <si>
    <t>DPGF</t>
  </si>
  <si>
    <t>Ne pas modifier.En cas d'erreur constatée sur le cadre de la DPGF, merci d'en informer le pouvoir adjudicateur en cours de consultation</t>
  </si>
  <si>
    <t>cellules en jaune : Ne pas remplir (automatique)</t>
  </si>
  <si>
    <t>Lot N° 3 Maintenance des réseaux et installations de fluides médicaux  CHLVO, CHY, CHN</t>
  </si>
  <si>
    <t>CHLVO</t>
  </si>
  <si>
    <t xml:space="preserve">TOTAL </t>
  </si>
  <si>
    <t>PU € HT/ an</t>
  </si>
  <si>
    <t>Désignation des prestations</t>
  </si>
  <si>
    <t xml:space="preserve">secteurs "légers ou froid" </t>
  </si>
  <si>
    <t xml:space="preserve">secteurs "critiques ou chaud" </t>
  </si>
  <si>
    <t>Montant annuel 
€ HT</t>
  </si>
  <si>
    <t>Prises</t>
  </si>
  <si>
    <t>ALSF BM</t>
  </si>
  <si>
    <t>ALSF BL</t>
  </si>
  <si>
    <t>ALSF BK</t>
  </si>
  <si>
    <t>CARBO</t>
  </si>
  <si>
    <t>AGA</t>
  </si>
  <si>
    <t>DKD</t>
  </si>
  <si>
    <t>CFL</t>
  </si>
  <si>
    <t>CFC</t>
  </si>
  <si>
    <t>AGA S</t>
  </si>
  <si>
    <t>TMC</t>
  </si>
  <si>
    <t>AUTRE</t>
  </si>
  <si>
    <t>TOTAL PRISE TOUT MODELE</t>
  </si>
  <si>
    <t>Unité de Détente</t>
  </si>
  <si>
    <t>UD 3,5/40</t>
  </si>
  <si>
    <t>CARBO ROTAREG</t>
  </si>
  <si>
    <t>AGA/DKD</t>
  </si>
  <si>
    <t>UD 4,5/80</t>
  </si>
  <si>
    <t>UD CAHOUET</t>
  </si>
  <si>
    <t>DELTA P (TMC)</t>
  </si>
  <si>
    <t>CFPO</t>
  </si>
  <si>
    <t>DAMAO DOUBLE</t>
  </si>
  <si>
    <t>TOTAL UD TOUT MODELE</t>
  </si>
  <si>
    <t>Centrale O2, Air, Protoxyde</t>
  </si>
  <si>
    <t>O2 2 rampes de 3 bouteilles</t>
  </si>
  <si>
    <t>AIR 2 rampe de 3 bouteilles</t>
  </si>
  <si>
    <t>Proto 2 rampes d'1 bouteille + 1 rampe d'1 bouteille de secours</t>
  </si>
  <si>
    <t>O2 2 rampe de 4 bouteilles + 1 rampe d'1 bouteille de secours</t>
  </si>
  <si>
    <t>TOTAL CENTRALE TOUT MODELE</t>
  </si>
  <si>
    <t>Groupe (pompe) à vide</t>
  </si>
  <si>
    <t>MIL'S cyclic 2020 3 pompes EV15A E17 MV avec cuve de 2009</t>
  </si>
  <si>
    <t>MIL'S HOSPIVAC V3 cyclic 2020 3 pompes EVISA E100-2 MV de 2011</t>
  </si>
  <si>
    <t>BUSCH MED.A.H.3,0010KB 10 M3/H de 2010</t>
  </si>
  <si>
    <t>BUSCH MED,0,0,3,0040,RA de 40 m3/H de 2011</t>
  </si>
  <si>
    <t>TOTAL GROUPE TOUT MODELE</t>
  </si>
  <si>
    <t>Vannes sur primaire</t>
  </si>
  <si>
    <t>Total Vannes sur primaire</t>
  </si>
  <si>
    <t>MODULE REPORT ALARME O2, AIR, VIDE</t>
  </si>
  <si>
    <t>TLV SECURIDIS 816</t>
  </si>
  <si>
    <t>VIGI 3055</t>
  </si>
  <si>
    <t>VIGI 3077</t>
  </si>
  <si>
    <t>VIGI 02 Taéma</t>
  </si>
  <si>
    <t>ALS 40 Taéma</t>
  </si>
  <si>
    <t>TLV Sécuritys 408</t>
  </si>
  <si>
    <t>TOTAL MODULE REPORT ALARME 02, AIR, VIDE</t>
  </si>
  <si>
    <t>par an</t>
  </si>
  <si>
    <t>TOTAL MAINTENANCE PREVENTIVE EUR HT</t>
  </si>
  <si>
    <t>TVA 20%</t>
  </si>
  <si>
    <t>TOTAL MAINTENANCE PREVENTIVE EUR TTC</t>
  </si>
  <si>
    <t>Lot N° 3 Maintenance des réseaux et installations de fluides médicaux CHLVO, CHY, CHN</t>
  </si>
  <si>
    <t>Challans</t>
  </si>
  <si>
    <t>Machecoul Symphonie</t>
  </si>
  <si>
    <t>Saint-Gilles</t>
  </si>
  <si>
    <t>Nom bâtiment</t>
  </si>
  <si>
    <t>GAZ</t>
  </si>
  <si>
    <t>secteurs "légers ou froid"</t>
  </si>
  <si>
    <t>secteurs "critiques ou chaud"</t>
  </si>
  <si>
    <t>Tous gaz</t>
  </si>
  <si>
    <t>Vide</t>
  </si>
  <si>
    <t>Total</t>
  </si>
  <si>
    <t>DELTA P</t>
  </si>
  <si>
    <t>CH Ile d'Yeu</t>
  </si>
  <si>
    <t>O2   Rampes Principales de 4 bouteilles</t>
  </si>
  <si>
    <t>O2   Rampe Secours de 1 bouteille</t>
  </si>
  <si>
    <t>Centrale d'alarme ALS10</t>
  </si>
  <si>
    <t>CH Noirmoutier</t>
  </si>
  <si>
    <t>O2   Rampes Principale de 5 bouteilles DANUBE</t>
  </si>
  <si>
    <t>O2   Rampe Secours de 3 bouteilles DANUBE</t>
  </si>
  <si>
    <t>MIL'S type MINIVAC 3C10 PS12</t>
  </si>
  <si>
    <t>Centrale d'alarme</t>
  </si>
  <si>
    <t>Centrale d'alarme VIGI 3055</t>
  </si>
  <si>
    <t>Lot N° 3 Maintenance des réseaux et installations de fluides médicaux CHLVO - CHY - CHN</t>
  </si>
  <si>
    <t>CH Yeu</t>
  </si>
  <si>
    <t>TOTAL</t>
  </si>
  <si>
    <t>TOTAL MAINTENANCE PREVENTIVE /an EUR HT</t>
  </si>
  <si>
    <t>TOTAL MAINTENANCE PREVENTIVE / an EUR TTC</t>
  </si>
  <si>
    <t>TOTAL MAINTENANCE PREVENTIVE / 5 ans EUR HT</t>
  </si>
  <si>
    <t>TOTAL MAINTENANCE PREVENTIVE / 5 ans EUR TTC</t>
  </si>
  <si>
    <t>Support technique et assistance téléphonique 1er niveau</t>
  </si>
  <si>
    <t>Forfait / an</t>
  </si>
  <si>
    <t>Support technique et assistance téléphonique 1er niveau oct/dec 2025</t>
  </si>
  <si>
    <t>à compléter par le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</si>
</sst>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/>
  </cellStyleXfs>
  <cellXfs count="113">
    <xf numFmtId="0" fontId="0" fillId="0" borderId="0" xfId="0"/>
    <xf numFmtId="0" fontId="1" fillId="0" borderId="0" xfId="0" applyFont="1" applyAlignment="1">
      <alignment vertical="top" wrapText="1"/>
    </xf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5" fillId="0" borderId="0" xfId="0" applyFont="1"/>
    <xf numFmtId="0" fontId="3" fillId="0" borderId="0" xfId="0" applyFont="1"/>
    <xf numFmtId="4" fontId="0" fillId="0" borderId="0" xfId="0" applyNumberFormat="1"/>
    <xf numFmtId="0" fontId="1" fillId="4" borderId="1" xfId="0" applyFont="1" applyFill="1" applyBorder="1" applyAlignment="1">
      <alignment horizontal="center" vertical="top" wrapText="1"/>
    </xf>
    <xf numFmtId="0" fontId="0" fillId="4" borderId="0" xfId="0" applyFill="1"/>
    <xf numFmtId="0" fontId="0" fillId="0" borderId="1" xfId="0" applyBorder="1"/>
    <xf numFmtId="0" fontId="1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horizontal="center" vertical="top" wrapText="1"/>
    </xf>
    <xf numFmtId="0" fontId="0" fillId="6" borderId="1" xfId="0" applyFill="1" applyBorder="1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/>
    <xf numFmtId="0" fontId="4" fillId="3" borderId="0" xfId="0" applyFont="1" applyFill="1" applyAlignment="1">
      <alignment horizontal="left" vertical="top" wrapText="1"/>
    </xf>
    <xf numFmtId="0" fontId="0" fillId="3" borderId="0" xfId="0" applyFill="1" applyAlignment="1">
      <alignment horizontal="center"/>
    </xf>
    <xf numFmtId="0" fontId="0" fillId="2" borderId="0" xfId="0" applyFill="1"/>
    <xf numFmtId="0" fontId="0" fillId="0" borderId="15" xfId="0" applyBorder="1"/>
    <xf numFmtId="0" fontId="0" fillId="3" borderId="15" xfId="0" applyFill="1" applyBorder="1"/>
    <xf numFmtId="0" fontId="2" fillId="0" borderId="1" xfId="0" applyFont="1" applyBorder="1" applyAlignment="1">
      <alignment vertical="center" wrapText="1"/>
    </xf>
    <xf numFmtId="0" fontId="0" fillId="6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4" borderId="5" xfId="0" applyFont="1" applyFill="1" applyBorder="1" applyAlignment="1">
      <alignment horizontal="right" vertical="center" wrapText="1"/>
    </xf>
    <xf numFmtId="0" fontId="0" fillId="2" borderId="5" xfId="0" applyFill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0" fillId="6" borderId="7" xfId="0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5" fillId="4" borderId="5" xfId="0" applyFont="1" applyFill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4" borderId="5" xfId="0" applyFont="1" applyFill="1" applyBorder="1" applyAlignment="1">
      <alignment horizontal="right" vertical="center" wrapText="1"/>
    </xf>
    <xf numFmtId="0" fontId="5" fillId="3" borderId="13" xfId="0" applyFont="1" applyFill="1" applyBorder="1" applyAlignment="1">
      <alignment horizontal="right" vertical="center" wrapText="1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4" fontId="0" fillId="2" borderId="1" xfId="0" applyNumberFormat="1" applyFill="1" applyBorder="1"/>
    <xf numFmtId="4" fontId="1" fillId="7" borderId="1" xfId="0" applyNumberFormat="1" applyFont="1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7" borderId="1" xfId="0" applyNumberFormat="1" applyFill="1" applyBorder="1" applyAlignment="1">
      <alignment vertical="center"/>
    </xf>
    <xf numFmtId="4" fontId="0" fillId="6" borderId="5" xfId="0" applyNumberFormat="1" applyFill="1" applyBorder="1" applyAlignment="1">
      <alignment vertical="center"/>
    </xf>
    <xf numFmtId="4" fontId="0" fillId="2" borderId="5" xfId="0" applyNumberFormat="1" applyFill="1" applyBorder="1" applyAlignment="1">
      <alignment vertical="center"/>
    </xf>
    <xf numFmtId="4" fontId="0" fillId="6" borderId="7" xfId="0" applyNumberFormat="1" applyFill="1" applyBorder="1" applyAlignment="1">
      <alignment vertical="center"/>
    </xf>
    <xf numFmtId="4" fontId="0" fillId="2" borderId="7" xfId="0" applyNumberFormat="1" applyFill="1" applyBorder="1" applyAlignment="1">
      <alignment vertical="center"/>
    </xf>
    <xf numFmtId="4" fontId="0" fillId="2" borderId="5" xfId="0" applyNumberFormat="1" applyFill="1" applyBorder="1"/>
    <xf numFmtId="4" fontId="0" fillId="7" borderId="7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0" fontId="4" fillId="5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4" fontId="0" fillId="6" borderId="13" xfId="0" applyNumberFormat="1" applyFill="1" applyBorder="1" applyAlignment="1">
      <alignment horizontal="center" vertical="center"/>
    </xf>
    <xf numFmtId="4" fontId="0" fillId="6" borderId="14" xfId="0" applyNumberFormat="1" applyFill="1" applyBorder="1" applyAlignment="1">
      <alignment horizontal="center" vertical="center"/>
    </xf>
    <xf numFmtId="4" fontId="0" fillId="7" borderId="14" xfId="0" applyNumberFormat="1" applyFill="1" applyBorder="1" applyAlignment="1">
      <alignment vertical="center"/>
    </xf>
    <xf numFmtId="0" fontId="5" fillId="3" borderId="0" xfId="0" applyFont="1" applyFill="1" applyAlignment="1">
      <alignment horizontal="right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vertical="center"/>
    </xf>
    <xf numFmtId="0" fontId="0" fillId="3" borderId="1" xfId="0" applyFill="1" applyBorder="1" applyAlignment="1">
      <alignment vertical="center"/>
    </xf>
    <xf numFmtId="0" fontId="1" fillId="7" borderId="0" xfId="0" applyFont="1" applyFill="1" applyAlignment="1">
      <alignment vertical="center" wrapText="1"/>
    </xf>
    <xf numFmtId="4" fontId="0" fillId="2" borderId="17" xfId="0" applyNumberFormat="1" applyFill="1" applyBorder="1"/>
    <xf numFmtId="0" fontId="4" fillId="0" borderId="0" xfId="0" applyFont="1" applyAlignment="1">
      <alignment vertical="top" wrapText="1"/>
    </xf>
    <xf numFmtId="0" fontId="7" fillId="0" borderId="0" xfId="0" applyFont="1" applyAlignment="1">
      <alignment horizontal="center" vertical="center" wrapText="1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0" fillId="7" borderId="2" xfId="0" applyNumberFormat="1" applyFill="1" applyBorder="1" applyAlignment="1">
      <alignment horizontal="center" vertical="center"/>
    </xf>
    <xf numFmtId="4" fontId="0" fillId="7" borderId="4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4" fontId="0" fillId="6" borderId="12" xfId="0" applyNumberFormat="1" applyFill="1" applyBorder="1" applyAlignment="1">
      <alignment horizontal="center" vertical="center"/>
    </xf>
    <xf numFmtId="4" fontId="0" fillId="6" borderId="10" xfId="0" applyNumberFormat="1" applyFill="1" applyBorder="1" applyAlignment="1">
      <alignment horizontal="center" vertical="center"/>
    </xf>
    <xf numFmtId="4" fontId="0" fillId="6" borderId="8" xfId="0" applyNumberFormat="1" applyFill="1" applyBorder="1" applyAlignment="1">
      <alignment horizontal="center" vertical="center"/>
    </xf>
    <xf numFmtId="4" fontId="0" fillId="6" borderId="11" xfId="0" applyNumberFormat="1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4" fontId="0" fillId="7" borderId="8" xfId="0" applyNumberFormat="1" applyFill="1" applyBorder="1" applyAlignment="1">
      <alignment horizontal="center" vertical="center"/>
    </xf>
    <xf numFmtId="4" fontId="0" fillId="7" borderId="11" xfId="0" applyNumberFormat="1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top" wrapText="1"/>
    </xf>
    <xf numFmtId="0" fontId="0" fillId="0" borderId="1" xfId="0" applyBorder="1" applyAlignment="1">
      <alignment horizontal="right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16"/>
  <sheetViews>
    <sheetView tabSelected="1" workbookViewId="0">
      <selection activeCell="E22" sqref="E22"/>
    </sheetView>
  </sheetViews>
  <sheetFormatPr baseColWidth="10" defaultColWidth="11.42578125" defaultRowHeight="15" x14ac:dyDescent="0.25"/>
  <sheetData>
    <row r="2" spans="1:17" ht="15.75" x14ac:dyDescent="0.25">
      <c r="A2" s="72" t="s">
        <v>0</v>
      </c>
      <c r="B2" s="73"/>
      <c r="C2" s="73"/>
      <c r="D2" s="73"/>
      <c r="E2" s="73"/>
      <c r="F2" s="73"/>
      <c r="G2" s="73"/>
      <c r="H2" s="74"/>
      <c r="I2" s="6"/>
      <c r="J2" s="6"/>
      <c r="K2" s="6"/>
      <c r="L2" s="6"/>
      <c r="M2" s="6"/>
      <c r="N2" s="6"/>
      <c r="O2" s="6"/>
      <c r="P2" s="6"/>
      <c r="Q2" s="6"/>
    </row>
    <row r="3" spans="1:17" x14ac:dyDescent="0.25">
      <c r="D3" s="7"/>
      <c r="F3" s="7"/>
      <c r="H3" s="7"/>
      <c r="I3" s="7"/>
      <c r="Q3" s="5"/>
    </row>
    <row r="4" spans="1:17" x14ac:dyDescent="0.25">
      <c r="A4" s="75" t="s">
        <v>1</v>
      </c>
      <c r="B4" s="76"/>
      <c r="C4" s="76"/>
      <c r="D4" s="76"/>
      <c r="E4" s="76"/>
      <c r="F4" s="76"/>
      <c r="G4" s="76"/>
      <c r="H4" s="77"/>
      <c r="I4" s="5"/>
      <c r="J4" s="5"/>
      <c r="K4" s="5"/>
      <c r="L4" s="5"/>
      <c r="M4" s="5"/>
      <c r="N4" s="5"/>
      <c r="O4" s="5"/>
      <c r="P4" s="5"/>
      <c r="Q4" s="5"/>
    </row>
    <row r="7" spans="1:17" ht="15.75" x14ac:dyDescent="0.25">
      <c r="A7" s="78" t="s">
        <v>2</v>
      </c>
      <c r="B7" s="79"/>
      <c r="C7" s="79"/>
      <c r="D7" s="79"/>
      <c r="E7" s="79"/>
      <c r="F7" s="79"/>
      <c r="G7" s="79"/>
      <c r="H7" s="80"/>
    </row>
    <row r="10" spans="1:17" x14ac:dyDescent="0.25">
      <c r="A10" s="71" t="s">
        <v>3</v>
      </c>
      <c r="B10" s="71"/>
      <c r="C10" s="71"/>
      <c r="D10" s="71"/>
      <c r="E10" s="71"/>
      <c r="F10" s="71"/>
      <c r="G10" s="71"/>
      <c r="H10" s="71"/>
    </row>
    <row r="11" spans="1:17" x14ac:dyDescent="0.25">
      <c r="A11" s="71"/>
      <c r="B11" s="71"/>
      <c r="C11" s="71"/>
      <c r="D11" s="71"/>
      <c r="E11" s="71"/>
      <c r="F11" s="71"/>
      <c r="G11" s="71"/>
      <c r="H11" s="71"/>
    </row>
    <row r="12" spans="1:17" x14ac:dyDescent="0.25">
      <c r="A12" s="71"/>
      <c r="B12" s="71"/>
      <c r="C12" s="71"/>
      <c r="D12" s="71"/>
      <c r="E12" s="71"/>
      <c r="F12" s="71"/>
      <c r="G12" s="71"/>
      <c r="H12" s="71"/>
    </row>
    <row r="13" spans="1:17" x14ac:dyDescent="0.25">
      <c r="A13" s="71"/>
      <c r="B13" s="71"/>
      <c r="C13" s="71"/>
      <c r="D13" s="71"/>
      <c r="E13" s="71"/>
      <c r="F13" s="71"/>
      <c r="G13" s="71"/>
      <c r="H13" s="71"/>
    </row>
    <row r="14" spans="1:17" x14ac:dyDescent="0.25">
      <c r="A14" s="71"/>
      <c r="B14" s="71"/>
      <c r="C14" s="71"/>
      <c r="D14" s="71"/>
      <c r="E14" s="71"/>
      <c r="F14" s="71"/>
      <c r="G14" s="71"/>
      <c r="H14" s="71"/>
    </row>
    <row r="15" spans="1:17" x14ac:dyDescent="0.25">
      <c r="B15" s="2"/>
    </row>
    <row r="16" spans="1:17" x14ac:dyDescent="0.25">
      <c r="B16" s="28" t="s">
        <v>4</v>
      </c>
      <c r="C16" s="28"/>
      <c r="D16" s="28"/>
      <c r="E16" s="28"/>
    </row>
  </sheetData>
  <mergeCells count="4">
    <mergeCell ref="A10:H14"/>
    <mergeCell ref="A2:H2"/>
    <mergeCell ref="A4:H4"/>
    <mergeCell ref="A7:H7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511E5-3EAF-4298-8810-837D85152DBA}">
  <dimension ref="A1:G57"/>
  <sheetViews>
    <sheetView topLeftCell="A27" zoomScale="80" zoomScaleNormal="80" workbookViewId="0">
      <selection activeCell="D36" sqref="D36:E36"/>
    </sheetView>
  </sheetViews>
  <sheetFormatPr baseColWidth="10" defaultColWidth="11.42578125" defaultRowHeight="15" x14ac:dyDescent="0.25"/>
  <cols>
    <col min="1" max="1" width="35" customWidth="1"/>
    <col min="2" max="2" width="18.7109375" customWidth="1"/>
    <col min="3" max="3" width="19.42578125" customWidth="1"/>
    <col min="4" max="4" width="18.7109375" customWidth="1"/>
    <col min="5" max="5" width="19.140625" customWidth="1"/>
    <col min="6" max="6" width="33.140625" customWidth="1"/>
    <col min="7" max="7" width="32.28515625" customWidth="1"/>
  </cols>
  <sheetData>
    <row r="1" spans="1:6" x14ac:dyDescent="0.25">
      <c r="A1" s="58"/>
      <c r="B1" s="58"/>
      <c r="C1" s="58"/>
      <c r="D1" s="58"/>
      <c r="E1" s="58"/>
      <c r="F1" s="58"/>
    </row>
    <row r="2" spans="1:6" ht="18" customHeight="1" x14ac:dyDescent="0.25">
      <c r="A2" s="98" t="s">
        <v>5</v>
      </c>
      <c r="B2" s="98"/>
      <c r="C2" s="98"/>
      <c r="D2" s="98"/>
      <c r="E2" s="98"/>
      <c r="F2" s="98"/>
    </row>
    <row r="3" spans="1:6" ht="18.75" x14ac:dyDescent="0.25">
      <c r="A3" s="59" t="s">
        <v>6</v>
      </c>
      <c r="B3" s="58"/>
      <c r="C3" s="58"/>
      <c r="D3" s="58"/>
      <c r="E3" s="58"/>
      <c r="F3" s="58"/>
    </row>
    <row r="4" spans="1:6" x14ac:dyDescent="0.25">
      <c r="A4" s="68" t="s">
        <v>94</v>
      </c>
      <c r="B4" s="99" t="s">
        <v>7</v>
      </c>
      <c r="C4" s="99"/>
      <c r="D4" s="100" t="s">
        <v>8</v>
      </c>
      <c r="E4" s="101"/>
      <c r="F4" s="60"/>
    </row>
    <row r="5" spans="1:6" ht="106.9" customHeight="1" x14ac:dyDescent="0.25">
      <c r="A5" s="15" t="s">
        <v>9</v>
      </c>
      <c r="B5" s="15" t="s">
        <v>10</v>
      </c>
      <c r="C5" s="15" t="s">
        <v>11</v>
      </c>
      <c r="D5" s="15" t="s">
        <v>10</v>
      </c>
      <c r="E5" s="15" t="s">
        <v>11</v>
      </c>
      <c r="F5" s="14" t="s">
        <v>12</v>
      </c>
    </row>
    <row r="6" spans="1:6" x14ac:dyDescent="0.25">
      <c r="A6" s="31" t="s">
        <v>13</v>
      </c>
      <c r="B6" s="32"/>
      <c r="C6" s="32"/>
      <c r="D6" s="32"/>
      <c r="E6" s="32"/>
      <c r="F6" s="32"/>
    </row>
    <row r="7" spans="1:6" x14ac:dyDescent="0.25">
      <c r="A7" s="18" t="s">
        <v>14</v>
      </c>
      <c r="B7" s="33">
        <v>568</v>
      </c>
      <c r="C7" s="33">
        <v>215</v>
      </c>
      <c r="D7" s="49"/>
      <c r="E7" s="49"/>
      <c r="F7" s="50">
        <f>ROUND((B7*D7)+(C7*E7),2)</f>
        <v>0</v>
      </c>
    </row>
    <row r="8" spans="1:6" x14ac:dyDescent="0.25">
      <c r="A8" s="18" t="s">
        <v>15</v>
      </c>
      <c r="B8" s="33">
        <v>0</v>
      </c>
      <c r="C8" s="33">
        <v>0</v>
      </c>
      <c r="D8" s="51"/>
      <c r="E8" s="51"/>
      <c r="F8" s="50">
        <f t="shared" ref="F8:F17" si="0">ROUND((B8*D8)+(C8*E8),2)</f>
        <v>0</v>
      </c>
    </row>
    <row r="9" spans="1:6" x14ac:dyDescent="0.25">
      <c r="A9" s="18" t="s">
        <v>16</v>
      </c>
      <c r="B9" s="33">
        <v>46</v>
      </c>
      <c r="C9" s="33">
        <v>0</v>
      </c>
      <c r="D9" s="51"/>
      <c r="E9" s="51"/>
      <c r="F9" s="50">
        <f t="shared" si="0"/>
        <v>0</v>
      </c>
    </row>
    <row r="10" spans="1:6" x14ac:dyDescent="0.25">
      <c r="A10" s="18" t="s">
        <v>17</v>
      </c>
      <c r="B10" s="33">
        <v>133</v>
      </c>
      <c r="C10" s="33">
        <v>34</v>
      </c>
      <c r="D10" s="51"/>
      <c r="E10" s="51"/>
      <c r="F10" s="50">
        <f t="shared" si="0"/>
        <v>0</v>
      </c>
    </row>
    <row r="11" spans="1:6" x14ac:dyDescent="0.25">
      <c r="A11" s="18" t="s">
        <v>18</v>
      </c>
      <c r="B11" s="33">
        <v>0</v>
      </c>
      <c r="C11" s="33">
        <v>0</v>
      </c>
      <c r="D11" s="51"/>
      <c r="E11" s="49"/>
      <c r="F11" s="50">
        <f t="shared" si="0"/>
        <v>0</v>
      </c>
    </row>
    <row r="12" spans="1:6" x14ac:dyDescent="0.25">
      <c r="A12" s="18" t="s">
        <v>19</v>
      </c>
      <c r="B12" s="33">
        <v>258</v>
      </c>
      <c r="C12" s="33">
        <v>3</v>
      </c>
      <c r="D12" s="51"/>
      <c r="E12" s="51"/>
      <c r="F12" s="50">
        <f t="shared" si="0"/>
        <v>0</v>
      </c>
    </row>
    <row r="13" spans="1:6" x14ac:dyDescent="0.25">
      <c r="A13" s="18" t="s">
        <v>20</v>
      </c>
      <c r="B13" s="33">
        <v>0</v>
      </c>
      <c r="C13" s="33">
        <v>7</v>
      </c>
      <c r="D13" s="51"/>
      <c r="E13" s="51"/>
      <c r="F13" s="50">
        <f t="shared" si="0"/>
        <v>0</v>
      </c>
    </row>
    <row r="14" spans="1:6" x14ac:dyDescent="0.25">
      <c r="A14" s="18" t="s">
        <v>21</v>
      </c>
      <c r="B14" s="33">
        <f>'DPGF CHLVO'!K37</f>
        <v>0</v>
      </c>
      <c r="C14" s="33">
        <v>0</v>
      </c>
      <c r="D14" s="51"/>
      <c r="E14" s="51"/>
      <c r="F14" s="50">
        <f t="shared" si="0"/>
        <v>0</v>
      </c>
    </row>
    <row r="15" spans="1:6" x14ac:dyDescent="0.25">
      <c r="A15" s="18" t="s">
        <v>22</v>
      </c>
      <c r="B15" s="33">
        <v>0</v>
      </c>
      <c r="C15" s="33">
        <v>0</v>
      </c>
      <c r="D15" s="51"/>
      <c r="E15" s="51"/>
      <c r="F15" s="50">
        <f t="shared" si="0"/>
        <v>0</v>
      </c>
    </row>
    <row r="16" spans="1:6" x14ac:dyDescent="0.25">
      <c r="A16" s="18" t="s">
        <v>23</v>
      </c>
      <c r="B16" s="33"/>
      <c r="C16" s="33"/>
      <c r="D16" s="51"/>
      <c r="E16" s="51"/>
      <c r="F16" s="50">
        <f t="shared" si="0"/>
        <v>0</v>
      </c>
    </row>
    <row r="17" spans="1:6" x14ac:dyDescent="0.25">
      <c r="A17" s="18" t="s">
        <v>24</v>
      </c>
      <c r="B17" s="33">
        <v>2</v>
      </c>
      <c r="C17" s="33">
        <v>145</v>
      </c>
      <c r="D17" s="51"/>
      <c r="E17" s="51"/>
      <c r="F17" s="50">
        <f t="shared" si="0"/>
        <v>0</v>
      </c>
    </row>
    <row r="18" spans="1:6" s="9" customFormat="1" ht="15.75" thickBot="1" x14ac:dyDescent="0.3">
      <c r="A18" s="34" t="s">
        <v>25</v>
      </c>
      <c r="B18" s="35">
        <f>SUM(B7:B17)</f>
        <v>1007</v>
      </c>
      <c r="C18" s="35">
        <f>SUM(C7:C17)</f>
        <v>404</v>
      </c>
      <c r="D18" s="52"/>
      <c r="E18" s="52"/>
      <c r="F18" s="53">
        <f>ROUND(SUM(F7:F17),2)</f>
        <v>0</v>
      </c>
    </row>
    <row r="19" spans="1:6" x14ac:dyDescent="0.25">
      <c r="A19" s="36" t="s">
        <v>26</v>
      </c>
      <c r="B19" s="37"/>
      <c r="C19" s="37"/>
      <c r="D19" s="54"/>
      <c r="E19" s="54"/>
      <c r="F19" s="54"/>
    </row>
    <row r="20" spans="1:6" x14ac:dyDescent="0.25">
      <c r="A20" s="19" t="s">
        <v>27</v>
      </c>
      <c r="B20" s="33">
        <v>6</v>
      </c>
      <c r="C20" s="33">
        <v>4</v>
      </c>
      <c r="D20" s="51"/>
      <c r="E20" s="51"/>
      <c r="F20" s="50">
        <f>(B20*D20)+(C20*E20)</f>
        <v>0</v>
      </c>
    </row>
    <row r="21" spans="1:6" x14ac:dyDescent="0.25">
      <c r="A21" s="19" t="s">
        <v>28</v>
      </c>
      <c r="B21" s="33">
        <v>7</v>
      </c>
      <c r="C21" s="33">
        <v>0</v>
      </c>
      <c r="D21" s="51"/>
      <c r="E21" s="51"/>
      <c r="F21" s="50">
        <f t="shared" ref="F21:F28" si="1">(B21*D21)+(C21*E21)</f>
        <v>0</v>
      </c>
    </row>
    <row r="22" spans="1:6" x14ac:dyDescent="0.25">
      <c r="A22" s="19" t="s">
        <v>29</v>
      </c>
      <c r="B22" s="33">
        <v>1</v>
      </c>
      <c r="C22" s="33">
        <v>0</v>
      </c>
      <c r="D22" s="51"/>
      <c r="E22" s="51"/>
      <c r="F22" s="50">
        <f t="shared" si="1"/>
        <v>0</v>
      </c>
    </row>
    <row r="23" spans="1:6" x14ac:dyDescent="0.25">
      <c r="A23" s="19" t="s">
        <v>30</v>
      </c>
      <c r="B23" s="33">
        <v>0</v>
      </c>
      <c r="C23" s="33">
        <v>0</v>
      </c>
      <c r="D23" s="51"/>
      <c r="E23" s="51"/>
      <c r="F23" s="50">
        <f t="shared" si="1"/>
        <v>0</v>
      </c>
    </row>
    <row r="24" spans="1:6" x14ac:dyDescent="0.25">
      <c r="A24" s="19" t="s">
        <v>31</v>
      </c>
      <c r="B24" s="33">
        <v>7</v>
      </c>
      <c r="C24" s="33">
        <v>2</v>
      </c>
      <c r="D24" s="51"/>
      <c r="E24" s="51"/>
      <c r="F24" s="50">
        <f t="shared" si="1"/>
        <v>0</v>
      </c>
    </row>
    <row r="25" spans="1:6" x14ac:dyDescent="0.25">
      <c r="A25" s="3" t="s">
        <v>32</v>
      </c>
      <c r="B25" s="33">
        <v>0</v>
      </c>
      <c r="C25" s="33">
        <v>6</v>
      </c>
      <c r="D25" s="51"/>
      <c r="E25" s="51"/>
      <c r="F25" s="50">
        <f t="shared" si="1"/>
        <v>0</v>
      </c>
    </row>
    <row r="26" spans="1:6" x14ac:dyDescent="0.25">
      <c r="A26" s="3" t="s">
        <v>33</v>
      </c>
      <c r="B26" s="33">
        <v>0</v>
      </c>
      <c r="C26" s="33">
        <v>0</v>
      </c>
      <c r="D26" s="51"/>
      <c r="E26" s="51"/>
      <c r="F26" s="50">
        <f t="shared" si="1"/>
        <v>0</v>
      </c>
    </row>
    <row r="27" spans="1:6" x14ac:dyDescent="0.25">
      <c r="A27" s="3" t="s">
        <v>34</v>
      </c>
      <c r="B27" s="33">
        <v>1</v>
      </c>
      <c r="C27" s="33">
        <v>0</v>
      </c>
      <c r="D27" s="51"/>
      <c r="E27" s="51"/>
      <c r="F27" s="50">
        <f t="shared" si="1"/>
        <v>0</v>
      </c>
    </row>
    <row r="28" spans="1:6" x14ac:dyDescent="0.25">
      <c r="A28" s="19" t="s">
        <v>24</v>
      </c>
      <c r="B28" s="33">
        <v>12</v>
      </c>
      <c r="C28" s="33">
        <v>4</v>
      </c>
      <c r="D28" s="51"/>
      <c r="E28" s="51"/>
      <c r="F28" s="50">
        <f t="shared" si="1"/>
        <v>0</v>
      </c>
    </row>
    <row r="29" spans="1:6" s="9" customFormat="1" ht="15.75" thickBot="1" x14ac:dyDescent="0.3">
      <c r="A29" s="34" t="s">
        <v>35</v>
      </c>
      <c r="B29" s="35">
        <f>SUM(B20:B28)</f>
        <v>34</v>
      </c>
      <c r="C29" s="35">
        <f>SUM(C20:C28)</f>
        <v>16</v>
      </c>
      <c r="D29" s="52"/>
      <c r="E29" s="52"/>
      <c r="F29" s="50">
        <f>SUM(F20:F28)</f>
        <v>0</v>
      </c>
    </row>
    <row r="30" spans="1:6" x14ac:dyDescent="0.25">
      <c r="A30" s="36" t="s">
        <v>36</v>
      </c>
      <c r="B30" s="92"/>
      <c r="C30" s="93"/>
      <c r="D30" s="90"/>
      <c r="E30" s="91"/>
      <c r="F30" s="54"/>
    </row>
    <row r="31" spans="1:6" x14ac:dyDescent="0.25">
      <c r="A31" s="38" t="s">
        <v>37</v>
      </c>
      <c r="B31" s="96">
        <v>1</v>
      </c>
      <c r="C31" s="97"/>
      <c r="D31" s="84"/>
      <c r="E31" s="85"/>
      <c r="F31" s="50">
        <f>ROUND(B31*D31,2)</f>
        <v>0</v>
      </c>
    </row>
    <row r="32" spans="1:6" x14ac:dyDescent="0.25">
      <c r="A32" s="38" t="s">
        <v>38</v>
      </c>
      <c r="B32" s="96">
        <v>1</v>
      </c>
      <c r="C32" s="97"/>
      <c r="D32" s="84"/>
      <c r="E32" s="85"/>
      <c r="F32" s="50">
        <f t="shared" ref="F32:F34" si="2">ROUND(B32*D32,2)</f>
        <v>0</v>
      </c>
    </row>
    <row r="33" spans="1:6" ht="39.75" customHeight="1" x14ac:dyDescent="0.25">
      <c r="A33" s="38" t="s">
        <v>39</v>
      </c>
      <c r="B33" s="96">
        <v>1</v>
      </c>
      <c r="C33" s="97"/>
      <c r="D33" s="84"/>
      <c r="E33" s="85"/>
      <c r="F33" s="50">
        <f t="shared" si="2"/>
        <v>0</v>
      </c>
    </row>
    <row r="34" spans="1:6" ht="30.75" customHeight="1" x14ac:dyDescent="0.25">
      <c r="A34" s="38" t="s">
        <v>40</v>
      </c>
      <c r="B34" s="96"/>
      <c r="C34" s="97"/>
      <c r="D34" s="84"/>
      <c r="E34" s="85"/>
      <c r="F34" s="50">
        <f t="shared" si="2"/>
        <v>0</v>
      </c>
    </row>
    <row r="35" spans="1:6" ht="15.75" thickBot="1" x14ac:dyDescent="0.3">
      <c r="A35" s="34" t="s">
        <v>41</v>
      </c>
      <c r="B35" s="86">
        <f>SUM(B31:C34)</f>
        <v>3</v>
      </c>
      <c r="C35" s="87"/>
      <c r="D35" s="88"/>
      <c r="E35" s="89"/>
      <c r="F35" s="50">
        <f>ROUND(SUM(F31:F34),2)</f>
        <v>0</v>
      </c>
    </row>
    <row r="36" spans="1:6" x14ac:dyDescent="0.25">
      <c r="A36" s="36" t="s">
        <v>42</v>
      </c>
      <c r="B36" s="92"/>
      <c r="C36" s="93"/>
      <c r="D36" s="90"/>
      <c r="E36" s="91"/>
      <c r="F36" s="54"/>
    </row>
    <row r="37" spans="1:6" s="9" customFormat="1" ht="30.75" customHeight="1" x14ac:dyDescent="0.25">
      <c r="A37" s="38" t="s">
        <v>43</v>
      </c>
      <c r="B37" s="82"/>
      <c r="C37" s="83"/>
      <c r="D37" s="84"/>
      <c r="E37" s="85"/>
      <c r="F37" s="50">
        <f>ROUND(B37*D37,2)</f>
        <v>0</v>
      </c>
    </row>
    <row r="38" spans="1:6" s="9" customFormat="1" ht="30.75" customHeight="1" x14ac:dyDescent="0.25">
      <c r="A38" s="38" t="s">
        <v>44</v>
      </c>
      <c r="B38" s="82">
        <v>1</v>
      </c>
      <c r="C38" s="83"/>
      <c r="D38" s="84"/>
      <c r="E38" s="85"/>
      <c r="F38" s="50">
        <f t="shared" ref="F38:F40" si="3">ROUND(B38*D38,2)</f>
        <v>0</v>
      </c>
    </row>
    <row r="39" spans="1:6" s="9" customFormat="1" ht="30.75" customHeight="1" x14ac:dyDescent="0.25">
      <c r="A39" s="38" t="s">
        <v>45</v>
      </c>
      <c r="B39" s="82">
        <v>1</v>
      </c>
      <c r="C39" s="83"/>
      <c r="D39" s="84"/>
      <c r="E39" s="85"/>
      <c r="F39" s="50">
        <f t="shared" si="3"/>
        <v>0</v>
      </c>
    </row>
    <row r="40" spans="1:6" s="9" customFormat="1" ht="30.75" customHeight="1" x14ac:dyDescent="0.25">
      <c r="A40" s="38" t="s">
        <v>46</v>
      </c>
      <c r="B40" s="82">
        <v>1</v>
      </c>
      <c r="C40" s="83"/>
      <c r="D40" s="84"/>
      <c r="E40" s="85"/>
      <c r="F40" s="50">
        <f t="shared" si="3"/>
        <v>0</v>
      </c>
    </row>
    <row r="41" spans="1:6" ht="15.75" thickBot="1" x14ac:dyDescent="0.3">
      <c r="A41" s="41" t="s">
        <v>47</v>
      </c>
      <c r="B41" s="86">
        <f>SUM(B37:C40)</f>
        <v>3</v>
      </c>
      <c r="C41" s="87"/>
      <c r="D41" s="88"/>
      <c r="E41" s="89"/>
      <c r="F41" s="50">
        <f>ROUND(SUM(F37:F40),2)</f>
        <v>0</v>
      </c>
    </row>
    <row r="42" spans="1:6" x14ac:dyDescent="0.25">
      <c r="A42" s="42" t="s">
        <v>48</v>
      </c>
      <c r="B42" s="94"/>
      <c r="C42" s="95"/>
      <c r="D42" s="84"/>
      <c r="E42" s="85"/>
      <c r="F42" s="50">
        <f>ROUND(B42*D42,2)</f>
        <v>0</v>
      </c>
    </row>
    <row r="43" spans="1:6" ht="15.75" thickBot="1" x14ac:dyDescent="0.3">
      <c r="A43" s="41" t="s">
        <v>49</v>
      </c>
      <c r="B43" s="86">
        <v>44</v>
      </c>
      <c r="C43" s="87"/>
      <c r="D43" s="88"/>
      <c r="E43" s="89"/>
      <c r="F43" s="50">
        <f>F42</f>
        <v>0</v>
      </c>
    </row>
    <row r="44" spans="1:6" x14ac:dyDescent="0.25">
      <c r="A44" s="43" t="s">
        <v>50</v>
      </c>
      <c r="B44" s="92"/>
      <c r="C44" s="93"/>
      <c r="D44" s="90"/>
      <c r="E44" s="91"/>
      <c r="F44" s="54"/>
    </row>
    <row r="45" spans="1:6" x14ac:dyDescent="0.25">
      <c r="A45" s="38" t="s">
        <v>51</v>
      </c>
      <c r="B45" s="82">
        <v>3</v>
      </c>
      <c r="C45" s="83"/>
      <c r="D45" s="84"/>
      <c r="E45" s="85"/>
      <c r="F45" s="50">
        <f>ROUND(B45*D45,2)</f>
        <v>0</v>
      </c>
    </row>
    <row r="46" spans="1:6" x14ac:dyDescent="0.25">
      <c r="A46" s="38" t="s">
        <v>52</v>
      </c>
      <c r="B46" s="82">
        <v>1</v>
      </c>
      <c r="C46" s="83"/>
      <c r="D46" s="84"/>
      <c r="E46" s="85"/>
      <c r="F46" s="50">
        <f t="shared" ref="F46:F50" si="4">ROUND(B46*D46,2)</f>
        <v>0</v>
      </c>
    </row>
    <row r="47" spans="1:6" x14ac:dyDescent="0.25">
      <c r="A47" s="38" t="s">
        <v>53</v>
      </c>
      <c r="B47" s="82">
        <v>1</v>
      </c>
      <c r="C47" s="83"/>
      <c r="D47" s="84"/>
      <c r="E47" s="85"/>
      <c r="F47" s="50">
        <f t="shared" si="4"/>
        <v>0</v>
      </c>
    </row>
    <row r="48" spans="1:6" x14ac:dyDescent="0.25">
      <c r="A48" s="38" t="s">
        <v>54</v>
      </c>
      <c r="B48" s="82">
        <v>1</v>
      </c>
      <c r="C48" s="83"/>
      <c r="D48" s="84"/>
      <c r="E48" s="85"/>
      <c r="F48" s="50">
        <f t="shared" si="4"/>
        <v>0</v>
      </c>
    </row>
    <row r="49" spans="1:7" x14ac:dyDescent="0.25">
      <c r="A49" s="38" t="s">
        <v>55</v>
      </c>
      <c r="B49" s="82">
        <v>1</v>
      </c>
      <c r="C49" s="83"/>
      <c r="D49" s="84"/>
      <c r="E49" s="85"/>
      <c r="F49" s="50">
        <f t="shared" si="4"/>
        <v>0</v>
      </c>
    </row>
    <row r="50" spans="1:7" x14ac:dyDescent="0.25">
      <c r="A50" s="38" t="s">
        <v>56</v>
      </c>
      <c r="B50" s="82">
        <v>7</v>
      </c>
      <c r="C50" s="83"/>
      <c r="D50" s="84"/>
      <c r="E50" s="85"/>
      <c r="F50" s="50">
        <f t="shared" si="4"/>
        <v>0</v>
      </c>
    </row>
    <row r="51" spans="1:7" ht="28.15" customHeight="1" thickBot="1" x14ac:dyDescent="0.3">
      <c r="A51" s="44" t="s">
        <v>57</v>
      </c>
      <c r="B51" s="86">
        <f>SUM(B45:C50)</f>
        <v>14</v>
      </c>
      <c r="C51" s="87"/>
      <c r="D51" s="88"/>
      <c r="E51" s="89"/>
      <c r="F51" s="50">
        <f>ROUND(SUM(F45:F50),2)</f>
        <v>0</v>
      </c>
    </row>
    <row r="52" spans="1:7" ht="28.15" customHeight="1" x14ac:dyDescent="0.25">
      <c r="A52" s="45" t="s">
        <v>91</v>
      </c>
      <c r="B52" s="46" t="s">
        <v>92</v>
      </c>
      <c r="C52" s="47"/>
      <c r="D52" s="90"/>
      <c r="E52" s="91"/>
      <c r="F52" s="57"/>
    </row>
    <row r="53" spans="1:7" s="2" customFormat="1" ht="28.15" customHeight="1" x14ac:dyDescent="0.25">
      <c r="A53" s="64"/>
      <c r="B53" s="65"/>
      <c r="C53" s="65"/>
      <c r="D53" s="65"/>
      <c r="E53" s="65"/>
      <c r="F53" s="66"/>
    </row>
    <row r="54" spans="1:7" s="2" customFormat="1" ht="28.15" customHeight="1" x14ac:dyDescent="0.25">
      <c r="A54" s="64"/>
      <c r="B54" s="65"/>
      <c r="C54" s="65"/>
      <c r="D54" s="65"/>
      <c r="E54" s="65"/>
      <c r="F54" s="67" t="s">
        <v>58</v>
      </c>
      <c r="G54" s="29"/>
    </row>
    <row r="55" spans="1:7" x14ac:dyDescent="0.25">
      <c r="A55" s="58"/>
      <c r="B55" s="81" t="s">
        <v>59</v>
      </c>
      <c r="C55" s="81"/>
      <c r="D55" s="81"/>
      <c r="E55" s="81"/>
      <c r="F55" s="50">
        <f>ROUND(F18+F29+F35+F41+F43+F51+F52,2)</f>
        <v>0</v>
      </c>
      <c r="G55" s="29"/>
    </row>
    <row r="56" spans="1:7" x14ac:dyDescent="0.25">
      <c r="A56" s="58"/>
      <c r="B56" s="81" t="s">
        <v>60</v>
      </c>
      <c r="C56" s="81"/>
      <c r="D56" s="81"/>
      <c r="E56" s="81"/>
      <c r="F56" s="50">
        <f>ROUND(F55*20/100,2)</f>
        <v>0</v>
      </c>
      <c r="G56" s="29"/>
    </row>
    <row r="57" spans="1:7" x14ac:dyDescent="0.25">
      <c r="A57" s="58"/>
      <c r="B57" s="81" t="s">
        <v>61</v>
      </c>
      <c r="C57" s="81"/>
      <c r="D57" s="81"/>
      <c r="E57" s="81"/>
      <c r="F57" s="50">
        <f>F55+F56</f>
        <v>0</v>
      </c>
      <c r="G57" s="29"/>
    </row>
  </sheetData>
  <mergeCells count="51">
    <mergeCell ref="B31:C31"/>
    <mergeCell ref="D31:E31"/>
    <mergeCell ref="A2:F2"/>
    <mergeCell ref="B4:C4"/>
    <mergeCell ref="D4:E4"/>
    <mergeCell ref="B30:C30"/>
    <mergeCell ref="D30:E30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41:C41"/>
    <mergeCell ref="D41:E41"/>
    <mergeCell ref="B42:C42"/>
    <mergeCell ref="D42:E42"/>
    <mergeCell ref="B38:C38"/>
    <mergeCell ref="D38:E38"/>
    <mergeCell ref="B39:C39"/>
    <mergeCell ref="D39:E39"/>
    <mergeCell ref="B40:C40"/>
    <mergeCell ref="D40:E40"/>
    <mergeCell ref="B43:C43"/>
    <mergeCell ref="D43:E43"/>
    <mergeCell ref="B44:C44"/>
    <mergeCell ref="D44:E44"/>
    <mergeCell ref="B45:C45"/>
    <mergeCell ref="D45:E45"/>
    <mergeCell ref="B46:C46"/>
    <mergeCell ref="D46:E46"/>
    <mergeCell ref="B48:C48"/>
    <mergeCell ref="D48:E48"/>
    <mergeCell ref="B49:C49"/>
    <mergeCell ref="D49:E49"/>
    <mergeCell ref="B47:C47"/>
    <mergeCell ref="D47:E47"/>
    <mergeCell ref="B55:E55"/>
    <mergeCell ref="B56:E56"/>
    <mergeCell ref="B57:E57"/>
    <mergeCell ref="B50:C50"/>
    <mergeCell ref="D50:E50"/>
    <mergeCell ref="B51:C51"/>
    <mergeCell ref="D51:E51"/>
    <mergeCell ref="D52:E52"/>
  </mergeCells>
  <pageMargins left="0.23622047244094488" right="0.23622047244094488" top="0.3543307086614173" bottom="0.3543307086614173" header="0.31496062992125984" footer="0.31496062992125984"/>
  <pageSetup paperSize="8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C7068-1AD1-42EA-BAB7-A5635B5A575D}">
  <dimension ref="A2:L69"/>
  <sheetViews>
    <sheetView topLeftCell="A33" zoomScale="80" zoomScaleNormal="80" workbookViewId="0">
      <selection activeCell="E70" sqref="E70"/>
    </sheetView>
  </sheetViews>
  <sheetFormatPr baseColWidth="10" defaultColWidth="11.42578125" defaultRowHeight="15" x14ac:dyDescent="0.25"/>
  <cols>
    <col min="1" max="1" width="35" customWidth="1"/>
    <col min="2" max="2" width="13.42578125" customWidth="1"/>
    <col min="3" max="3" width="16.85546875" customWidth="1"/>
    <col min="4" max="4" width="13.42578125" customWidth="1"/>
    <col min="5" max="6" width="14.140625" customWidth="1"/>
    <col min="7" max="8" width="10.42578125" customWidth="1"/>
    <col min="9" max="10" width="9.42578125" customWidth="1"/>
    <col min="11" max="11" width="18.7109375" customWidth="1"/>
    <col min="12" max="12" width="19.42578125" customWidth="1"/>
  </cols>
  <sheetData>
    <row r="2" spans="1:12" ht="18" customHeight="1" x14ac:dyDescent="0.25">
      <c r="A2" s="106" t="s">
        <v>62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2" ht="18.75" x14ac:dyDescent="0.25">
      <c r="A3" s="26" t="s">
        <v>6</v>
      </c>
      <c r="B3" s="26"/>
      <c r="C3" s="26"/>
      <c r="D3" s="26"/>
      <c r="E3" s="26"/>
      <c r="F3" s="26"/>
      <c r="G3" s="26"/>
      <c r="H3" s="17"/>
      <c r="I3" s="17"/>
      <c r="J3" s="17"/>
    </row>
    <row r="4" spans="1:12" x14ac:dyDescent="0.25">
      <c r="A4" s="1"/>
      <c r="B4" s="20"/>
      <c r="C4" s="107" t="s">
        <v>63</v>
      </c>
      <c r="D4" s="108"/>
      <c r="E4" s="107" t="s">
        <v>64</v>
      </c>
      <c r="F4" s="108"/>
      <c r="G4" s="107" t="s">
        <v>65</v>
      </c>
      <c r="H4" s="108"/>
      <c r="I4" s="107" t="s">
        <v>66</v>
      </c>
      <c r="J4" s="108"/>
      <c r="K4" s="99" t="s">
        <v>7</v>
      </c>
      <c r="L4" s="99"/>
    </row>
    <row r="5" spans="1:12" ht="106.9" customHeight="1" x14ac:dyDescent="0.25">
      <c r="A5" s="15" t="s">
        <v>9</v>
      </c>
      <c r="B5" s="15" t="s">
        <v>67</v>
      </c>
      <c r="C5" s="15" t="s">
        <v>68</v>
      </c>
      <c r="D5" s="15" t="s">
        <v>69</v>
      </c>
      <c r="E5" s="15" t="s">
        <v>68</v>
      </c>
      <c r="F5" s="15" t="s">
        <v>69</v>
      </c>
      <c r="G5" s="15" t="s">
        <v>68</v>
      </c>
      <c r="H5" s="15" t="s">
        <v>69</v>
      </c>
      <c r="I5" s="15" t="s">
        <v>68</v>
      </c>
      <c r="J5" s="15" t="s">
        <v>69</v>
      </c>
      <c r="K5" s="15" t="s">
        <v>10</v>
      </c>
      <c r="L5" s="15" t="s">
        <v>11</v>
      </c>
    </row>
    <row r="6" spans="1:12" x14ac:dyDescent="0.25">
      <c r="A6" s="21" t="s">
        <v>13</v>
      </c>
      <c r="B6" s="22"/>
      <c r="C6" s="22"/>
      <c r="D6" s="22"/>
      <c r="E6" s="22"/>
      <c r="F6" s="22"/>
      <c r="G6" s="22"/>
      <c r="H6" s="22"/>
      <c r="I6" s="22"/>
      <c r="J6" s="22"/>
      <c r="K6" s="23"/>
      <c r="L6" s="23"/>
    </row>
    <row r="7" spans="1:12" x14ac:dyDescent="0.25">
      <c r="A7" s="103" t="s">
        <v>14</v>
      </c>
      <c r="B7" s="13" t="s">
        <v>70</v>
      </c>
      <c r="C7" s="13"/>
      <c r="D7" s="13"/>
      <c r="E7" s="13"/>
      <c r="F7" s="13"/>
      <c r="G7" s="13"/>
      <c r="H7" s="13"/>
      <c r="I7" s="13"/>
      <c r="J7" s="13"/>
      <c r="K7" s="25">
        <f t="shared" ref="K7:L9" si="0">C7+E7+G7+I7</f>
        <v>0</v>
      </c>
      <c r="L7" s="25">
        <f t="shared" si="0"/>
        <v>0</v>
      </c>
    </row>
    <row r="8" spans="1:12" x14ac:dyDescent="0.25">
      <c r="A8" s="104"/>
      <c r="B8" s="13" t="s">
        <v>71</v>
      </c>
      <c r="C8" s="13"/>
      <c r="D8" s="13"/>
      <c r="E8" s="13"/>
      <c r="F8" s="13"/>
      <c r="G8" s="13"/>
      <c r="H8" s="13"/>
      <c r="I8" s="13"/>
      <c r="J8" s="13"/>
      <c r="K8" s="25">
        <f t="shared" si="0"/>
        <v>0</v>
      </c>
      <c r="L8" s="25">
        <f t="shared" si="0"/>
        <v>0</v>
      </c>
    </row>
    <row r="9" spans="1:12" x14ac:dyDescent="0.25">
      <c r="A9" s="105"/>
      <c r="B9" s="13" t="s">
        <v>72</v>
      </c>
      <c r="C9" s="24">
        <v>260</v>
      </c>
      <c r="D9" s="24">
        <v>215</v>
      </c>
      <c r="E9" s="24">
        <v>156</v>
      </c>
      <c r="F9" s="24">
        <f t="shared" ref="F9:J9" si="1">SUM(F7:F8)</f>
        <v>0</v>
      </c>
      <c r="G9" s="24">
        <v>152</v>
      </c>
      <c r="H9" s="24">
        <f t="shared" si="1"/>
        <v>0</v>
      </c>
      <c r="I9" s="24">
        <f t="shared" si="1"/>
        <v>0</v>
      </c>
      <c r="J9" s="24">
        <f t="shared" si="1"/>
        <v>0</v>
      </c>
      <c r="K9" s="25">
        <f t="shared" si="0"/>
        <v>568</v>
      </c>
      <c r="L9" s="25">
        <f t="shared" si="0"/>
        <v>215</v>
      </c>
    </row>
    <row r="10" spans="1:12" x14ac:dyDescent="0.25">
      <c r="A10" s="103" t="s">
        <v>15</v>
      </c>
      <c r="B10" s="13" t="s">
        <v>70</v>
      </c>
      <c r="C10" s="13"/>
      <c r="D10" s="13"/>
      <c r="E10" s="13"/>
      <c r="F10" s="13"/>
      <c r="G10" s="13"/>
      <c r="H10" s="13"/>
      <c r="I10" s="13"/>
      <c r="J10" s="13"/>
      <c r="K10" s="25">
        <f t="shared" ref="K10:L39" si="2">C10+E10+G10+I10</f>
        <v>0</v>
      </c>
      <c r="L10" s="25">
        <f t="shared" si="2"/>
        <v>0</v>
      </c>
    </row>
    <row r="11" spans="1:12" x14ac:dyDescent="0.25">
      <c r="A11" s="104"/>
      <c r="B11" s="13" t="s">
        <v>71</v>
      </c>
      <c r="C11" s="13"/>
      <c r="D11" s="13"/>
      <c r="E11" s="13"/>
      <c r="F11" s="13"/>
      <c r="G11" s="13"/>
      <c r="H11" s="13"/>
      <c r="I11" s="13"/>
      <c r="J11" s="13"/>
      <c r="K11" s="25">
        <f t="shared" si="2"/>
        <v>0</v>
      </c>
      <c r="L11" s="25">
        <f t="shared" si="2"/>
        <v>0</v>
      </c>
    </row>
    <row r="12" spans="1:12" x14ac:dyDescent="0.25">
      <c r="A12" s="105"/>
      <c r="B12" s="13" t="s">
        <v>72</v>
      </c>
      <c r="C12" s="24">
        <f>SUM(C10:C11)</f>
        <v>0</v>
      </c>
      <c r="D12" s="24">
        <f t="shared" ref="D12:J12" si="3">SUM(D10:D11)</f>
        <v>0</v>
      </c>
      <c r="E12" s="24">
        <f t="shared" si="3"/>
        <v>0</v>
      </c>
      <c r="F12" s="24">
        <f t="shared" si="3"/>
        <v>0</v>
      </c>
      <c r="G12" s="24">
        <f t="shared" si="3"/>
        <v>0</v>
      </c>
      <c r="H12" s="24">
        <f t="shared" si="3"/>
        <v>0</v>
      </c>
      <c r="I12" s="24">
        <f t="shared" si="3"/>
        <v>0</v>
      </c>
      <c r="J12" s="24">
        <f t="shared" si="3"/>
        <v>0</v>
      </c>
      <c r="K12" s="25">
        <f t="shared" si="2"/>
        <v>0</v>
      </c>
      <c r="L12" s="25">
        <f t="shared" si="2"/>
        <v>0</v>
      </c>
    </row>
    <row r="13" spans="1:12" x14ac:dyDescent="0.25">
      <c r="A13" s="103" t="s">
        <v>16</v>
      </c>
      <c r="B13" s="13" t="s">
        <v>70</v>
      </c>
      <c r="C13" s="13"/>
      <c r="D13" s="13"/>
      <c r="E13" s="13"/>
      <c r="F13" s="13"/>
      <c r="G13" s="13"/>
      <c r="H13" s="13"/>
      <c r="I13" s="13"/>
      <c r="J13" s="13"/>
      <c r="K13" s="25">
        <f t="shared" si="2"/>
        <v>0</v>
      </c>
      <c r="L13" s="25">
        <f t="shared" si="2"/>
        <v>0</v>
      </c>
    </row>
    <row r="14" spans="1:12" x14ac:dyDescent="0.25">
      <c r="A14" s="104"/>
      <c r="B14" s="13" t="s">
        <v>71</v>
      </c>
      <c r="C14" s="13"/>
      <c r="D14" s="13"/>
      <c r="E14" s="13"/>
      <c r="F14" s="13"/>
      <c r="G14" s="13"/>
      <c r="H14" s="13"/>
      <c r="I14" s="13"/>
      <c r="J14" s="13"/>
      <c r="K14" s="25">
        <f t="shared" si="2"/>
        <v>0</v>
      </c>
      <c r="L14" s="25">
        <f t="shared" si="2"/>
        <v>0</v>
      </c>
    </row>
    <row r="15" spans="1:12" x14ac:dyDescent="0.25">
      <c r="A15" s="105"/>
      <c r="B15" s="13" t="s">
        <v>72</v>
      </c>
      <c r="C15" s="24">
        <v>46</v>
      </c>
      <c r="D15" s="24">
        <f t="shared" ref="D15:J15" si="4">SUM(D13:D14)</f>
        <v>0</v>
      </c>
      <c r="E15" s="24">
        <f t="shared" si="4"/>
        <v>0</v>
      </c>
      <c r="F15" s="24">
        <f t="shared" si="4"/>
        <v>0</v>
      </c>
      <c r="G15" s="24">
        <f t="shared" si="4"/>
        <v>0</v>
      </c>
      <c r="H15" s="24">
        <f t="shared" si="4"/>
        <v>0</v>
      </c>
      <c r="I15" s="24">
        <f t="shared" si="4"/>
        <v>0</v>
      </c>
      <c r="J15" s="24">
        <f t="shared" si="4"/>
        <v>0</v>
      </c>
      <c r="K15" s="25">
        <f t="shared" si="2"/>
        <v>46</v>
      </c>
      <c r="L15" s="25">
        <f t="shared" si="2"/>
        <v>0</v>
      </c>
    </row>
    <row r="16" spans="1:12" x14ac:dyDescent="0.25">
      <c r="A16" s="103" t="s">
        <v>17</v>
      </c>
      <c r="B16" s="13" t="s">
        <v>70</v>
      </c>
      <c r="C16" s="13"/>
      <c r="D16" s="13"/>
      <c r="E16" s="13"/>
      <c r="F16" s="13"/>
      <c r="G16" s="13"/>
      <c r="H16" s="13"/>
      <c r="I16" s="13"/>
      <c r="J16" s="13"/>
      <c r="K16" s="25">
        <f t="shared" si="2"/>
        <v>0</v>
      </c>
      <c r="L16" s="25">
        <f t="shared" si="2"/>
        <v>0</v>
      </c>
    </row>
    <row r="17" spans="1:12" x14ac:dyDescent="0.25">
      <c r="A17" s="104"/>
      <c r="B17" s="13" t="s">
        <v>71</v>
      </c>
      <c r="C17" s="13"/>
      <c r="D17" s="13"/>
      <c r="E17" s="13"/>
      <c r="F17" s="13"/>
      <c r="G17" s="13"/>
      <c r="H17" s="13"/>
      <c r="I17" s="13"/>
      <c r="J17" s="13"/>
      <c r="K17" s="25">
        <f t="shared" si="2"/>
        <v>0</v>
      </c>
      <c r="L17" s="25">
        <f t="shared" si="2"/>
        <v>0</v>
      </c>
    </row>
    <row r="18" spans="1:12" x14ac:dyDescent="0.25">
      <c r="A18" s="105"/>
      <c r="B18" s="13" t="s">
        <v>72</v>
      </c>
      <c r="C18" s="24">
        <v>133</v>
      </c>
      <c r="D18" s="24">
        <v>34</v>
      </c>
      <c r="E18" s="24">
        <f t="shared" ref="E18:J18" si="5">SUM(E16:E17)</f>
        <v>0</v>
      </c>
      <c r="F18" s="24">
        <f t="shared" si="5"/>
        <v>0</v>
      </c>
      <c r="G18" s="24">
        <f t="shared" si="5"/>
        <v>0</v>
      </c>
      <c r="H18" s="24">
        <f t="shared" si="5"/>
        <v>0</v>
      </c>
      <c r="I18" s="24">
        <f t="shared" si="5"/>
        <v>0</v>
      </c>
      <c r="J18" s="24">
        <f t="shared" si="5"/>
        <v>0</v>
      </c>
      <c r="K18" s="25">
        <f t="shared" si="2"/>
        <v>133</v>
      </c>
      <c r="L18" s="25">
        <f t="shared" si="2"/>
        <v>34</v>
      </c>
    </row>
    <row r="19" spans="1:12" x14ac:dyDescent="0.25">
      <c r="A19" s="103" t="s">
        <v>18</v>
      </c>
      <c r="B19" s="13" t="s">
        <v>70</v>
      </c>
      <c r="C19" s="13"/>
      <c r="D19" s="13"/>
      <c r="E19" s="13"/>
      <c r="F19" s="13"/>
      <c r="G19" s="13"/>
      <c r="H19" s="13"/>
      <c r="I19" s="13"/>
      <c r="J19" s="13"/>
      <c r="K19" s="25">
        <f t="shared" si="2"/>
        <v>0</v>
      </c>
      <c r="L19" s="25">
        <f t="shared" si="2"/>
        <v>0</v>
      </c>
    </row>
    <row r="20" spans="1:12" x14ac:dyDescent="0.25">
      <c r="A20" s="104"/>
      <c r="B20" s="13" t="s">
        <v>71</v>
      </c>
      <c r="C20" s="13"/>
      <c r="D20" s="13"/>
      <c r="E20" s="13"/>
      <c r="F20" s="13"/>
      <c r="G20" s="13"/>
      <c r="H20" s="13"/>
      <c r="I20" s="13"/>
      <c r="J20" s="13"/>
      <c r="K20" s="25">
        <f t="shared" si="2"/>
        <v>0</v>
      </c>
      <c r="L20" s="25">
        <f t="shared" si="2"/>
        <v>0</v>
      </c>
    </row>
    <row r="21" spans="1:12" x14ac:dyDescent="0.25">
      <c r="A21" s="105"/>
      <c r="B21" s="13" t="s">
        <v>72</v>
      </c>
      <c r="C21" s="24">
        <f>SUM(C19:C20)</f>
        <v>0</v>
      </c>
      <c r="D21" s="24">
        <f t="shared" ref="D21:J21" si="6">SUM(D19:D20)</f>
        <v>0</v>
      </c>
      <c r="E21" s="24">
        <f t="shared" si="6"/>
        <v>0</v>
      </c>
      <c r="F21" s="24">
        <f t="shared" si="6"/>
        <v>0</v>
      </c>
      <c r="G21" s="24">
        <f t="shared" si="6"/>
        <v>0</v>
      </c>
      <c r="H21" s="24">
        <f t="shared" si="6"/>
        <v>0</v>
      </c>
      <c r="I21" s="24">
        <f t="shared" si="6"/>
        <v>0</v>
      </c>
      <c r="J21" s="24">
        <f t="shared" si="6"/>
        <v>0</v>
      </c>
      <c r="K21" s="25">
        <f t="shared" si="2"/>
        <v>0</v>
      </c>
      <c r="L21" s="25">
        <f t="shared" si="2"/>
        <v>0</v>
      </c>
    </row>
    <row r="22" spans="1:12" x14ac:dyDescent="0.25">
      <c r="A22" s="103" t="s">
        <v>19</v>
      </c>
      <c r="B22" s="13" t="s">
        <v>70</v>
      </c>
      <c r="C22" s="13"/>
      <c r="D22" s="13"/>
      <c r="E22" s="13"/>
      <c r="F22" s="13"/>
      <c r="G22" s="13"/>
      <c r="H22" s="13"/>
      <c r="I22" s="13"/>
      <c r="J22" s="13"/>
      <c r="K22" s="25">
        <f t="shared" si="2"/>
        <v>0</v>
      </c>
      <c r="L22" s="25">
        <f t="shared" si="2"/>
        <v>0</v>
      </c>
    </row>
    <row r="23" spans="1:12" x14ac:dyDescent="0.25">
      <c r="A23" s="104"/>
      <c r="B23" s="13" t="s">
        <v>71</v>
      </c>
      <c r="C23" s="13"/>
      <c r="D23" s="13"/>
      <c r="E23" s="13"/>
      <c r="F23" s="13"/>
      <c r="G23" s="13"/>
      <c r="H23" s="13"/>
      <c r="I23" s="13"/>
      <c r="J23" s="13"/>
      <c r="K23" s="25">
        <f t="shared" si="2"/>
        <v>0</v>
      </c>
      <c r="L23" s="25">
        <f t="shared" si="2"/>
        <v>0</v>
      </c>
    </row>
    <row r="24" spans="1:12" x14ac:dyDescent="0.25">
      <c r="A24" s="105"/>
      <c r="B24" s="13" t="s">
        <v>72</v>
      </c>
      <c r="C24" s="24">
        <v>46</v>
      </c>
      <c r="D24" s="24">
        <v>3</v>
      </c>
      <c r="E24" s="24">
        <v>212</v>
      </c>
      <c r="F24" s="24">
        <f t="shared" ref="F24:J24" si="7">SUM(F22:F23)</f>
        <v>0</v>
      </c>
      <c r="G24" s="24">
        <f t="shared" si="7"/>
        <v>0</v>
      </c>
      <c r="H24" s="24">
        <f t="shared" si="7"/>
        <v>0</v>
      </c>
      <c r="I24" s="24">
        <f t="shared" si="7"/>
        <v>0</v>
      </c>
      <c r="J24" s="24">
        <f t="shared" si="7"/>
        <v>0</v>
      </c>
      <c r="K24" s="25">
        <f t="shared" si="2"/>
        <v>258</v>
      </c>
      <c r="L24" s="25">
        <f t="shared" si="2"/>
        <v>3</v>
      </c>
    </row>
    <row r="25" spans="1:12" x14ac:dyDescent="0.25">
      <c r="A25" s="103" t="s">
        <v>20</v>
      </c>
      <c r="B25" s="13" t="s">
        <v>70</v>
      </c>
      <c r="C25" s="13"/>
      <c r="D25" s="13"/>
      <c r="E25" s="13"/>
      <c r="F25" s="13"/>
      <c r="G25" s="13"/>
      <c r="H25" s="13"/>
      <c r="I25" s="13"/>
      <c r="J25" s="13"/>
      <c r="K25" s="25">
        <f t="shared" si="2"/>
        <v>0</v>
      </c>
      <c r="L25" s="25">
        <f t="shared" si="2"/>
        <v>0</v>
      </c>
    </row>
    <row r="26" spans="1:12" x14ac:dyDescent="0.25">
      <c r="A26" s="104"/>
      <c r="B26" s="13" t="s">
        <v>71</v>
      </c>
      <c r="C26" s="13"/>
      <c r="D26" s="13"/>
      <c r="E26" s="13"/>
      <c r="F26" s="13"/>
      <c r="G26" s="13"/>
      <c r="H26" s="13"/>
      <c r="I26" s="13"/>
      <c r="J26" s="13"/>
      <c r="K26" s="25">
        <f t="shared" si="2"/>
        <v>0</v>
      </c>
      <c r="L26" s="25">
        <f t="shared" si="2"/>
        <v>0</v>
      </c>
    </row>
    <row r="27" spans="1:12" x14ac:dyDescent="0.25">
      <c r="A27" s="105"/>
      <c r="B27" s="13" t="s">
        <v>72</v>
      </c>
      <c r="C27" s="24">
        <f>SUM(C25:C26)</f>
        <v>0</v>
      </c>
      <c r="D27" s="24">
        <v>7</v>
      </c>
      <c r="E27" s="24">
        <f t="shared" ref="E27:J27" si="8">SUM(E25:E26)</f>
        <v>0</v>
      </c>
      <c r="F27" s="24">
        <f t="shared" si="8"/>
        <v>0</v>
      </c>
      <c r="G27" s="24">
        <f t="shared" si="8"/>
        <v>0</v>
      </c>
      <c r="H27" s="24">
        <f t="shared" si="8"/>
        <v>0</v>
      </c>
      <c r="I27" s="24">
        <f t="shared" si="8"/>
        <v>0</v>
      </c>
      <c r="J27" s="24">
        <f t="shared" si="8"/>
        <v>0</v>
      </c>
      <c r="K27" s="25">
        <f t="shared" si="2"/>
        <v>0</v>
      </c>
      <c r="L27" s="25">
        <f t="shared" si="2"/>
        <v>7</v>
      </c>
    </row>
    <row r="28" spans="1:12" x14ac:dyDescent="0.25">
      <c r="A28" s="102" t="s">
        <v>21</v>
      </c>
      <c r="B28" s="13" t="s">
        <v>70</v>
      </c>
      <c r="C28" s="11"/>
      <c r="D28" s="11"/>
      <c r="E28" s="11"/>
      <c r="F28" s="11"/>
      <c r="G28" s="11"/>
      <c r="H28" s="11"/>
      <c r="I28" s="11"/>
      <c r="J28" s="11"/>
      <c r="K28" s="25">
        <f t="shared" si="2"/>
        <v>0</v>
      </c>
      <c r="L28" s="25">
        <f t="shared" si="2"/>
        <v>0</v>
      </c>
    </row>
    <row r="29" spans="1:12" x14ac:dyDescent="0.25">
      <c r="A29" s="102"/>
      <c r="B29" s="13" t="s">
        <v>71</v>
      </c>
      <c r="C29" s="11"/>
      <c r="D29" s="11"/>
      <c r="E29" s="11"/>
      <c r="F29" s="11"/>
      <c r="G29" s="11"/>
      <c r="H29" s="11"/>
      <c r="I29" s="11"/>
      <c r="J29" s="11"/>
      <c r="K29" s="25">
        <f t="shared" si="2"/>
        <v>0</v>
      </c>
      <c r="L29" s="25">
        <f t="shared" si="2"/>
        <v>0</v>
      </c>
    </row>
    <row r="30" spans="1:12" x14ac:dyDescent="0.25">
      <c r="A30" s="102"/>
      <c r="B30" s="13" t="s">
        <v>72</v>
      </c>
      <c r="C30" s="24">
        <f>SUM(C28:C29)</f>
        <v>0</v>
      </c>
      <c r="D30" s="24">
        <f t="shared" ref="D30:J30" si="9">SUM(D28:D29)</f>
        <v>0</v>
      </c>
      <c r="E30" s="24">
        <f t="shared" si="9"/>
        <v>0</v>
      </c>
      <c r="F30" s="24">
        <f t="shared" si="9"/>
        <v>0</v>
      </c>
      <c r="G30" s="24">
        <f t="shared" si="9"/>
        <v>0</v>
      </c>
      <c r="H30" s="24">
        <f t="shared" si="9"/>
        <v>0</v>
      </c>
      <c r="I30" s="24">
        <f t="shared" si="9"/>
        <v>0</v>
      </c>
      <c r="J30" s="24">
        <f t="shared" si="9"/>
        <v>0</v>
      </c>
      <c r="K30" s="25">
        <f t="shared" si="2"/>
        <v>0</v>
      </c>
      <c r="L30" s="25">
        <f t="shared" si="2"/>
        <v>0</v>
      </c>
    </row>
    <row r="31" spans="1:12" x14ac:dyDescent="0.25">
      <c r="A31" s="102" t="s">
        <v>22</v>
      </c>
      <c r="B31" s="13" t="s">
        <v>70</v>
      </c>
      <c r="C31" s="11"/>
      <c r="D31" s="11"/>
      <c r="E31" s="11"/>
      <c r="F31" s="11"/>
      <c r="G31" s="11"/>
      <c r="H31" s="11"/>
      <c r="I31" s="11"/>
      <c r="J31" s="11"/>
      <c r="K31" s="25">
        <f t="shared" si="2"/>
        <v>0</v>
      </c>
      <c r="L31" s="25">
        <f t="shared" si="2"/>
        <v>0</v>
      </c>
    </row>
    <row r="32" spans="1:12" x14ac:dyDescent="0.25">
      <c r="A32" s="102"/>
      <c r="B32" s="13" t="s">
        <v>71</v>
      </c>
      <c r="C32" s="11"/>
      <c r="D32" s="11"/>
      <c r="E32" s="11"/>
      <c r="F32" s="11"/>
      <c r="G32" s="11"/>
      <c r="H32" s="11"/>
      <c r="I32" s="11"/>
      <c r="J32" s="11"/>
      <c r="K32" s="25">
        <f t="shared" si="2"/>
        <v>0</v>
      </c>
      <c r="L32" s="25">
        <f t="shared" si="2"/>
        <v>0</v>
      </c>
    </row>
    <row r="33" spans="1:12" x14ac:dyDescent="0.25">
      <c r="A33" s="102"/>
      <c r="B33" s="13" t="s">
        <v>72</v>
      </c>
      <c r="C33" s="24">
        <f>SUM(C31:C32)</f>
        <v>0</v>
      </c>
      <c r="D33" s="24">
        <f t="shared" ref="D33:J33" si="10">SUM(D31:D32)</f>
        <v>0</v>
      </c>
      <c r="E33" s="24">
        <f t="shared" si="10"/>
        <v>0</v>
      </c>
      <c r="F33" s="24">
        <f t="shared" si="10"/>
        <v>0</v>
      </c>
      <c r="G33" s="24">
        <f t="shared" si="10"/>
        <v>0</v>
      </c>
      <c r="H33" s="24">
        <f t="shared" si="10"/>
        <v>0</v>
      </c>
      <c r="I33" s="24">
        <f t="shared" si="10"/>
        <v>0</v>
      </c>
      <c r="J33" s="24">
        <f t="shared" si="10"/>
        <v>0</v>
      </c>
      <c r="K33" s="25">
        <f t="shared" si="2"/>
        <v>0</v>
      </c>
      <c r="L33" s="25">
        <f t="shared" si="2"/>
        <v>0</v>
      </c>
    </row>
    <row r="34" spans="1:12" x14ac:dyDescent="0.25">
      <c r="A34" s="103" t="s">
        <v>23</v>
      </c>
      <c r="B34" s="13" t="s">
        <v>70</v>
      </c>
      <c r="C34" s="24"/>
      <c r="D34" s="24"/>
      <c r="E34" s="24"/>
      <c r="F34" s="24"/>
      <c r="G34" s="24"/>
      <c r="H34" s="24"/>
      <c r="I34" s="24"/>
      <c r="J34" s="24"/>
      <c r="K34" s="25"/>
      <c r="L34" s="25"/>
    </row>
    <row r="35" spans="1:12" x14ac:dyDescent="0.25">
      <c r="A35" s="104"/>
      <c r="B35" s="13" t="s">
        <v>71</v>
      </c>
      <c r="C35" s="24"/>
      <c r="D35" s="24"/>
      <c r="E35" s="24"/>
      <c r="F35" s="24"/>
      <c r="G35" s="24"/>
      <c r="H35" s="24"/>
      <c r="I35" s="24"/>
      <c r="J35" s="24"/>
      <c r="K35" s="25"/>
      <c r="L35" s="25"/>
    </row>
    <row r="36" spans="1:12" x14ac:dyDescent="0.25">
      <c r="A36" s="105"/>
      <c r="B36" s="13" t="s">
        <v>72</v>
      </c>
      <c r="C36" s="24"/>
      <c r="D36" s="24"/>
      <c r="E36" s="24"/>
      <c r="F36" s="24"/>
      <c r="G36" s="24"/>
      <c r="H36" s="24"/>
      <c r="I36" s="24"/>
      <c r="J36" s="24"/>
      <c r="K36" s="25"/>
      <c r="L36" s="25"/>
    </row>
    <row r="37" spans="1:12" x14ac:dyDescent="0.25">
      <c r="A37" s="103" t="s">
        <v>24</v>
      </c>
      <c r="B37" s="13" t="s">
        <v>70</v>
      </c>
      <c r="C37" s="13"/>
      <c r="D37" s="13"/>
      <c r="E37" s="13"/>
      <c r="F37" s="13"/>
      <c r="G37" s="13"/>
      <c r="H37" s="13"/>
      <c r="I37" s="13"/>
      <c r="J37" s="13"/>
      <c r="K37" s="25">
        <f t="shared" si="2"/>
        <v>0</v>
      </c>
      <c r="L37" s="25">
        <f t="shared" si="2"/>
        <v>0</v>
      </c>
    </row>
    <row r="38" spans="1:12" x14ac:dyDescent="0.25">
      <c r="A38" s="104"/>
      <c r="B38" s="13" t="s">
        <v>71</v>
      </c>
      <c r="C38" s="13"/>
      <c r="D38" s="13"/>
      <c r="E38" s="13"/>
      <c r="F38" s="13"/>
      <c r="G38" s="13"/>
      <c r="H38" s="13"/>
      <c r="I38" s="13"/>
      <c r="J38" s="13"/>
      <c r="K38" s="25">
        <f t="shared" si="2"/>
        <v>0</v>
      </c>
      <c r="L38" s="25">
        <f t="shared" si="2"/>
        <v>0</v>
      </c>
    </row>
    <row r="39" spans="1:12" x14ac:dyDescent="0.25">
      <c r="A39" s="105"/>
      <c r="B39" s="13" t="s">
        <v>72</v>
      </c>
      <c r="C39" s="24">
        <v>2</v>
      </c>
      <c r="D39" s="24">
        <v>145</v>
      </c>
      <c r="E39" s="24">
        <f t="shared" ref="E39:J39" si="11">SUM(E37:E38)</f>
        <v>0</v>
      </c>
      <c r="F39" s="24">
        <f t="shared" si="11"/>
        <v>0</v>
      </c>
      <c r="G39" s="24">
        <f t="shared" si="11"/>
        <v>0</v>
      </c>
      <c r="H39" s="24">
        <f t="shared" si="11"/>
        <v>0</v>
      </c>
      <c r="I39" s="24">
        <f t="shared" si="11"/>
        <v>0</v>
      </c>
      <c r="J39" s="24">
        <f t="shared" si="11"/>
        <v>0</v>
      </c>
      <c r="K39" s="25">
        <f t="shared" si="2"/>
        <v>2</v>
      </c>
      <c r="L39" s="25">
        <f t="shared" si="2"/>
        <v>145</v>
      </c>
    </row>
    <row r="40" spans="1:12" s="9" customFormat="1" x14ac:dyDescent="0.25">
      <c r="A40" s="16" t="s">
        <v>25</v>
      </c>
      <c r="B40" s="8"/>
      <c r="C40" s="24">
        <f>C9+C12+C15+C18+C21+C24+C27+C39</f>
        <v>487</v>
      </c>
      <c r="D40" s="24">
        <f t="shared" ref="D40:J40" si="12">D9+D12+D15+D18+D21+D24+D27+D39</f>
        <v>404</v>
      </c>
      <c r="E40" s="24">
        <f t="shared" si="12"/>
        <v>368</v>
      </c>
      <c r="F40" s="24">
        <f t="shared" si="12"/>
        <v>0</v>
      </c>
      <c r="G40" s="24">
        <f t="shared" si="12"/>
        <v>152</v>
      </c>
      <c r="H40" s="24">
        <f t="shared" si="12"/>
        <v>0</v>
      </c>
      <c r="I40" s="24">
        <f t="shared" si="12"/>
        <v>0</v>
      </c>
      <c r="J40" s="24">
        <f t="shared" si="12"/>
        <v>0</v>
      </c>
      <c r="K40" s="25">
        <f t="shared" ref="K40:L66" si="13">C40+E40+G40+I40</f>
        <v>1007</v>
      </c>
      <c r="L40" s="25">
        <f t="shared" si="13"/>
        <v>404</v>
      </c>
    </row>
    <row r="41" spans="1:12" x14ac:dyDescent="0.25">
      <c r="A41" s="12" t="s">
        <v>26</v>
      </c>
      <c r="B41" s="13"/>
      <c r="C41" s="13"/>
      <c r="D41" s="13"/>
      <c r="E41" s="13"/>
      <c r="F41" s="13"/>
      <c r="G41" s="13"/>
      <c r="H41" s="13"/>
      <c r="I41" s="13"/>
      <c r="J41" s="13"/>
      <c r="K41" s="25">
        <f t="shared" si="13"/>
        <v>0</v>
      </c>
      <c r="L41" s="25">
        <f t="shared" si="13"/>
        <v>0</v>
      </c>
    </row>
    <row r="42" spans="1:12" x14ac:dyDescent="0.25">
      <c r="A42" s="103" t="s">
        <v>27</v>
      </c>
      <c r="B42" s="13" t="s">
        <v>70</v>
      </c>
      <c r="C42" s="13"/>
      <c r="D42" s="13"/>
      <c r="E42" s="13"/>
      <c r="F42" s="13"/>
      <c r="G42" s="13"/>
      <c r="H42" s="13"/>
      <c r="I42" s="13"/>
      <c r="J42" s="13"/>
      <c r="K42" s="25">
        <f t="shared" si="13"/>
        <v>0</v>
      </c>
      <c r="L42" s="25">
        <f t="shared" si="13"/>
        <v>0</v>
      </c>
    </row>
    <row r="43" spans="1:12" x14ac:dyDescent="0.25">
      <c r="A43" s="104"/>
      <c r="B43" s="13" t="s">
        <v>71</v>
      </c>
      <c r="C43" s="13"/>
      <c r="D43" s="13"/>
      <c r="E43" s="13"/>
      <c r="F43" s="13"/>
      <c r="G43" s="13"/>
      <c r="H43" s="13"/>
      <c r="I43" s="13"/>
      <c r="J43" s="13"/>
      <c r="K43" s="25">
        <f t="shared" si="13"/>
        <v>0</v>
      </c>
      <c r="L43" s="25">
        <f t="shared" si="13"/>
        <v>0</v>
      </c>
    </row>
    <row r="44" spans="1:12" x14ac:dyDescent="0.25">
      <c r="A44" s="105"/>
      <c r="B44" s="13" t="s">
        <v>72</v>
      </c>
      <c r="C44" s="24">
        <v>3</v>
      </c>
      <c r="D44" s="24">
        <v>4</v>
      </c>
      <c r="E44" s="24">
        <v>3</v>
      </c>
      <c r="F44" s="24">
        <f t="shared" ref="F44:J44" si="14">SUM(F42:F43)</f>
        <v>0</v>
      </c>
      <c r="G44" s="24">
        <f t="shared" si="14"/>
        <v>0</v>
      </c>
      <c r="H44" s="24">
        <f t="shared" si="14"/>
        <v>0</v>
      </c>
      <c r="I44" s="24">
        <f t="shared" si="14"/>
        <v>0</v>
      </c>
      <c r="J44" s="24">
        <f t="shared" si="14"/>
        <v>0</v>
      </c>
      <c r="K44" s="25">
        <f t="shared" si="13"/>
        <v>6</v>
      </c>
      <c r="L44" s="25">
        <f t="shared" si="13"/>
        <v>4</v>
      </c>
    </row>
    <row r="45" spans="1:12" x14ac:dyDescent="0.25">
      <c r="A45" s="103" t="s">
        <v>28</v>
      </c>
      <c r="B45" s="13" t="s">
        <v>70</v>
      </c>
      <c r="C45" s="13"/>
      <c r="D45" s="13"/>
      <c r="E45" s="13"/>
      <c r="F45" s="13"/>
      <c r="G45" s="13"/>
      <c r="H45" s="13"/>
      <c r="I45" s="13"/>
      <c r="J45" s="13"/>
      <c r="K45" s="25">
        <f t="shared" si="13"/>
        <v>0</v>
      </c>
      <c r="L45" s="25">
        <f t="shared" si="13"/>
        <v>0</v>
      </c>
    </row>
    <row r="46" spans="1:12" x14ac:dyDescent="0.25">
      <c r="A46" s="104"/>
      <c r="B46" s="13" t="s">
        <v>71</v>
      </c>
      <c r="C46" s="13"/>
      <c r="D46" s="13"/>
      <c r="E46" s="13"/>
      <c r="F46" s="13"/>
      <c r="G46" s="13"/>
      <c r="H46" s="13"/>
      <c r="I46" s="13"/>
      <c r="J46" s="13"/>
      <c r="K46" s="25">
        <f t="shared" si="13"/>
        <v>0</v>
      </c>
      <c r="L46" s="25">
        <f t="shared" si="13"/>
        <v>0</v>
      </c>
    </row>
    <row r="47" spans="1:12" x14ac:dyDescent="0.25">
      <c r="A47" s="105"/>
      <c r="B47" s="13" t="s">
        <v>72</v>
      </c>
      <c r="C47" s="24">
        <f>SUM(C45:C46)</f>
        <v>0</v>
      </c>
      <c r="D47" s="24">
        <f t="shared" ref="D47:J47" si="15">SUM(D45:D46)</f>
        <v>0</v>
      </c>
      <c r="E47" s="24">
        <v>7</v>
      </c>
      <c r="F47" s="24">
        <f t="shared" si="15"/>
        <v>0</v>
      </c>
      <c r="G47" s="24">
        <f t="shared" si="15"/>
        <v>0</v>
      </c>
      <c r="H47" s="24">
        <f t="shared" si="15"/>
        <v>0</v>
      </c>
      <c r="I47" s="24">
        <f t="shared" si="15"/>
        <v>0</v>
      </c>
      <c r="J47" s="24">
        <f t="shared" si="15"/>
        <v>0</v>
      </c>
      <c r="K47" s="25">
        <f t="shared" si="13"/>
        <v>7</v>
      </c>
      <c r="L47" s="25">
        <f t="shared" si="13"/>
        <v>0</v>
      </c>
    </row>
    <row r="48" spans="1:12" x14ac:dyDescent="0.25">
      <c r="A48" s="103" t="s">
        <v>29</v>
      </c>
      <c r="B48" s="13" t="s">
        <v>70</v>
      </c>
      <c r="C48" s="13"/>
      <c r="D48" s="13"/>
      <c r="E48" s="13"/>
      <c r="F48" s="13"/>
      <c r="G48" s="13"/>
      <c r="H48" s="13"/>
      <c r="I48" s="13"/>
      <c r="J48" s="13"/>
      <c r="K48" s="25">
        <f t="shared" si="13"/>
        <v>0</v>
      </c>
      <c r="L48" s="25">
        <f t="shared" si="13"/>
        <v>0</v>
      </c>
    </row>
    <row r="49" spans="1:12" x14ac:dyDescent="0.25">
      <c r="A49" s="104"/>
      <c r="B49" s="13" t="s">
        <v>71</v>
      </c>
      <c r="C49" s="13"/>
      <c r="D49" s="13"/>
      <c r="E49" s="13"/>
      <c r="F49" s="13"/>
      <c r="G49" s="13"/>
      <c r="H49" s="13"/>
      <c r="I49" s="13"/>
      <c r="J49" s="13"/>
      <c r="K49" s="25">
        <f t="shared" si="13"/>
        <v>0</v>
      </c>
      <c r="L49" s="25">
        <f t="shared" si="13"/>
        <v>0</v>
      </c>
    </row>
    <row r="50" spans="1:12" x14ac:dyDescent="0.25">
      <c r="A50" s="105"/>
      <c r="B50" s="13" t="s">
        <v>72</v>
      </c>
      <c r="C50" s="24">
        <v>1</v>
      </c>
      <c r="D50" s="24">
        <f t="shared" ref="D50:J50" si="16">SUM(D48:D49)</f>
        <v>0</v>
      </c>
      <c r="E50" s="24">
        <f t="shared" si="16"/>
        <v>0</v>
      </c>
      <c r="F50" s="24">
        <f t="shared" si="16"/>
        <v>0</v>
      </c>
      <c r="G50" s="24">
        <f t="shared" si="16"/>
        <v>0</v>
      </c>
      <c r="H50" s="24">
        <f t="shared" si="16"/>
        <v>0</v>
      </c>
      <c r="I50" s="24">
        <f t="shared" si="16"/>
        <v>0</v>
      </c>
      <c r="J50" s="24">
        <f t="shared" si="16"/>
        <v>0</v>
      </c>
      <c r="K50" s="25">
        <f t="shared" si="13"/>
        <v>1</v>
      </c>
      <c r="L50" s="25">
        <f t="shared" si="13"/>
        <v>0</v>
      </c>
    </row>
    <row r="51" spans="1:12" x14ac:dyDescent="0.25">
      <c r="A51" s="103" t="s">
        <v>30</v>
      </c>
      <c r="B51" s="13" t="s">
        <v>70</v>
      </c>
      <c r="C51" s="13"/>
      <c r="D51" s="13"/>
      <c r="E51" s="13"/>
      <c r="F51" s="13"/>
      <c r="G51" s="13"/>
      <c r="H51" s="13"/>
      <c r="I51" s="13"/>
      <c r="J51" s="13"/>
      <c r="K51" s="25">
        <f t="shared" si="13"/>
        <v>0</v>
      </c>
      <c r="L51" s="25">
        <f t="shared" si="13"/>
        <v>0</v>
      </c>
    </row>
    <row r="52" spans="1:12" x14ac:dyDescent="0.25">
      <c r="A52" s="104"/>
      <c r="B52" s="13" t="s">
        <v>71</v>
      </c>
      <c r="C52" s="13"/>
      <c r="D52" s="13"/>
      <c r="E52" s="13"/>
      <c r="F52" s="13"/>
      <c r="G52" s="13"/>
      <c r="H52" s="13"/>
      <c r="I52" s="13"/>
      <c r="J52" s="13"/>
      <c r="K52" s="25">
        <f t="shared" si="13"/>
        <v>0</v>
      </c>
      <c r="L52" s="25">
        <f t="shared" si="13"/>
        <v>0</v>
      </c>
    </row>
    <row r="53" spans="1:12" x14ac:dyDescent="0.25">
      <c r="A53" s="105"/>
      <c r="B53" s="13" t="s">
        <v>72</v>
      </c>
      <c r="C53" s="24">
        <f>SUM(C51:C52)</f>
        <v>0</v>
      </c>
      <c r="D53" s="24">
        <f t="shared" ref="D53:J53" si="17">SUM(D51:D52)</f>
        <v>0</v>
      </c>
      <c r="E53" s="24">
        <f t="shared" si="17"/>
        <v>0</v>
      </c>
      <c r="F53" s="24">
        <f t="shared" si="17"/>
        <v>0</v>
      </c>
      <c r="G53" s="24">
        <f t="shared" si="17"/>
        <v>0</v>
      </c>
      <c r="H53" s="24">
        <f t="shared" si="17"/>
        <v>0</v>
      </c>
      <c r="I53" s="24">
        <f t="shared" si="17"/>
        <v>0</v>
      </c>
      <c r="J53" s="24">
        <f t="shared" si="17"/>
        <v>0</v>
      </c>
      <c r="K53" s="25">
        <f t="shared" si="13"/>
        <v>0</v>
      </c>
      <c r="L53" s="25">
        <f t="shared" si="13"/>
        <v>0</v>
      </c>
    </row>
    <row r="54" spans="1:12" x14ac:dyDescent="0.25">
      <c r="A54" s="103" t="s">
        <v>31</v>
      </c>
      <c r="B54" s="13" t="s">
        <v>70</v>
      </c>
      <c r="C54" s="13"/>
      <c r="D54" s="13"/>
      <c r="E54" s="13"/>
      <c r="F54" s="13"/>
      <c r="G54" s="13"/>
      <c r="H54" s="13"/>
      <c r="I54" s="13"/>
      <c r="J54" s="13"/>
      <c r="K54" s="25">
        <f t="shared" si="13"/>
        <v>0</v>
      </c>
      <c r="L54" s="25">
        <f t="shared" si="13"/>
        <v>0</v>
      </c>
    </row>
    <row r="55" spans="1:12" x14ac:dyDescent="0.25">
      <c r="A55" s="104"/>
      <c r="B55" s="13" t="s">
        <v>71</v>
      </c>
      <c r="C55" s="13"/>
      <c r="D55" s="13"/>
      <c r="E55" s="13"/>
      <c r="F55" s="13"/>
      <c r="G55" s="13"/>
      <c r="H55" s="13"/>
      <c r="I55" s="13"/>
      <c r="J55" s="13"/>
      <c r="K55" s="25">
        <f t="shared" si="13"/>
        <v>0</v>
      </c>
      <c r="L55" s="25">
        <f t="shared" si="13"/>
        <v>0</v>
      </c>
    </row>
    <row r="56" spans="1:12" x14ac:dyDescent="0.25">
      <c r="A56" s="105"/>
      <c r="B56" s="13" t="s">
        <v>72</v>
      </c>
      <c r="C56" s="24">
        <v>4</v>
      </c>
      <c r="D56" s="24">
        <v>2</v>
      </c>
      <c r="E56" s="24">
        <f t="shared" ref="E56:J56" si="18">SUM(E54:E55)</f>
        <v>0</v>
      </c>
      <c r="F56" s="24">
        <f t="shared" si="18"/>
        <v>0</v>
      </c>
      <c r="G56" s="24">
        <v>3</v>
      </c>
      <c r="H56" s="24">
        <f t="shared" si="18"/>
        <v>0</v>
      </c>
      <c r="I56" s="24">
        <f t="shared" si="18"/>
        <v>0</v>
      </c>
      <c r="J56" s="24">
        <f t="shared" si="18"/>
        <v>0</v>
      </c>
      <c r="K56" s="25">
        <f t="shared" si="13"/>
        <v>7</v>
      </c>
      <c r="L56" s="25">
        <f t="shared" si="13"/>
        <v>2</v>
      </c>
    </row>
    <row r="57" spans="1:12" x14ac:dyDescent="0.25">
      <c r="A57" s="102" t="s">
        <v>73</v>
      </c>
      <c r="B57" s="13" t="s">
        <v>70</v>
      </c>
      <c r="C57" s="11"/>
      <c r="D57" s="11"/>
      <c r="E57" s="11"/>
      <c r="F57" s="11"/>
      <c r="G57" s="11"/>
      <c r="H57" s="11"/>
      <c r="I57" s="11"/>
      <c r="J57" s="11"/>
      <c r="K57" s="25">
        <f>C57+E57+G57+I57</f>
        <v>0</v>
      </c>
      <c r="L57" s="25">
        <f>D57+F57+H57+J57</f>
        <v>0</v>
      </c>
    </row>
    <row r="58" spans="1:12" x14ac:dyDescent="0.25">
      <c r="A58" s="102"/>
      <c r="B58" s="13" t="s">
        <v>71</v>
      </c>
      <c r="C58" s="11"/>
      <c r="D58" s="11"/>
      <c r="E58" s="11"/>
      <c r="F58" s="11"/>
      <c r="G58" s="11"/>
      <c r="H58" s="11"/>
      <c r="I58" s="11"/>
      <c r="J58" s="11"/>
      <c r="K58" s="25">
        <f>C58+E58+G58+I58</f>
        <v>0</v>
      </c>
      <c r="L58" s="25">
        <f>D58+F58+H58+J58</f>
        <v>0</v>
      </c>
    </row>
    <row r="59" spans="1:12" x14ac:dyDescent="0.25">
      <c r="A59" s="102"/>
      <c r="B59" s="13" t="s">
        <v>72</v>
      </c>
      <c r="C59" s="24">
        <f>SUM(C57:C58)</f>
        <v>0</v>
      </c>
      <c r="D59" s="24">
        <v>6</v>
      </c>
      <c r="E59" s="24">
        <f t="shared" ref="E59:J59" si="19">SUM(E57:E58)</f>
        <v>0</v>
      </c>
      <c r="F59" s="24">
        <f t="shared" si="19"/>
        <v>0</v>
      </c>
      <c r="G59" s="24">
        <f t="shared" si="19"/>
        <v>0</v>
      </c>
      <c r="H59" s="24">
        <f t="shared" si="19"/>
        <v>0</v>
      </c>
      <c r="I59" s="24">
        <f t="shared" si="19"/>
        <v>0</v>
      </c>
      <c r="J59" s="24">
        <f t="shared" si="19"/>
        <v>0</v>
      </c>
      <c r="K59" s="25">
        <f t="shared" ref="K59:L65" si="20">C59+E59+G59+I59</f>
        <v>0</v>
      </c>
      <c r="L59" s="25">
        <f t="shared" si="20"/>
        <v>6</v>
      </c>
    </row>
    <row r="60" spans="1:12" x14ac:dyDescent="0.25">
      <c r="A60" s="102" t="s">
        <v>33</v>
      </c>
      <c r="B60" s="13" t="s">
        <v>70</v>
      </c>
      <c r="C60" s="11"/>
      <c r="D60" s="11"/>
      <c r="E60" s="11"/>
      <c r="F60" s="11"/>
      <c r="G60" s="11"/>
      <c r="H60" s="11"/>
      <c r="I60" s="11"/>
      <c r="J60" s="11"/>
      <c r="K60" s="25">
        <f t="shared" si="20"/>
        <v>0</v>
      </c>
      <c r="L60" s="25">
        <f t="shared" si="20"/>
        <v>0</v>
      </c>
    </row>
    <row r="61" spans="1:12" x14ac:dyDescent="0.25">
      <c r="A61" s="102"/>
      <c r="B61" s="13" t="s">
        <v>71</v>
      </c>
      <c r="C61" s="11"/>
      <c r="D61" s="11"/>
      <c r="E61" s="11"/>
      <c r="F61" s="11"/>
      <c r="G61" s="11"/>
      <c r="H61" s="11"/>
      <c r="I61" s="11"/>
      <c r="J61" s="11"/>
      <c r="K61" s="25">
        <f t="shared" si="20"/>
        <v>0</v>
      </c>
      <c r="L61" s="25">
        <f t="shared" si="20"/>
        <v>0</v>
      </c>
    </row>
    <row r="62" spans="1:12" x14ac:dyDescent="0.25">
      <c r="A62" s="102"/>
      <c r="B62" s="13" t="s">
        <v>72</v>
      </c>
      <c r="C62" s="24">
        <f>SUM(C60:C61)</f>
        <v>0</v>
      </c>
      <c r="D62" s="24">
        <f t="shared" ref="D62:J62" si="21">SUM(D60:D61)</f>
        <v>0</v>
      </c>
      <c r="E62" s="24">
        <f t="shared" si="21"/>
        <v>0</v>
      </c>
      <c r="F62" s="24">
        <f t="shared" si="21"/>
        <v>0</v>
      </c>
      <c r="G62" s="24">
        <f t="shared" si="21"/>
        <v>0</v>
      </c>
      <c r="H62" s="24">
        <f t="shared" si="21"/>
        <v>0</v>
      </c>
      <c r="I62" s="24">
        <f t="shared" si="21"/>
        <v>0</v>
      </c>
      <c r="J62" s="24">
        <f t="shared" si="21"/>
        <v>0</v>
      </c>
      <c r="K62" s="25">
        <f t="shared" si="20"/>
        <v>0</v>
      </c>
      <c r="L62" s="25">
        <f t="shared" si="20"/>
        <v>0</v>
      </c>
    </row>
    <row r="63" spans="1:12" x14ac:dyDescent="0.25">
      <c r="A63" s="102" t="s">
        <v>34</v>
      </c>
      <c r="B63" s="13" t="s">
        <v>70</v>
      </c>
      <c r="C63" s="11"/>
      <c r="D63" s="11"/>
      <c r="E63" s="11"/>
      <c r="F63" s="11"/>
      <c r="G63" s="11"/>
      <c r="H63" s="11"/>
      <c r="I63" s="11"/>
      <c r="J63" s="11"/>
      <c r="K63" s="25">
        <f t="shared" si="20"/>
        <v>0</v>
      </c>
      <c r="L63" s="25">
        <f t="shared" si="20"/>
        <v>0</v>
      </c>
    </row>
    <row r="64" spans="1:12" x14ac:dyDescent="0.25">
      <c r="A64" s="102"/>
      <c r="B64" s="13" t="s">
        <v>71</v>
      </c>
      <c r="C64" s="11"/>
      <c r="D64" s="11"/>
      <c r="E64" s="11"/>
      <c r="F64" s="11"/>
      <c r="G64" s="11"/>
      <c r="H64" s="11"/>
      <c r="I64" s="11"/>
      <c r="J64" s="11"/>
      <c r="K64" s="25">
        <f t="shared" si="20"/>
        <v>0</v>
      </c>
      <c r="L64" s="25">
        <f t="shared" si="20"/>
        <v>0</v>
      </c>
    </row>
    <row r="65" spans="1:12" x14ac:dyDescent="0.25">
      <c r="A65" s="102"/>
      <c r="B65" s="13" t="s">
        <v>72</v>
      </c>
      <c r="C65" s="24">
        <f>SUM(C63:C64)</f>
        <v>0</v>
      </c>
      <c r="D65" s="24">
        <f t="shared" ref="D65:J65" si="22">SUM(D63:D64)</f>
        <v>0</v>
      </c>
      <c r="E65" s="24">
        <v>1</v>
      </c>
      <c r="F65" s="24">
        <f t="shared" si="22"/>
        <v>0</v>
      </c>
      <c r="G65" s="24">
        <f t="shared" si="22"/>
        <v>0</v>
      </c>
      <c r="H65" s="24">
        <f t="shared" si="22"/>
        <v>0</v>
      </c>
      <c r="I65" s="24">
        <f t="shared" si="22"/>
        <v>0</v>
      </c>
      <c r="J65" s="24">
        <f t="shared" si="22"/>
        <v>0</v>
      </c>
      <c r="K65" s="25">
        <f t="shared" si="20"/>
        <v>1</v>
      </c>
      <c r="L65" s="25">
        <f t="shared" si="20"/>
        <v>0</v>
      </c>
    </row>
    <row r="66" spans="1:12" x14ac:dyDescent="0.25">
      <c r="A66" s="103" t="s">
        <v>24</v>
      </c>
      <c r="B66" s="13" t="s">
        <v>70</v>
      </c>
      <c r="C66" s="13"/>
      <c r="D66" s="13"/>
      <c r="E66" s="13"/>
      <c r="F66" s="13"/>
      <c r="G66" s="13"/>
      <c r="H66" s="13"/>
      <c r="I66" s="13"/>
      <c r="J66" s="13"/>
      <c r="K66" s="25">
        <f t="shared" si="13"/>
        <v>0</v>
      </c>
      <c r="L66" s="25">
        <f t="shared" si="13"/>
        <v>0</v>
      </c>
    </row>
    <row r="67" spans="1:12" x14ac:dyDescent="0.25">
      <c r="A67" s="104"/>
      <c r="B67" s="13" t="s">
        <v>71</v>
      </c>
      <c r="C67" s="13"/>
      <c r="D67" s="13"/>
      <c r="E67" s="13"/>
      <c r="F67" s="13"/>
      <c r="G67" s="13"/>
      <c r="H67" s="13"/>
      <c r="I67" s="13"/>
      <c r="J67" s="13"/>
      <c r="K67" s="25">
        <f t="shared" ref="K67:L69" si="23">C67+E67+G67+I67</f>
        <v>0</v>
      </c>
      <c r="L67" s="25">
        <f t="shared" si="23"/>
        <v>0</v>
      </c>
    </row>
    <row r="68" spans="1:12" x14ac:dyDescent="0.25">
      <c r="A68" s="105"/>
      <c r="B68" s="13" t="s">
        <v>72</v>
      </c>
      <c r="C68" s="24">
        <v>11</v>
      </c>
      <c r="D68" s="24">
        <v>4</v>
      </c>
      <c r="E68" s="24">
        <v>1</v>
      </c>
      <c r="F68" s="24">
        <f t="shared" ref="F68:J68" si="24">SUM(F66:F67)</f>
        <v>0</v>
      </c>
      <c r="G68" s="24">
        <f t="shared" si="24"/>
        <v>0</v>
      </c>
      <c r="H68" s="24">
        <f t="shared" si="24"/>
        <v>0</v>
      </c>
      <c r="I68" s="24">
        <f t="shared" si="24"/>
        <v>0</v>
      </c>
      <c r="J68" s="24">
        <f t="shared" si="24"/>
        <v>0</v>
      </c>
      <c r="K68" s="25">
        <f t="shared" si="23"/>
        <v>12</v>
      </c>
      <c r="L68" s="25">
        <f t="shared" si="23"/>
        <v>4</v>
      </c>
    </row>
    <row r="69" spans="1:12" s="9" customFormat="1" x14ac:dyDescent="0.25">
      <c r="A69" s="16" t="s">
        <v>35</v>
      </c>
      <c r="B69" s="8"/>
      <c r="C69" s="24">
        <f>C44+C47+C50+C53+C56+C68</f>
        <v>19</v>
      </c>
      <c r="D69" s="24">
        <f>D44+D47+D50+D53+D56+D59+D68</f>
        <v>16</v>
      </c>
      <c r="E69" s="24">
        <f>SUM(E42:E68)</f>
        <v>12</v>
      </c>
      <c r="F69" s="24">
        <f t="shared" ref="F69:J69" si="25">F44+F47+F50+F53+F56+F68</f>
        <v>0</v>
      </c>
      <c r="G69" s="24">
        <f t="shared" si="25"/>
        <v>3</v>
      </c>
      <c r="H69" s="24">
        <f t="shared" si="25"/>
        <v>0</v>
      </c>
      <c r="I69" s="24">
        <f t="shared" si="25"/>
        <v>0</v>
      </c>
      <c r="J69" s="24">
        <f t="shared" si="25"/>
        <v>0</v>
      </c>
      <c r="K69" s="25">
        <f t="shared" si="23"/>
        <v>34</v>
      </c>
      <c r="L69" s="25">
        <f t="shared" si="23"/>
        <v>16</v>
      </c>
    </row>
  </sheetData>
  <mergeCells count="26">
    <mergeCell ref="A2:K2"/>
    <mergeCell ref="C4:D4"/>
    <mergeCell ref="E4:F4"/>
    <mergeCell ref="G4:H4"/>
    <mergeCell ref="I4:J4"/>
    <mergeCell ref="K4:L4"/>
    <mergeCell ref="A42:A44"/>
    <mergeCell ref="A7:A9"/>
    <mergeCell ref="A10:A12"/>
    <mergeCell ref="A13:A15"/>
    <mergeCell ref="A16:A18"/>
    <mergeCell ref="A19:A21"/>
    <mergeCell ref="A22:A24"/>
    <mergeCell ref="A25:A27"/>
    <mergeCell ref="A28:A30"/>
    <mergeCell ref="A31:A33"/>
    <mergeCell ref="A34:A36"/>
    <mergeCell ref="A37:A39"/>
    <mergeCell ref="A63:A65"/>
    <mergeCell ref="A66:A68"/>
    <mergeCell ref="A45:A47"/>
    <mergeCell ref="A48:A50"/>
    <mergeCell ref="A51:A53"/>
    <mergeCell ref="A54:A56"/>
    <mergeCell ref="A57:A59"/>
    <mergeCell ref="A60:A62"/>
  </mergeCells>
  <pageMargins left="0.23622047244094488" right="0.23622047244094488" top="0.3543307086614173" bottom="0.3543307086614173" header="0.31496062992125984" footer="0.31496062992125984"/>
  <pageSetup paperSize="8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282BA-7553-4353-8D2B-A505A4799DF4}">
  <dimension ref="A1:G54"/>
  <sheetViews>
    <sheetView topLeftCell="A27" zoomScale="80" zoomScaleNormal="80" workbookViewId="0">
      <selection activeCell="D45" sqref="D45:E45"/>
    </sheetView>
  </sheetViews>
  <sheetFormatPr baseColWidth="10" defaultColWidth="11.42578125" defaultRowHeight="15" x14ac:dyDescent="0.25"/>
  <cols>
    <col min="1" max="1" width="35" customWidth="1"/>
    <col min="2" max="2" width="18.7109375" customWidth="1"/>
    <col min="3" max="3" width="19.42578125" customWidth="1"/>
    <col min="4" max="4" width="18.7109375" customWidth="1"/>
    <col min="5" max="5" width="19.140625" customWidth="1"/>
    <col min="6" max="6" width="33.140625" customWidth="1"/>
    <col min="7" max="7" width="32.28515625" customWidth="1"/>
  </cols>
  <sheetData>
    <row r="1" spans="1:6" x14ac:dyDescent="0.25">
      <c r="A1" s="58"/>
      <c r="B1" s="58"/>
      <c r="C1" s="58"/>
      <c r="D1" s="58"/>
      <c r="E1" s="58"/>
      <c r="F1" s="58"/>
    </row>
    <row r="2" spans="1:6" ht="18" customHeight="1" x14ac:dyDescent="0.25">
      <c r="A2" s="98" t="s">
        <v>62</v>
      </c>
      <c r="B2" s="98"/>
      <c r="C2" s="98"/>
      <c r="D2" s="98"/>
      <c r="E2" s="98"/>
      <c r="F2" s="98"/>
    </row>
    <row r="3" spans="1:6" ht="18.75" x14ac:dyDescent="0.25">
      <c r="A3" s="59" t="s">
        <v>74</v>
      </c>
      <c r="B3" s="58"/>
      <c r="C3" s="58"/>
      <c r="D3" s="58"/>
      <c r="E3" s="58"/>
      <c r="F3" s="58"/>
    </row>
    <row r="4" spans="1:6" x14ac:dyDescent="0.25">
      <c r="A4" s="68" t="s">
        <v>94</v>
      </c>
      <c r="B4" s="99" t="s">
        <v>7</v>
      </c>
      <c r="C4" s="99"/>
      <c r="D4" s="100" t="s">
        <v>8</v>
      </c>
      <c r="E4" s="101"/>
      <c r="F4" s="60"/>
    </row>
    <row r="5" spans="1:6" ht="106.9" customHeight="1" x14ac:dyDescent="0.25">
      <c r="A5" s="15" t="s">
        <v>9</v>
      </c>
      <c r="B5" s="15" t="s">
        <v>10</v>
      </c>
      <c r="C5" s="15" t="s">
        <v>11</v>
      </c>
      <c r="D5" s="15" t="s">
        <v>10</v>
      </c>
      <c r="E5" s="15" t="s">
        <v>11</v>
      </c>
      <c r="F5" s="14" t="s">
        <v>12</v>
      </c>
    </row>
    <row r="6" spans="1:6" x14ac:dyDescent="0.25">
      <c r="A6" s="31" t="s">
        <v>13</v>
      </c>
      <c r="B6" s="32"/>
      <c r="C6" s="32"/>
      <c r="D6" s="32"/>
      <c r="E6" s="32"/>
      <c r="F6" s="32"/>
    </row>
    <row r="7" spans="1:6" x14ac:dyDescent="0.25">
      <c r="A7" s="18" t="s">
        <v>14</v>
      </c>
      <c r="B7" s="33">
        <f>'Répartition CHY'!K9</f>
        <v>5</v>
      </c>
      <c r="C7" s="33">
        <f>'Répartition CHY'!L9</f>
        <v>0</v>
      </c>
      <c r="D7" s="49"/>
      <c r="E7" s="49"/>
      <c r="F7" s="50">
        <f>ROUND((B7*D7)+(C7*E7),2)</f>
        <v>0</v>
      </c>
    </row>
    <row r="8" spans="1:6" x14ac:dyDescent="0.25">
      <c r="A8" s="18" t="s">
        <v>15</v>
      </c>
      <c r="B8" s="33">
        <f>'Répartition CHY'!K12</f>
        <v>0</v>
      </c>
      <c r="C8" s="33">
        <f>'Répartition CHY'!L12</f>
        <v>0</v>
      </c>
      <c r="D8" s="51"/>
      <c r="E8" s="51"/>
      <c r="F8" s="50">
        <f t="shared" ref="F8:F17" si="0">ROUND((B8*D8)+(C8*E8),2)</f>
        <v>0</v>
      </c>
    </row>
    <row r="9" spans="1:6" x14ac:dyDescent="0.25">
      <c r="A9" s="18" t="s">
        <v>16</v>
      </c>
      <c r="B9" s="33">
        <f>'Répartition CHY'!K15</f>
        <v>0</v>
      </c>
      <c r="C9" s="33">
        <f>'Répartition CHY'!L15</f>
        <v>0</v>
      </c>
      <c r="D9" s="51"/>
      <c r="E9" s="51"/>
      <c r="F9" s="50">
        <f t="shared" si="0"/>
        <v>0</v>
      </c>
    </row>
    <row r="10" spans="1:6" x14ac:dyDescent="0.25">
      <c r="A10" s="18" t="s">
        <v>17</v>
      </c>
      <c r="B10" s="33">
        <f>'Répartition CHY'!K18</f>
        <v>3</v>
      </c>
      <c r="C10" s="33">
        <f>'Répartition CHY'!L18</f>
        <v>0</v>
      </c>
      <c r="D10" s="51"/>
      <c r="E10" s="51"/>
      <c r="F10" s="50">
        <f t="shared" si="0"/>
        <v>0</v>
      </c>
    </row>
    <row r="11" spans="1:6" x14ac:dyDescent="0.25">
      <c r="A11" s="18" t="s">
        <v>18</v>
      </c>
      <c r="B11" s="33">
        <f>'Répartition CHY'!K21</f>
        <v>0</v>
      </c>
      <c r="C11" s="33">
        <f>'Répartition CHY'!L21</f>
        <v>0</v>
      </c>
      <c r="D11" s="51"/>
      <c r="E11" s="49"/>
      <c r="F11" s="50">
        <f t="shared" si="0"/>
        <v>0</v>
      </c>
    </row>
    <row r="12" spans="1:6" x14ac:dyDescent="0.25">
      <c r="A12" s="18" t="s">
        <v>19</v>
      </c>
      <c r="B12" s="33">
        <f>'Répartition CHY'!K24</f>
        <v>15</v>
      </c>
      <c r="C12" s="33">
        <f>'Répartition CHY'!L24</f>
        <v>0</v>
      </c>
      <c r="D12" s="51"/>
      <c r="E12" s="51"/>
      <c r="F12" s="50">
        <f t="shared" si="0"/>
        <v>0</v>
      </c>
    </row>
    <row r="13" spans="1:6" x14ac:dyDescent="0.25">
      <c r="A13" s="18" t="s">
        <v>20</v>
      </c>
      <c r="B13" s="33">
        <f>'Répartition CHY'!K27</f>
        <v>0</v>
      </c>
      <c r="C13" s="33">
        <f>'Répartition CHY'!L27</f>
        <v>0</v>
      </c>
      <c r="D13" s="51"/>
      <c r="E13" s="51"/>
      <c r="F13" s="50">
        <f t="shared" si="0"/>
        <v>0</v>
      </c>
    </row>
    <row r="14" spans="1:6" x14ac:dyDescent="0.25">
      <c r="A14" s="18" t="s">
        <v>21</v>
      </c>
      <c r="B14" s="33">
        <f>'Répartition CHY'!K30</f>
        <v>0</v>
      </c>
      <c r="C14" s="33">
        <f>'Répartition CHY'!L30</f>
        <v>0</v>
      </c>
      <c r="D14" s="51"/>
      <c r="E14" s="51"/>
      <c r="F14" s="50">
        <f t="shared" si="0"/>
        <v>0</v>
      </c>
    </row>
    <row r="15" spans="1:6" x14ac:dyDescent="0.25">
      <c r="A15" s="18" t="s">
        <v>22</v>
      </c>
      <c r="B15" s="33">
        <f>'Répartition CHY'!K33</f>
        <v>0</v>
      </c>
      <c r="C15" s="33">
        <f>'Répartition CHY'!L33</f>
        <v>0</v>
      </c>
      <c r="D15" s="51"/>
      <c r="E15" s="51"/>
      <c r="F15" s="50">
        <f t="shared" si="0"/>
        <v>0</v>
      </c>
    </row>
    <row r="16" spans="1:6" x14ac:dyDescent="0.25">
      <c r="A16" s="18" t="s">
        <v>23</v>
      </c>
      <c r="B16" s="33">
        <f>'Répartition CHY'!K36</f>
        <v>0</v>
      </c>
      <c r="C16" s="33">
        <f>'Répartition CHY'!L36</f>
        <v>0</v>
      </c>
      <c r="D16" s="51"/>
      <c r="E16" s="51"/>
      <c r="F16" s="50">
        <f t="shared" si="0"/>
        <v>0</v>
      </c>
    </row>
    <row r="17" spans="1:6" x14ac:dyDescent="0.25">
      <c r="A17" s="18" t="s">
        <v>24</v>
      </c>
      <c r="B17" s="33">
        <f>'Répartition CHY'!K39</f>
        <v>0</v>
      </c>
      <c r="C17" s="33">
        <f>'Répartition CHY'!L39</f>
        <v>0</v>
      </c>
      <c r="D17" s="51"/>
      <c r="E17" s="51"/>
      <c r="F17" s="50">
        <f t="shared" si="0"/>
        <v>0</v>
      </c>
    </row>
    <row r="18" spans="1:6" s="9" customFormat="1" ht="15.75" thickBot="1" x14ac:dyDescent="0.3">
      <c r="A18" s="34" t="s">
        <v>25</v>
      </c>
      <c r="B18" s="35">
        <f>SUM(B7:B17)</f>
        <v>23</v>
      </c>
      <c r="C18" s="35">
        <f>SUM(C7:C17)</f>
        <v>0</v>
      </c>
      <c r="D18" s="52"/>
      <c r="E18" s="52"/>
      <c r="F18" s="53">
        <f>ROUND(SUM(F7:F17),2)</f>
        <v>0</v>
      </c>
    </row>
    <row r="19" spans="1:6" x14ac:dyDescent="0.25">
      <c r="A19" s="36" t="s">
        <v>26</v>
      </c>
      <c r="B19" s="37"/>
      <c r="C19" s="37"/>
      <c r="D19" s="54"/>
      <c r="E19" s="54"/>
      <c r="F19" s="54"/>
    </row>
    <row r="20" spans="1:6" x14ac:dyDescent="0.25">
      <c r="A20" s="19" t="s">
        <v>27</v>
      </c>
      <c r="B20" s="33">
        <f>'Répartition CHY'!K44</f>
        <v>1</v>
      </c>
      <c r="C20" s="33">
        <v>0</v>
      </c>
      <c r="D20" s="51"/>
      <c r="E20" s="49"/>
      <c r="F20" s="50">
        <f>ROUND((B20*D20)+(C20*E20),2)</f>
        <v>0</v>
      </c>
    </row>
    <row r="21" spans="1:6" x14ac:dyDescent="0.25">
      <c r="A21" s="19" t="s">
        <v>28</v>
      </c>
      <c r="B21" s="33">
        <v>0</v>
      </c>
      <c r="C21" s="33">
        <v>0</v>
      </c>
      <c r="D21" s="51"/>
      <c r="E21" s="51"/>
      <c r="F21" s="50">
        <f t="shared" ref="F21:F28" si="1">ROUND((B21*D21)+(C21*E21),2)</f>
        <v>0</v>
      </c>
    </row>
    <row r="22" spans="1:6" x14ac:dyDescent="0.25">
      <c r="A22" s="19" t="s">
        <v>29</v>
      </c>
      <c r="B22" s="33">
        <v>0</v>
      </c>
      <c r="C22" s="33">
        <v>0</v>
      </c>
      <c r="D22" s="51"/>
      <c r="E22" s="51"/>
      <c r="F22" s="50">
        <f t="shared" si="1"/>
        <v>0</v>
      </c>
    </row>
    <row r="23" spans="1:6" x14ac:dyDescent="0.25">
      <c r="A23" s="19" t="s">
        <v>30</v>
      </c>
      <c r="B23" s="33">
        <v>0</v>
      </c>
      <c r="C23" s="33">
        <v>0</v>
      </c>
      <c r="D23" s="51"/>
      <c r="E23" s="49"/>
      <c r="F23" s="50">
        <f t="shared" si="1"/>
        <v>0</v>
      </c>
    </row>
    <row r="24" spans="1:6" x14ac:dyDescent="0.25">
      <c r="A24" s="19" t="s">
        <v>31</v>
      </c>
      <c r="B24" s="33">
        <v>0</v>
      </c>
      <c r="C24" s="33">
        <v>0</v>
      </c>
      <c r="D24" s="51"/>
      <c r="E24" s="51"/>
      <c r="F24" s="50">
        <f t="shared" si="1"/>
        <v>0</v>
      </c>
    </row>
    <row r="25" spans="1:6" x14ac:dyDescent="0.25">
      <c r="A25" s="3" t="s">
        <v>32</v>
      </c>
      <c r="B25" s="33">
        <v>0</v>
      </c>
      <c r="C25" s="33">
        <v>0</v>
      </c>
      <c r="D25" s="51"/>
      <c r="E25" s="51"/>
      <c r="F25" s="50">
        <f t="shared" si="1"/>
        <v>0</v>
      </c>
    </row>
    <row r="26" spans="1:6" x14ac:dyDescent="0.25">
      <c r="A26" s="3" t="s">
        <v>33</v>
      </c>
      <c r="B26" s="33">
        <v>0</v>
      </c>
      <c r="C26" s="33">
        <v>0</v>
      </c>
      <c r="D26" s="51"/>
      <c r="E26" s="51"/>
      <c r="F26" s="50">
        <f t="shared" si="1"/>
        <v>0</v>
      </c>
    </row>
    <row r="27" spans="1:6" x14ac:dyDescent="0.25">
      <c r="A27" s="3" t="s">
        <v>34</v>
      </c>
      <c r="B27" s="33">
        <v>0</v>
      </c>
      <c r="C27" s="33">
        <v>0</v>
      </c>
      <c r="D27" s="51"/>
      <c r="E27" s="51"/>
      <c r="F27" s="50">
        <f t="shared" si="1"/>
        <v>0</v>
      </c>
    </row>
    <row r="28" spans="1:6" x14ac:dyDescent="0.25">
      <c r="A28" s="19" t="s">
        <v>24</v>
      </c>
      <c r="B28" s="33">
        <v>0</v>
      </c>
      <c r="C28" s="33">
        <v>0</v>
      </c>
      <c r="D28" s="51"/>
      <c r="E28" s="51"/>
      <c r="F28" s="50">
        <f t="shared" si="1"/>
        <v>0</v>
      </c>
    </row>
    <row r="29" spans="1:6" s="9" customFormat="1" ht="15.75" thickBot="1" x14ac:dyDescent="0.3">
      <c r="A29" s="34" t="s">
        <v>35</v>
      </c>
      <c r="B29" s="35">
        <f>SUM(B20:B28)</f>
        <v>1</v>
      </c>
      <c r="C29" s="35">
        <f>SUM(C20:C28)</f>
        <v>0</v>
      </c>
      <c r="D29" s="52"/>
      <c r="E29" s="52"/>
      <c r="F29" s="53">
        <f>ROUND(SUM(F20:F28),2)</f>
        <v>0</v>
      </c>
    </row>
    <row r="30" spans="1:6" x14ac:dyDescent="0.25">
      <c r="A30" s="36" t="s">
        <v>36</v>
      </c>
      <c r="B30" s="92"/>
      <c r="C30" s="93"/>
      <c r="D30" s="90"/>
      <c r="E30" s="91"/>
      <c r="F30" s="54"/>
    </row>
    <row r="31" spans="1:6" x14ac:dyDescent="0.25">
      <c r="A31" s="33" t="s">
        <v>75</v>
      </c>
      <c r="B31" s="96"/>
      <c r="C31" s="97"/>
      <c r="D31" s="84"/>
      <c r="E31" s="85"/>
      <c r="F31" s="50">
        <f>ROUND(B31*D31,2)</f>
        <v>0</v>
      </c>
    </row>
    <row r="32" spans="1:6" x14ac:dyDescent="0.25">
      <c r="A32" s="33" t="s">
        <v>76</v>
      </c>
      <c r="B32" s="96"/>
      <c r="C32" s="97"/>
      <c r="D32" s="84"/>
      <c r="E32" s="85"/>
      <c r="F32" s="50">
        <f>ROUND(B32*D32,2)</f>
        <v>0</v>
      </c>
    </row>
    <row r="33" spans="1:6" ht="15.75" thickBot="1" x14ac:dyDescent="0.3">
      <c r="A33" s="34" t="s">
        <v>41</v>
      </c>
      <c r="B33" s="86">
        <v>0</v>
      </c>
      <c r="C33" s="87"/>
      <c r="D33" s="88"/>
      <c r="E33" s="89"/>
      <c r="F33" s="53">
        <f>ROUND(SUM(F31:F32),2)</f>
        <v>0</v>
      </c>
    </row>
    <row r="34" spans="1:6" x14ac:dyDescent="0.25">
      <c r="A34" s="36" t="s">
        <v>42</v>
      </c>
      <c r="B34" s="92"/>
      <c r="C34" s="93"/>
      <c r="D34" s="90"/>
      <c r="E34" s="91"/>
      <c r="F34" s="54"/>
    </row>
    <row r="35" spans="1:6" s="9" customFormat="1" ht="16.5" customHeight="1" x14ac:dyDescent="0.25">
      <c r="A35" s="38"/>
      <c r="B35" s="82"/>
      <c r="C35" s="83"/>
      <c r="D35" s="84"/>
      <c r="E35" s="85"/>
      <c r="F35" s="50">
        <f>ROUND(B35*D35,2)</f>
        <v>0</v>
      </c>
    </row>
    <row r="36" spans="1:6" s="9" customFormat="1" ht="16.5" customHeight="1" x14ac:dyDescent="0.25">
      <c r="A36" s="38"/>
      <c r="B36" s="82"/>
      <c r="C36" s="83"/>
      <c r="D36" s="84"/>
      <c r="E36" s="85"/>
      <c r="F36" s="50">
        <f t="shared" ref="F36:F38" si="2">ROUND(B36*D36,2)</f>
        <v>0</v>
      </c>
    </row>
    <row r="37" spans="1:6" s="9" customFormat="1" ht="16.5" customHeight="1" x14ac:dyDescent="0.25">
      <c r="A37" s="38"/>
      <c r="B37" s="82"/>
      <c r="C37" s="83"/>
      <c r="D37" s="84"/>
      <c r="E37" s="85"/>
      <c r="F37" s="50">
        <f t="shared" si="2"/>
        <v>0</v>
      </c>
    </row>
    <row r="38" spans="1:6" s="9" customFormat="1" ht="16.5" customHeight="1" x14ac:dyDescent="0.25">
      <c r="A38" s="38"/>
      <c r="B38" s="82"/>
      <c r="C38" s="83"/>
      <c r="D38" s="84"/>
      <c r="E38" s="85"/>
      <c r="F38" s="50">
        <f t="shared" si="2"/>
        <v>0</v>
      </c>
    </row>
    <row r="39" spans="1:6" ht="15.75" thickBot="1" x14ac:dyDescent="0.3">
      <c r="A39" s="41" t="s">
        <v>47</v>
      </c>
      <c r="B39" s="86">
        <f>SUM(B35:C38)</f>
        <v>0</v>
      </c>
      <c r="C39" s="87"/>
      <c r="D39" s="88"/>
      <c r="E39" s="89"/>
      <c r="F39" s="53">
        <f>SUM(F35:F38)</f>
        <v>0</v>
      </c>
    </row>
    <row r="40" spans="1:6" x14ac:dyDescent="0.25">
      <c r="A40" s="42" t="s">
        <v>48</v>
      </c>
      <c r="B40" s="94"/>
      <c r="C40" s="95"/>
      <c r="D40" s="109"/>
      <c r="E40" s="110"/>
      <c r="F40" s="55">
        <f>ROUND(B40*D40,2)</f>
        <v>0</v>
      </c>
    </row>
    <row r="41" spans="1:6" ht="15.75" thickBot="1" x14ac:dyDescent="0.3">
      <c r="A41" s="41" t="s">
        <v>49</v>
      </c>
      <c r="B41" s="86">
        <f>B40</f>
        <v>0</v>
      </c>
      <c r="C41" s="87"/>
      <c r="D41" s="88"/>
      <c r="E41" s="89"/>
      <c r="F41" s="53">
        <f>F40</f>
        <v>0</v>
      </c>
    </row>
    <row r="42" spans="1:6" x14ac:dyDescent="0.25">
      <c r="A42" s="43" t="s">
        <v>50</v>
      </c>
      <c r="B42" s="92"/>
      <c r="C42" s="93"/>
      <c r="D42" s="90"/>
      <c r="E42" s="91"/>
      <c r="F42" s="54">
        <f>B42*D42</f>
        <v>0</v>
      </c>
    </row>
    <row r="43" spans="1:6" x14ac:dyDescent="0.25">
      <c r="A43" s="33" t="s">
        <v>77</v>
      </c>
      <c r="B43" s="82"/>
      <c r="C43" s="83"/>
      <c r="D43" s="84"/>
      <c r="E43" s="85"/>
      <c r="F43" s="50">
        <f>ROUND(B43*D43,2)</f>
        <v>0</v>
      </c>
    </row>
    <row r="44" spans="1:6" x14ac:dyDescent="0.25">
      <c r="A44" s="38"/>
      <c r="B44" s="82"/>
      <c r="C44" s="83"/>
      <c r="D44" s="84"/>
      <c r="E44" s="85"/>
      <c r="F44" s="50">
        <f t="shared" ref="F44:F47" si="3">ROUND(B44*D44,2)</f>
        <v>0</v>
      </c>
    </row>
    <row r="45" spans="1:6" x14ac:dyDescent="0.25">
      <c r="A45" s="38"/>
      <c r="B45" s="82"/>
      <c r="C45" s="83"/>
      <c r="D45" s="84"/>
      <c r="E45" s="85"/>
      <c r="F45" s="50">
        <f t="shared" si="3"/>
        <v>0</v>
      </c>
    </row>
    <row r="46" spans="1:6" x14ac:dyDescent="0.25">
      <c r="A46" s="38"/>
      <c r="B46" s="82"/>
      <c r="C46" s="83"/>
      <c r="D46" s="84"/>
      <c r="E46" s="85"/>
      <c r="F46" s="50">
        <f t="shared" si="3"/>
        <v>0</v>
      </c>
    </row>
    <row r="47" spans="1:6" x14ac:dyDescent="0.25">
      <c r="A47" s="38"/>
      <c r="B47" s="82"/>
      <c r="C47" s="83"/>
      <c r="D47" s="84"/>
      <c r="E47" s="85"/>
      <c r="F47" s="50">
        <f t="shared" si="3"/>
        <v>0</v>
      </c>
    </row>
    <row r="48" spans="1:6" ht="28.15" customHeight="1" x14ac:dyDescent="0.25">
      <c r="A48" s="44" t="s">
        <v>57</v>
      </c>
      <c r="B48" s="86">
        <f>SUM(B43:C47)</f>
        <v>0</v>
      </c>
      <c r="C48" s="87"/>
      <c r="D48" s="88"/>
      <c r="E48" s="89"/>
      <c r="F48" s="53">
        <f>SUM(F43:F47)</f>
        <v>0</v>
      </c>
    </row>
    <row r="49" spans="1:7" ht="28.15" customHeight="1" x14ac:dyDescent="0.25">
      <c r="A49" s="45" t="s">
        <v>91</v>
      </c>
      <c r="B49" s="46" t="s">
        <v>92</v>
      </c>
      <c r="C49" s="47"/>
      <c r="D49" s="61"/>
      <c r="E49" s="62"/>
      <c r="F49" s="63"/>
    </row>
    <row r="50" spans="1:7" s="2" customFormat="1" ht="28.15" customHeight="1" x14ac:dyDescent="0.25">
      <c r="A50" s="64"/>
      <c r="B50" s="65"/>
      <c r="C50" s="65"/>
      <c r="D50" s="65"/>
      <c r="E50" s="65"/>
      <c r="F50" s="66"/>
    </row>
    <row r="51" spans="1:7" s="2" customFormat="1" ht="28.15" customHeight="1" x14ac:dyDescent="0.25">
      <c r="A51" s="64"/>
      <c r="B51" s="65"/>
      <c r="C51" s="65"/>
      <c r="D51" s="65"/>
      <c r="E51" s="65"/>
      <c r="F51" s="67" t="s">
        <v>58</v>
      </c>
      <c r="G51" s="29"/>
    </row>
    <row r="52" spans="1:7" x14ac:dyDescent="0.25">
      <c r="A52" s="58"/>
      <c r="B52" s="81" t="s">
        <v>59</v>
      </c>
      <c r="C52" s="81"/>
      <c r="D52" s="81"/>
      <c r="E52" s="81"/>
      <c r="F52" s="50">
        <f>ROUND(F18+F29+F33+F39+F41+F48+F49,2)</f>
        <v>0</v>
      </c>
      <c r="G52" s="29"/>
    </row>
    <row r="53" spans="1:7" x14ac:dyDescent="0.25">
      <c r="A53" s="58"/>
      <c r="B53" s="81" t="s">
        <v>60</v>
      </c>
      <c r="C53" s="81"/>
      <c r="D53" s="81"/>
      <c r="E53" s="81"/>
      <c r="F53" s="50">
        <f>ROUND(F52*20/100,2)</f>
        <v>0</v>
      </c>
      <c r="G53" s="29"/>
    </row>
    <row r="54" spans="1:7" x14ac:dyDescent="0.25">
      <c r="A54" s="58"/>
      <c r="B54" s="81" t="s">
        <v>61</v>
      </c>
      <c r="C54" s="81"/>
      <c r="D54" s="81"/>
      <c r="E54" s="81"/>
      <c r="F54" s="50">
        <f>F52+F53</f>
        <v>0</v>
      </c>
      <c r="G54" s="29"/>
    </row>
  </sheetData>
  <mergeCells count="44">
    <mergeCell ref="B52:E52"/>
    <mergeCell ref="B53:E53"/>
    <mergeCell ref="B54:E54"/>
    <mergeCell ref="B48:C48"/>
    <mergeCell ref="D48:E48"/>
    <mergeCell ref="B45:C45"/>
    <mergeCell ref="D45:E45"/>
    <mergeCell ref="B46:C46"/>
    <mergeCell ref="D46:E46"/>
    <mergeCell ref="B47:C47"/>
    <mergeCell ref="D47:E47"/>
    <mergeCell ref="B42:C42"/>
    <mergeCell ref="D42:E42"/>
    <mergeCell ref="B43:C43"/>
    <mergeCell ref="D43:E43"/>
    <mergeCell ref="B44:C44"/>
    <mergeCell ref="D44:E44"/>
    <mergeCell ref="B39:C39"/>
    <mergeCell ref="D39:E39"/>
    <mergeCell ref="B40:C40"/>
    <mergeCell ref="D40:E40"/>
    <mergeCell ref="B41:C41"/>
    <mergeCell ref="D41:E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2:C32"/>
    <mergeCell ref="D32:E32"/>
    <mergeCell ref="A2:F2"/>
    <mergeCell ref="B4:C4"/>
    <mergeCell ref="D4:E4"/>
    <mergeCell ref="B30:C30"/>
    <mergeCell ref="D30:E30"/>
    <mergeCell ref="B31:C31"/>
    <mergeCell ref="D31:E31"/>
  </mergeCells>
  <pageMargins left="0.23622047244094488" right="0.23622047244094488" top="0.3543307086614173" bottom="0.3543307086614173" header="0.31496062992125984" footer="0.31496062992125984"/>
  <pageSetup paperSize="8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C8E0C-A31B-483C-A5B4-E3B9CC684B17}">
  <dimension ref="A2:L69"/>
  <sheetViews>
    <sheetView topLeftCell="A48" zoomScale="80" zoomScaleNormal="80" workbookViewId="0">
      <selection activeCell="D15" sqref="D15"/>
    </sheetView>
  </sheetViews>
  <sheetFormatPr baseColWidth="10" defaultColWidth="11.42578125" defaultRowHeight="15" x14ac:dyDescent="0.25"/>
  <cols>
    <col min="1" max="1" width="35" customWidth="1"/>
    <col min="2" max="2" width="13.42578125" customWidth="1"/>
    <col min="3" max="3" width="16.85546875" customWidth="1"/>
    <col min="4" max="4" width="13.42578125" customWidth="1"/>
    <col min="5" max="6" width="14.140625" customWidth="1"/>
    <col min="7" max="8" width="10.42578125" customWidth="1"/>
    <col min="9" max="10" width="9.42578125" customWidth="1"/>
    <col min="11" max="11" width="18.7109375" customWidth="1"/>
    <col min="12" max="12" width="19.42578125" customWidth="1"/>
  </cols>
  <sheetData>
    <row r="2" spans="1:12" ht="18" customHeight="1" x14ac:dyDescent="0.25">
      <c r="A2" s="106" t="s">
        <v>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2" ht="18.75" x14ac:dyDescent="0.25">
      <c r="A3" s="26" t="s">
        <v>74</v>
      </c>
      <c r="B3" s="26"/>
      <c r="C3" s="26"/>
      <c r="D3" s="26"/>
      <c r="E3" s="26"/>
      <c r="F3" s="26"/>
      <c r="G3" s="26"/>
      <c r="H3" s="17"/>
      <c r="I3" s="17"/>
      <c r="J3" s="17"/>
    </row>
    <row r="4" spans="1:12" ht="15" customHeight="1" x14ac:dyDescent="0.25">
      <c r="A4" s="1"/>
      <c r="B4" s="20"/>
      <c r="C4" s="107" t="s">
        <v>66</v>
      </c>
      <c r="D4" s="108"/>
      <c r="E4" s="107" t="s">
        <v>66</v>
      </c>
      <c r="F4" s="108"/>
      <c r="G4" s="107" t="s">
        <v>66</v>
      </c>
      <c r="H4" s="108"/>
      <c r="I4" s="107" t="s">
        <v>66</v>
      </c>
      <c r="J4" s="108"/>
      <c r="K4" s="99" t="s">
        <v>7</v>
      </c>
      <c r="L4" s="99"/>
    </row>
    <row r="5" spans="1:12" ht="106.9" customHeight="1" x14ac:dyDescent="0.25">
      <c r="A5" s="15" t="s">
        <v>9</v>
      </c>
      <c r="B5" s="15" t="s">
        <v>67</v>
      </c>
      <c r="C5" s="15" t="s">
        <v>68</v>
      </c>
      <c r="D5" s="15" t="s">
        <v>69</v>
      </c>
      <c r="E5" s="15" t="s">
        <v>68</v>
      </c>
      <c r="F5" s="15" t="s">
        <v>69</v>
      </c>
      <c r="G5" s="15" t="s">
        <v>68</v>
      </c>
      <c r="H5" s="15" t="s">
        <v>69</v>
      </c>
      <c r="I5" s="15" t="s">
        <v>68</v>
      </c>
      <c r="J5" s="15" t="s">
        <v>69</v>
      </c>
      <c r="K5" s="15" t="s">
        <v>10</v>
      </c>
      <c r="L5" s="15" t="s">
        <v>11</v>
      </c>
    </row>
    <row r="6" spans="1:12" x14ac:dyDescent="0.25">
      <c r="A6" s="21" t="s">
        <v>13</v>
      </c>
      <c r="B6" s="22"/>
      <c r="C6" s="22"/>
      <c r="D6" s="22"/>
      <c r="E6" s="22"/>
      <c r="F6" s="22"/>
      <c r="G6" s="22"/>
      <c r="H6" s="22"/>
      <c r="I6" s="22"/>
      <c r="J6" s="22"/>
      <c r="K6" s="23"/>
      <c r="L6" s="23"/>
    </row>
    <row r="7" spans="1:12" x14ac:dyDescent="0.25">
      <c r="A7" s="103" t="s">
        <v>14</v>
      </c>
      <c r="B7" s="13" t="s">
        <v>70</v>
      </c>
      <c r="C7" s="13">
        <v>5</v>
      </c>
      <c r="D7" s="13"/>
      <c r="E7" s="13"/>
      <c r="F7" s="13"/>
      <c r="G7" s="13"/>
      <c r="H7" s="13"/>
      <c r="I7" s="13"/>
      <c r="J7" s="13"/>
      <c r="K7" s="25">
        <f t="shared" ref="K7:L22" si="0">C7+E7+G7+I7</f>
        <v>5</v>
      </c>
      <c r="L7" s="25">
        <f t="shared" si="0"/>
        <v>0</v>
      </c>
    </row>
    <row r="8" spans="1:12" x14ac:dyDescent="0.25">
      <c r="A8" s="104"/>
      <c r="B8" s="13" t="s">
        <v>71</v>
      </c>
      <c r="C8" s="13"/>
      <c r="D8" s="13"/>
      <c r="E8" s="13"/>
      <c r="F8" s="13"/>
      <c r="G8" s="13"/>
      <c r="H8" s="13"/>
      <c r="I8" s="13"/>
      <c r="J8" s="13"/>
      <c r="K8" s="25">
        <f t="shared" si="0"/>
        <v>0</v>
      </c>
      <c r="L8" s="25">
        <f t="shared" si="0"/>
        <v>0</v>
      </c>
    </row>
    <row r="9" spans="1:12" x14ac:dyDescent="0.25">
      <c r="A9" s="105"/>
      <c r="B9" s="13" t="s">
        <v>72</v>
      </c>
      <c r="C9" s="24">
        <f>SUM(C7:C8)</f>
        <v>5</v>
      </c>
      <c r="D9" s="24">
        <f>SUM(D7:D8)</f>
        <v>0</v>
      </c>
      <c r="E9" s="24">
        <f t="shared" ref="E9:J9" si="1">SUM(E7:E8)</f>
        <v>0</v>
      </c>
      <c r="F9" s="24">
        <f t="shared" si="1"/>
        <v>0</v>
      </c>
      <c r="G9" s="24">
        <f t="shared" si="1"/>
        <v>0</v>
      </c>
      <c r="H9" s="24">
        <f t="shared" si="1"/>
        <v>0</v>
      </c>
      <c r="I9" s="24">
        <f t="shared" si="1"/>
        <v>0</v>
      </c>
      <c r="J9" s="24">
        <f t="shared" si="1"/>
        <v>0</v>
      </c>
      <c r="K9" s="25">
        <f t="shared" si="0"/>
        <v>5</v>
      </c>
      <c r="L9" s="25">
        <f t="shared" si="0"/>
        <v>0</v>
      </c>
    </row>
    <row r="10" spans="1:12" x14ac:dyDescent="0.25">
      <c r="A10" s="103" t="s">
        <v>15</v>
      </c>
      <c r="B10" s="13" t="s">
        <v>70</v>
      </c>
      <c r="C10" s="13"/>
      <c r="D10" s="13"/>
      <c r="E10" s="13"/>
      <c r="F10" s="13"/>
      <c r="G10" s="13"/>
      <c r="H10" s="13"/>
      <c r="I10" s="13"/>
      <c r="J10" s="13"/>
      <c r="K10" s="25">
        <f t="shared" si="0"/>
        <v>0</v>
      </c>
      <c r="L10" s="25">
        <f t="shared" si="0"/>
        <v>0</v>
      </c>
    </row>
    <row r="11" spans="1:12" x14ac:dyDescent="0.25">
      <c r="A11" s="104"/>
      <c r="B11" s="13" t="s">
        <v>71</v>
      </c>
      <c r="C11" s="13"/>
      <c r="D11" s="13"/>
      <c r="E11" s="13"/>
      <c r="F11" s="13"/>
      <c r="G11" s="13"/>
      <c r="H11" s="13"/>
      <c r="I11" s="13"/>
      <c r="J11" s="13"/>
      <c r="K11" s="25">
        <f t="shared" si="0"/>
        <v>0</v>
      </c>
      <c r="L11" s="25">
        <f t="shared" si="0"/>
        <v>0</v>
      </c>
    </row>
    <row r="12" spans="1:12" x14ac:dyDescent="0.25">
      <c r="A12" s="105"/>
      <c r="B12" s="13" t="s">
        <v>72</v>
      </c>
      <c r="C12" s="24">
        <f>SUM(C10:C11)</f>
        <v>0</v>
      </c>
      <c r="D12" s="24">
        <f t="shared" ref="D12:J12" si="2">SUM(D10:D11)</f>
        <v>0</v>
      </c>
      <c r="E12" s="24">
        <f t="shared" si="2"/>
        <v>0</v>
      </c>
      <c r="F12" s="24">
        <f t="shared" si="2"/>
        <v>0</v>
      </c>
      <c r="G12" s="24">
        <f t="shared" si="2"/>
        <v>0</v>
      </c>
      <c r="H12" s="24">
        <f t="shared" si="2"/>
        <v>0</v>
      </c>
      <c r="I12" s="24">
        <f t="shared" si="2"/>
        <v>0</v>
      </c>
      <c r="J12" s="24">
        <f t="shared" si="2"/>
        <v>0</v>
      </c>
      <c r="K12" s="25">
        <f t="shared" si="0"/>
        <v>0</v>
      </c>
      <c r="L12" s="25">
        <f t="shared" si="0"/>
        <v>0</v>
      </c>
    </row>
    <row r="13" spans="1:12" x14ac:dyDescent="0.25">
      <c r="A13" s="103" t="s">
        <v>16</v>
      </c>
      <c r="B13" s="13" t="s">
        <v>70</v>
      </c>
      <c r="C13" s="13"/>
      <c r="D13" s="13"/>
      <c r="E13" s="13"/>
      <c r="F13" s="13"/>
      <c r="G13" s="13"/>
      <c r="H13" s="13"/>
      <c r="I13" s="13"/>
      <c r="J13" s="13"/>
      <c r="K13" s="25">
        <f t="shared" si="0"/>
        <v>0</v>
      </c>
      <c r="L13" s="25">
        <f t="shared" si="0"/>
        <v>0</v>
      </c>
    </row>
    <row r="14" spans="1:12" x14ac:dyDescent="0.25">
      <c r="A14" s="104"/>
      <c r="B14" s="13" t="s">
        <v>71</v>
      </c>
      <c r="C14" s="13"/>
      <c r="D14" s="13"/>
      <c r="E14" s="13"/>
      <c r="F14" s="13"/>
      <c r="G14" s="13"/>
      <c r="H14" s="13"/>
      <c r="I14" s="13"/>
      <c r="J14" s="13"/>
      <c r="K14" s="25">
        <f t="shared" si="0"/>
        <v>0</v>
      </c>
      <c r="L14" s="25">
        <f t="shared" si="0"/>
        <v>0</v>
      </c>
    </row>
    <row r="15" spans="1:12" x14ac:dyDescent="0.25">
      <c r="A15" s="105"/>
      <c r="B15" s="13" t="s">
        <v>72</v>
      </c>
      <c r="C15" s="24">
        <f>SUM(C13:C14)</f>
        <v>0</v>
      </c>
      <c r="D15" s="24">
        <f t="shared" ref="D15:J15" si="3">SUM(D13:D14)</f>
        <v>0</v>
      </c>
      <c r="E15" s="24">
        <f t="shared" si="3"/>
        <v>0</v>
      </c>
      <c r="F15" s="24">
        <f t="shared" si="3"/>
        <v>0</v>
      </c>
      <c r="G15" s="24">
        <f t="shared" si="3"/>
        <v>0</v>
      </c>
      <c r="H15" s="24">
        <f t="shared" si="3"/>
        <v>0</v>
      </c>
      <c r="I15" s="24">
        <f t="shared" si="3"/>
        <v>0</v>
      </c>
      <c r="J15" s="24">
        <f t="shared" si="3"/>
        <v>0</v>
      </c>
      <c r="K15" s="25">
        <f t="shared" si="0"/>
        <v>0</v>
      </c>
      <c r="L15" s="25">
        <f t="shared" si="0"/>
        <v>0</v>
      </c>
    </row>
    <row r="16" spans="1:12" x14ac:dyDescent="0.25">
      <c r="A16" s="103" t="s">
        <v>17</v>
      </c>
      <c r="B16" s="13" t="s">
        <v>70</v>
      </c>
      <c r="C16" s="13">
        <v>3</v>
      </c>
      <c r="D16" s="13"/>
      <c r="E16" s="13"/>
      <c r="F16" s="13"/>
      <c r="G16" s="13"/>
      <c r="H16" s="13"/>
      <c r="I16" s="13"/>
      <c r="J16" s="13"/>
      <c r="K16" s="25">
        <f t="shared" si="0"/>
        <v>3</v>
      </c>
      <c r="L16" s="25">
        <f t="shared" si="0"/>
        <v>0</v>
      </c>
    </row>
    <row r="17" spans="1:12" x14ac:dyDescent="0.25">
      <c r="A17" s="104"/>
      <c r="B17" s="13" t="s">
        <v>71</v>
      </c>
      <c r="C17" s="13"/>
      <c r="D17" s="13"/>
      <c r="E17" s="13"/>
      <c r="F17" s="13"/>
      <c r="G17" s="13"/>
      <c r="H17" s="13"/>
      <c r="I17" s="13"/>
      <c r="J17" s="13"/>
      <c r="K17" s="25">
        <f t="shared" si="0"/>
        <v>0</v>
      </c>
      <c r="L17" s="25">
        <f t="shared" si="0"/>
        <v>0</v>
      </c>
    </row>
    <row r="18" spans="1:12" x14ac:dyDescent="0.25">
      <c r="A18" s="105"/>
      <c r="B18" s="13" t="s">
        <v>72</v>
      </c>
      <c r="C18" s="24">
        <f>SUM(C16:C17)</f>
        <v>3</v>
      </c>
      <c r="D18" s="24">
        <f t="shared" ref="D18:J18" si="4">SUM(D16:D17)</f>
        <v>0</v>
      </c>
      <c r="E18" s="24">
        <f t="shared" si="4"/>
        <v>0</v>
      </c>
      <c r="F18" s="24">
        <f t="shared" si="4"/>
        <v>0</v>
      </c>
      <c r="G18" s="24">
        <f t="shared" si="4"/>
        <v>0</v>
      </c>
      <c r="H18" s="24">
        <f t="shared" si="4"/>
        <v>0</v>
      </c>
      <c r="I18" s="24">
        <f t="shared" si="4"/>
        <v>0</v>
      </c>
      <c r="J18" s="24">
        <f t="shared" si="4"/>
        <v>0</v>
      </c>
      <c r="K18" s="25">
        <f t="shared" si="0"/>
        <v>3</v>
      </c>
      <c r="L18" s="25">
        <f t="shared" si="0"/>
        <v>0</v>
      </c>
    </row>
    <row r="19" spans="1:12" x14ac:dyDescent="0.25">
      <c r="A19" s="103" t="s">
        <v>18</v>
      </c>
      <c r="B19" s="13" t="s">
        <v>70</v>
      </c>
      <c r="C19" s="13"/>
      <c r="D19" s="13"/>
      <c r="E19" s="13"/>
      <c r="F19" s="13"/>
      <c r="G19" s="13"/>
      <c r="H19" s="13"/>
      <c r="I19" s="13"/>
      <c r="J19" s="13"/>
      <c r="K19" s="25">
        <f t="shared" si="0"/>
        <v>0</v>
      </c>
      <c r="L19" s="25">
        <f t="shared" si="0"/>
        <v>0</v>
      </c>
    </row>
    <row r="20" spans="1:12" x14ac:dyDescent="0.25">
      <c r="A20" s="104"/>
      <c r="B20" s="13" t="s">
        <v>71</v>
      </c>
      <c r="C20" s="13"/>
      <c r="D20" s="13"/>
      <c r="E20" s="13"/>
      <c r="F20" s="13"/>
      <c r="G20" s="13"/>
      <c r="H20" s="13"/>
      <c r="I20" s="13"/>
      <c r="J20" s="13"/>
      <c r="K20" s="25">
        <f t="shared" si="0"/>
        <v>0</v>
      </c>
      <c r="L20" s="25">
        <f t="shared" si="0"/>
        <v>0</v>
      </c>
    </row>
    <row r="21" spans="1:12" x14ac:dyDescent="0.25">
      <c r="A21" s="105"/>
      <c r="B21" s="13" t="s">
        <v>72</v>
      </c>
      <c r="C21" s="24">
        <f>SUM(C19:C20)</f>
        <v>0</v>
      </c>
      <c r="D21" s="24">
        <f t="shared" ref="D21:J21" si="5">SUM(D19:D20)</f>
        <v>0</v>
      </c>
      <c r="E21" s="24">
        <f t="shared" si="5"/>
        <v>0</v>
      </c>
      <c r="F21" s="24">
        <f t="shared" si="5"/>
        <v>0</v>
      </c>
      <c r="G21" s="24">
        <f t="shared" si="5"/>
        <v>0</v>
      </c>
      <c r="H21" s="24">
        <f t="shared" si="5"/>
        <v>0</v>
      </c>
      <c r="I21" s="24">
        <f t="shared" si="5"/>
        <v>0</v>
      </c>
      <c r="J21" s="24">
        <f t="shared" si="5"/>
        <v>0</v>
      </c>
      <c r="K21" s="25">
        <f t="shared" si="0"/>
        <v>0</v>
      </c>
      <c r="L21" s="25">
        <f t="shared" si="0"/>
        <v>0</v>
      </c>
    </row>
    <row r="22" spans="1:12" x14ac:dyDescent="0.25">
      <c r="A22" s="103" t="s">
        <v>19</v>
      </c>
      <c r="B22" s="13" t="s">
        <v>70</v>
      </c>
      <c r="C22" s="13">
        <v>15</v>
      </c>
      <c r="D22" s="13"/>
      <c r="E22" s="13"/>
      <c r="F22" s="13"/>
      <c r="G22" s="13"/>
      <c r="H22" s="13"/>
      <c r="I22" s="13"/>
      <c r="J22" s="13"/>
      <c r="K22" s="25">
        <f t="shared" si="0"/>
        <v>15</v>
      </c>
      <c r="L22" s="25">
        <f t="shared" si="0"/>
        <v>0</v>
      </c>
    </row>
    <row r="23" spans="1:12" x14ac:dyDescent="0.25">
      <c r="A23" s="104"/>
      <c r="B23" s="13" t="s">
        <v>71</v>
      </c>
      <c r="C23" s="13"/>
      <c r="D23" s="13"/>
      <c r="E23" s="13"/>
      <c r="F23" s="13"/>
      <c r="G23" s="13"/>
      <c r="H23" s="13"/>
      <c r="I23" s="13"/>
      <c r="J23" s="13"/>
      <c r="K23" s="25">
        <f t="shared" ref="K23:L52" si="6">C23+E23+G23+I23</f>
        <v>0</v>
      </c>
      <c r="L23" s="25">
        <f t="shared" si="6"/>
        <v>0</v>
      </c>
    </row>
    <row r="24" spans="1:12" x14ac:dyDescent="0.25">
      <c r="A24" s="105"/>
      <c r="B24" s="13" t="s">
        <v>72</v>
      </c>
      <c r="C24" s="24">
        <f>SUM(C22:C23)</f>
        <v>15</v>
      </c>
      <c r="D24" s="24">
        <f t="shared" ref="D24:J24" si="7">SUM(D22:D23)</f>
        <v>0</v>
      </c>
      <c r="E24" s="24">
        <f t="shared" si="7"/>
        <v>0</v>
      </c>
      <c r="F24" s="24">
        <f t="shared" si="7"/>
        <v>0</v>
      </c>
      <c r="G24" s="24">
        <f t="shared" si="7"/>
        <v>0</v>
      </c>
      <c r="H24" s="24">
        <f t="shared" si="7"/>
        <v>0</v>
      </c>
      <c r="I24" s="24">
        <f t="shared" si="7"/>
        <v>0</v>
      </c>
      <c r="J24" s="24">
        <f t="shared" si="7"/>
        <v>0</v>
      </c>
      <c r="K24" s="25">
        <f t="shared" si="6"/>
        <v>15</v>
      </c>
      <c r="L24" s="25">
        <f t="shared" si="6"/>
        <v>0</v>
      </c>
    </row>
    <row r="25" spans="1:12" x14ac:dyDescent="0.25">
      <c r="A25" s="103" t="s">
        <v>20</v>
      </c>
      <c r="B25" s="13" t="s">
        <v>70</v>
      </c>
      <c r="C25" s="13"/>
      <c r="D25" s="13"/>
      <c r="E25" s="13"/>
      <c r="F25" s="13"/>
      <c r="G25" s="13"/>
      <c r="H25" s="13"/>
      <c r="I25" s="13"/>
      <c r="J25" s="13"/>
      <c r="K25" s="25">
        <f t="shared" si="6"/>
        <v>0</v>
      </c>
      <c r="L25" s="25">
        <f t="shared" si="6"/>
        <v>0</v>
      </c>
    </row>
    <row r="26" spans="1:12" x14ac:dyDescent="0.25">
      <c r="A26" s="104"/>
      <c r="B26" s="13" t="s">
        <v>71</v>
      </c>
      <c r="C26" s="13"/>
      <c r="D26" s="13"/>
      <c r="E26" s="13"/>
      <c r="F26" s="13"/>
      <c r="G26" s="13"/>
      <c r="H26" s="13"/>
      <c r="I26" s="13"/>
      <c r="J26" s="13"/>
      <c r="K26" s="25">
        <f t="shared" si="6"/>
        <v>0</v>
      </c>
      <c r="L26" s="25">
        <f t="shared" si="6"/>
        <v>0</v>
      </c>
    </row>
    <row r="27" spans="1:12" x14ac:dyDescent="0.25">
      <c r="A27" s="105"/>
      <c r="B27" s="13" t="s">
        <v>72</v>
      </c>
      <c r="C27" s="24">
        <f>SUM(C25:C26)</f>
        <v>0</v>
      </c>
      <c r="D27" s="24">
        <f t="shared" ref="D27:J27" si="8">SUM(D25:D26)</f>
        <v>0</v>
      </c>
      <c r="E27" s="24">
        <f t="shared" si="8"/>
        <v>0</v>
      </c>
      <c r="F27" s="24">
        <f t="shared" si="8"/>
        <v>0</v>
      </c>
      <c r="G27" s="24">
        <f t="shared" si="8"/>
        <v>0</v>
      </c>
      <c r="H27" s="24">
        <f t="shared" si="8"/>
        <v>0</v>
      </c>
      <c r="I27" s="24">
        <f t="shared" si="8"/>
        <v>0</v>
      </c>
      <c r="J27" s="24">
        <f t="shared" si="8"/>
        <v>0</v>
      </c>
      <c r="K27" s="25">
        <f t="shared" si="6"/>
        <v>0</v>
      </c>
      <c r="L27" s="25">
        <f t="shared" si="6"/>
        <v>0</v>
      </c>
    </row>
    <row r="28" spans="1:12" x14ac:dyDescent="0.25">
      <c r="A28" s="102" t="s">
        <v>21</v>
      </c>
      <c r="B28" s="13" t="s">
        <v>70</v>
      </c>
      <c r="C28" s="11"/>
      <c r="D28" s="11"/>
      <c r="E28" s="11"/>
      <c r="F28" s="11"/>
      <c r="G28" s="11"/>
      <c r="H28" s="11"/>
      <c r="I28" s="11"/>
      <c r="J28" s="11"/>
      <c r="K28" s="25">
        <f t="shared" si="6"/>
        <v>0</v>
      </c>
      <c r="L28" s="25">
        <f t="shared" si="6"/>
        <v>0</v>
      </c>
    </row>
    <row r="29" spans="1:12" x14ac:dyDescent="0.25">
      <c r="A29" s="102"/>
      <c r="B29" s="13" t="s">
        <v>71</v>
      </c>
      <c r="C29" s="11"/>
      <c r="D29" s="11"/>
      <c r="E29" s="11"/>
      <c r="F29" s="11"/>
      <c r="G29" s="11"/>
      <c r="H29" s="11"/>
      <c r="I29" s="11"/>
      <c r="J29" s="11"/>
      <c r="K29" s="25">
        <f t="shared" si="6"/>
        <v>0</v>
      </c>
      <c r="L29" s="25">
        <f t="shared" si="6"/>
        <v>0</v>
      </c>
    </row>
    <row r="30" spans="1:12" x14ac:dyDescent="0.25">
      <c r="A30" s="102"/>
      <c r="B30" s="13" t="s">
        <v>72</v>
      </c>
      <c r="C30" s="24">
        <f>SUM(C28:C29)</f>
        <v>0</v>
      </c>
      <c r="D30" s="24">
        <f t="shared" ref="D30:J30" si="9">SUM(D28:D29)</f>
        <v>0</v>
      </c>
      <c r="E30" s="24">
        <f t="shared" si="9"/>
        <v>0</v>
      </c>
      <c r="F30" s="24">
        <f t="shared" si="9"/>
        <v>0</v>
      </c>
      <c r="G30" s="24">
        <f t="shared" si="9"/>
        <v>0</v>
      </c>
      <c r="H30" s="24">
        <f t="shared" si="9"/>
        <v>0</v>
      </c>
      <c r="I30" s="24">
        <f t="shared" si="9"/>
        <v>0</v>
      </c>
      <c r="J30" s="24">
        <f t="shared" si="9"/>
        <v>0</v>
      </c>
      <c r="K30" s="25">
        <f t="shared" si="6"/>
        <v>0</v>
      </c>
      <c r="L30" s="25">
        <f t="shared" si="6"/>
        <v>0</v>
      </c>
    </row>
    <row r="31" spans="1:12" x14ac:dyDescent="0.25">
      <c r="A31" s="102" t="s">
        <v>22</v>
      </c>
      <c r="B31" s="13" t="s">
        <v>70</v>
      </c>
      <c r="C31" s="11"/>
      <c r="D31" s="11"/>
      <c r="E31" s="11"/>
      <c r="F31" s="11"/>
      <c r="G31" s="11"/>
      <c r="H31" s="11"/>
      <c r="I31" s="11"/>
      <c r="J31" s="11"/>
      <c r="K31" s="25">
        <f t="shared" si="6"/>
        <v>0</v>
      </c>
      <c r="L31" s="25">
        <f t="shared" si="6"/>
        <v>0</v>
      </c>
    </row>
    <row r="32" spans="1:12" x14ac:dyDescent="0.25">
      <c r="A32" s="102"/>
      <c r="B32" s="13" t="s">
        <v>71</v>
      </c>
      <c r="C32" s="11"/>
      <c r="D32" s="11"/>
      <c r="E32" s="11"/>
      <c r="F32" s="11"/>
      <c r="G32" s="11"/>
      <c r="H32" s="11"/>
      <c r="I32" s="11"/>
      <c r="J32" s="11"/>
      <c r="K32" s="25">
        <f t="shared" si="6"/>
        <v>0</v>
      </c>
      <c r="L32" s="25">
        <f t="shared" si="6"/>
        <v>0</v>
      </c>
    </row>
    <row r="33" spans="1:12" x14ac:dyDescent="0.25">
      <c r="A33" s="102"/>
      <c r="B33" s="13" t="s">
        <v>72</v>
      </c>
      <c r="C33" s="24">
        <f>SUM(C31:C32)</f>
        <v>0</v>
      </c>
      <c r="D33" s="24">
        <f t="shared" ref="D33:J33" si="10">SUM(D31:D32)</f>
        <v>0</v>
      </c>
      <c r="E33" s="24">
        <f t="shared" si="10"/>
        <v>0</v>
      </c>
      <c r="F33" s="24">
        <f t="shared" si="10"/>
        <v>0</v>
      </c>
      <c r="G33" s="24">
        <f t="shared" si="10"/>
        <v>0</v>
      </c>
      <c r="H33" s="24">
        <f t="shared" si="10"/>
        <v>0</v>
      </c>
      <c r="I33" s="24">
        <f t="shared" si="10"/>
        <v>0</v>
      </c>
      <c r="J33" s="24">
        <f t="shared" si="10"/>
        <v>0</v>
      </c>
      <c r="K33" s="25">
        <f t="shared" si="6"/>
        <v>0</v>
      </c>
      <c r="L33" s="25">
        <f t="shared" si="6"/>
        <v>0</v>
      </c>
    </row>
    <row r="34" spans="1:12" x14ac:dyDescent="0.25">
      <c r="A34" s="103" t="s">
        <v>23</v>
      </c>
      <c r="B34" s="13" t="s">
        <v>70</v>
      </c>
      <c r="C34" s="24"/>
      <c r="D34" s="24"/>
      <c r="E34" s="24"/>
      <c r="F34" s="24"/>
      <c r="G34" s="24"/>
      <c r="H34" s="24"/>
      <c r="I34" s="24"/>
      <c r="J34" s="24"/>
      <c r="K34" s="25"/>
      <c r="L34" s="25"/>
    </row>
    <row r="35" spans="1:12" x14ac:dyDescent="0.25">
      <c r="A35" s="104"/>
      <c r="B35" s="13" t="s">
        <v>71</v>
      </c>
      <c r="C35" s="24"/>
      <c r="D35" s="24"/>
      <c r="E35" s="24"/>
      <c r="F35" s="24"/>
      <c r="G35" s="24"/>
      <c r="H35" s="24"/>
      <c r="I35" s="24"/>
      <c r="J35" s="24"/>
      <c r="K35" s="25"/>
      <c r="L35" s="25"/>
    </row>
    <row r="36" spans="1:12" x14ac:dyDescent="0.25">
      <c r="A36" s="105"/>
      <c r="B36" s="13" t="s">
        <v>72</v>
      </c>
      <c r="C36" s="24"/>
      <c r="D36" s="24"/>
      <c r="E36" s="24"/>
      <c r="F36" s="24"/>
      <c r="G36" s="24"/>
      <c r="H36" s="24"/>
      <c r="I36" s="24"/>
      <c r="J36" s="24"/>
      <c r="K36" s="25"/>
      <c r="L36" s="25"/>
    </row>
    <row r="37" spans="1:12" x14ac:dyDescent="0.25">
      <c r="A37" s="103" t="s">
        <v>24</v>
      </c>
      <c r="B37" s="13" t="s">
        <v>70</v>
      </c>
      <c r="C37" s="13"/>
      <c r="D37" s="13"/>
      <c r="E37" s="13"/>
      <c r="F37" s="13"/>
      <c r="G37" s="13"/>
      <c r="H37" s="13"/>
      <c r="I37" s="13"/>
      <c r="J37" s="13"/>
      <c r="K37" s="25">
        <f t="shared" si="6"/>
        <v>0</v>
      </c>
      <c r="L37" s="25">
        <f t="shared" si="6"/>
        <v>0</v>
      </c>
    </row>
    <row r="38" spans="1:12" x14ac:dyDescent="0.25">
      <c r="A38" s="104"/>
      <c r="B38" s="13" t="s">
        <v>71</v>
      </c>
      <c r="C38" s="13"/>
      <c r="D38" s="13"/>
      <c r="E38" s="13"/>
      <c r="F38" s="13"/>
      <c r="G38" s="13"/>
      <c r="H38" s="13"/>
      <c r="I38" s="13"/>
      <c r="J38" s="13"/>
      <c r="K38" s="25">
        <f t="shared" si="6"/>
        <v>0</v>
      </c>
      <c r="L38" s="25">
        <f t="shared" si="6"/>
        <v>0</v>
      </c>
    </row>
    <row r="39" spans="1:12" x14ac:dyDescent="0.25">
      <c r="A39" s="105"/>
      <c r="B39" s="13" t="s">
        <v>72</v>
      </c>
      <c r="C39" s="24">
        <f>SUM(C37:C38)</f>
        <v>0</v>
      </c>
      <c r="D39" s="24">
        <f t="shared" ref="D39:J39" si="11">SUM(D37:D38)</f>
        <v>0</v>
      </c>
      <c r="E39" s="24">
        <f t="shared" si="11"/>
        <v>0</v>
      </c>
      <c r="F39" s="24">
        <f t="shared" si="11"/>
        <v>0</v>
      </c>
      <c r="G39" s="24">
        <f t="shared" si="11"/>
        <v>0</v>
      </c>
      <c r="H39" s="24">
        <f t="shared" si="11"/>
        <v>0</v>
      </c>
      <c r="I39" s="24">
        <f t="shared" si="11"/>
        <v>0</v>
      </c>
      <c r="J39" s="24">
        <f t="shared" si="11"/>
        <v>0</v>
      </c>
      <c r="K39" s="25">
        <f t="shared" si="6"/>
        <v>0</v>
      </c>
      <c r="L39" s="25">
        <f t="shared" si="6"/>
        <v>0</v>
      </c>
    </row>
    <row r="40" spans="1:12" s="9" customFormat="1" x14ac:dyDescent="0.25">
      <c r="A40" s="16" t="s">
        <v>25</v>
      </c>
      <c r="B40" s="8"/>
      <c r="C40" s="24">
        <f>C9+C12+C15+C18+C21+C24+C27+C39</f>
        <v>23</v>
      </c>
      <c r="D40" s="24">
        <f t="shared" ref="D40:J40" si="12">D9+D12+D15+D18+D21+D24+D27+D39</f>
        <v>0</v>
      </c>
      <c r="E40" s="24">
        <f t="shared" si="12"/>
        <v>0</v>
      </c>
      <c r="F40" s="24">
        <f t="shared" si="12"/>
        <v>0</v>
      </c>
      <c r="G40" s="24">
        <f t="shared" si="12"/>
        <v>0</v>
      </c>
      <c r="H40" s="24">
        <f t="shared" si="12"/>
        <v>0</v>
      </c>
      <c r="I40" s="24">
        <f t="shared" si="12"/>
        <v>0</v>
      </c>
      <c r="J40" s="24">
        <f t="shared" si="12"/>
        <v>0</v>
      </c>
      <c r="K40" s="25">
        <f t="shared" si="6"/>
        <v>23</v>
      </c>
      <c r="L40" s="25">
        <f t="shared" si="6"/>
        <v>0</v>
      </c>
    </row>
    <row r="41" spans="1:12" x14ac:dyDescent="0.25">
      <c r="A41" s="12" t="s">
        <v>26</v>
      </c>
      <c r="B41" s="13"/>
      <c r="C41" s="13"/>
      <c r="D41" s="13"/>
      <c r="E41" s="13"/>
      <c r="F41" s="13"/>
      <c r="G41" s="13"/>
      <c r="H41" s="13"/>
      <c r="I41" s="13"/>
      <c r="J41" s="13"/>
      <c r="K41" s="25">
        <f t="shared" si="6"/>
        <v>0</v>
      </c>
      <c r="L41" s="25">
        <f t="shared" si="6"/>
        <v>0</v>
      </c>
    </row>
    <row r="42" spans="1:12" x14ac:dyDescent="0.25">
      <c r="A42" s="103" t="s">
        <v>27</v>
      </c>
      <c r="B42" s="13" t="s">
        <v>70</v>
      </c>
      <c r="C42" s="13">
        <v>1</v>
      </c>
      <c r="D42" s="13"/>
      <c r="E42" s="13"/>
      <c r="F42" s="13"/>
      <c r="G42" s="13"/>
      <c r="H42" s="13"/>
      <c r="I42" s="13"/>
      <c r="J42" s="13"/>
      <c r="K42" s="25">
        <f t="shared" si="6"/>
        <v>1</v>
      </c>
      <c r="L42" s="25">
        <f t="shared" si="6"/>
        <v>0</v>
      </c>
    </row>
    <row r="43" spans="1:12" x14ac:dyDescent="0.25">
      <c r="A43" s="104"/>
      <c r="B43" s="13" t="s">
        <v>71</v>
      </c>
      <c r="C43" s="13"/>
      <c r="D43" s="13"/>
      <c r="E43" s="13"/>
      <c r="F43" s="13"/>
      <c r="G43" s="13"/>
      <c r="H43" s="13"/>
      <c r="I43" s="13"/>
      <c r="J43" s="13"/>
      <c r="K43" s="25">
        <f t="shared" si="6"/>
        <v>0</v>
      </c>
      <c r="L43" s="25">
        <f t="shared" si="6"/>
        <v>0</v>
      </c>
    </row>
    <row r="44" spans="1:12" x14ac:dyDescent="0.25">
      <c r="A44" s="105"/>
      <c r="B44" s="13" t="s">
        <v>72</v>
      </c>
      <c r="C44" s="24">
        <f>SUM(C42:C43)</f>
        <v>1</v>
      </c>
      <c r="D44" s="24">
        <f t="shared" ref="D44:J44" si="13">SUM(D42:D43)</f>
        <v>0</v>
      </c>
      <c r="E44" s="24">
        <f t="shared" si="13"/>
        <v>0</v>
      </c>
      <c r="F44" s="24">
        <f t="shared" si="13"/>
        <v>0</v>
      </c>
      <c r="G44" s="24">
        <f t="shared" si="13"/>
        <v>0</v>
      </c>
      <c r="H44" s="24">
        <f t="shared" si="13"/>
        <v>0</v>
      </c>
      <c r="I44" s="24">
        <f t="shared" si="13"/>
        <v>0</v>
      </c>
      <c r="J44" s="24">
        <f t="shared" si="13"/>
        <v>0</v>
      </c>
      <c r="K44" s="25">
        <f t="shared" si="6"/>
        <v>1</v>
      </c>
      <c r="L44" s="25">
        <f t="shared" si="6"/>
        <v>0</v>
      </c>
    </row>
    <row r="45" spans="1:12" x14ac:dyDescent="0.25">
      <c r="A45" s="103" t="s">
        <v>28</v>
      </c>
      <c r="B45" s="13" t="s">
        <v>70</v>
      </c>
      <c r="C45" s="13"/>
      <c r="D45" s="13"/>
      <c r="E45" s="13"/>
      <c r="F45" s="13"/>
      <c r="G45" s="13"/>
      <c r="H45" s="13"/>
      <c r="I45" s="13"/>
      <c r="J45" s="13"/>
      <c r="K45" s="25">
        <f t="shared" si="6"/>
        <v>0</v>
      </c>
      <c r="L45" s="25">
        <f t="shared" si="6"/>
        <v>0</v>
      </c>
    </row>
    <row r="46" spans="1:12" x14ac:dyDescent="0.25">
      <c r="A46" s="104"/>
      <c r="B46" s="13" t="s">
        <v>71</v>
      </c>
      <c r="C46" s="13"/>
      <c r="D46" s="13"/>
      <c r="E46" s="13"/>
      <c r="F46" s="13"/>
      <c r="G46" s="13"/>
      <c r="H46" s="13"/>
      <c r="I46" s="13"/>
      <c r="J46" s="13"/>
      <c r="K46" s="25">
        <f t="shared" si="6"/>
        <v>0</v>
      </c>
      <c r="L46" s="25">
        <f t="shared" si="6"/>
        <v>0</v>
      </c>
    </row>
    <row r="47" spans="1:12" x14ac:dyDescent="0.25">
      <c r="A47" s="105"/>
      <c r="B47" s="13" t="s">
        <v>72</v>
      </c>
      <c r="C47" s="24">
        <f>SUM(C45:C46)</f>
        <v>0</v>
      </c>
      <c r="D47" s="24">
        <f t="shared" ref="D47:J47" si="14">SUM(D45:D46)</f>
        <v>0</v>
      </c>
      <c r="E47" s="24">
        <f t="shared" si="14"/>
        <v>0</v>
      </c>
      <c r="F47" s="24">
        <f t="shared" si="14"/>
        <v>0</v>
      </c>
      <c r="G47" s="24">
        <f t="shared" si="14"/>
        <v>0</v>
      </c>
      <c r="H47" s="24">
        <f t="shared" si="14"/>
        <v>0</v>
      </c>
      <c r="I47" s="24">
        <f t="shared" si="14"/>
        <v>0</v>
      </c>
      <c r="J47" s="24">
        <f t="shared" si="14"/>
        <v>0</v>
      </c>
      <c r="K47" s="25">
        <f t="shared" si="6"/>
        <v>0</v>
      </c>
      <c r="L47" s="25">
        <f t="shared" si="6"/>
        <v>0</v>
      </c>
    </row>
    <row r="48" spans="1:12" x14ac:dyDescent="0.25">
      <c r="A48" s="103" t="s">
        <v>29</v>
      </c>
      <c r="B48" s="13" t="s">
        <v>70</v>
      </c>
      <c r="C48" s="13"/>
      <c r="D48" s="13"/>
      <c r="E48" s="13"/>
      <c r="F48" s="13"/>
      <c r="G48" s="13"/>
      <c r="H48" s="13"/>
      <c r="I48" s="13"/>
      <c r="J48" s="13"/>
      <c r="K48" s="25">
        <f t="shared" si="6"/>
        <v>0</v>
      </c>
      <c r="L48" s="25">
        <f t="shared" si="6"/>
        <v>0</v>
      </c>
    </row>
    <row r="49" spans="1:12" x14ac:dyDescent="0.25">
      <c r="A49" s="104"/>
      <c r="B49" s="13" t="s">
        <v>71</v>
      </c>
      <c r="C49" s="13"/>
      <c r="D49" s="13"/>
      <c r="E49" s="13"/>
      <c r="F49" s="13"/>
      <c r="G49" s="13"/>
      <c r="H49" s="13"/>
      <c r="I49" s="13"/>
      <c r="J49" s="13"/>
      <c r="K49" s="25">
        <f t="shared" si="6"/>
        <v>0</v>
      </c>
      <c r="L49" s="25">
        <f t="shared" si="6"/>
        <v>0</v>
      </c>
    </row>
    <row r="50" spans="1:12" x14ac:dyDescent="0.25">
      <c r="A50" s="105"/>
      <c r="B50" s="13" t="s">
        <v>72</v>
      </c>
      <c r="C50" s="24">
        <f>SUM(C48:C49)</f>
        <v>0</v>
      </c>
      <c r="D50" s="24">
        <f t="shared" ref="D50:J50" si="15">SUM(D48:D49)</f>
        <v>0</v>
      </c>
      <c r="E50" s="24">
        <f t="shared" si="15"/>
        <v>0</v>
      </c>
      <c r="F50" s="24">
        <f t="shared" si="15"/>
        <v>0</v>
      </c>
      <c r="G50" s="24">
        <f t="shared" si="15"/>
        <v>0</v>
      </c>
      <c r="H50" s="24">
        <f t="shared" si="15"/>
        <v>0</v>
      </c>
      <c r="I50" s="24">
        <f t="shared" si="15"/>
        <v>0</v>
      </c>
      <c r="J50" s="24">
        <f t="shared" si="15"/>
        <v>0</v>
      </c>
      <c r="K50" s="25">
        <f t="shared" si="6"/>
        <v>0</v>
      </c>
      <c r="L50" s="25">
        <f t="shared" si="6"/>
        <v>0</v>
      </c>
    </row>
    <row r="51" spans="1:12" x14ac:dyDescent="0.25">
      <c r="A51" s="103" t="s">
        <v>30</v>
      </c>
      <c r="B51" s="13" t="s">
        <v>70</v>
      </c>
      <c r="C51" s="13"/>
      <c r="D51" s="13"/>
      <c r="E51" s="13"/>
      <c r="F51" s="13"/>
      <c r="G51" s="13"/>
      <c r="H51" s="13"/>
      <c r="I51" s="13"/>
      <c r="J51" s="13"/>
      <c r="K51" s="25">
        <f t="shared" si="6"/>
        <v>0</v>
      </c>
      <c r="L51" s="25">
        <f t="shared" si="6"/>
        <v>0</v>
      </c>
    </row>
    <row r="52" spans="1:12" x14ac:dyDescent="0.25">
      <c r="A52" s="104"/>
      <c r="B52" s="13" t="s">
        <v>71</v>
      </c>
      <c r="C52" s="13"/>
      <c r="D52" s="13"/>
      <c r="E52" s="13"/>
      <c r="F52" s="13"/>
      <c r="G52" s="13"/>
      <c r="H52" s="13"/>
      <c r="I52" s="13"/>
      <c r="J52" s="13"/>
      <c r="K52" s="25">
        <f t="shared" si="6"/>
        <v>0</v>
      </c>
      <c r="L52" s="25">
        <f t="shared" si="6"/>
        <v>0</v>
      </c>
    </row>
    <row r="53" spans="1:12" x14ac:dyDescent="0.25">
      <c r="A53" s="105"/>
      <c r="B53" s="13" t="s">
        <v>72</v>
      </c>
      <c r="C53" s="24">
        <f>SUM(C51:C52)</f>
        <v>0</v>
      </c>
      <c r="D53" s="24">
        <f t="shared" ref="D53:J53" si="16">SUM(D51:D52)</f>
        <v>0</v>
      </c>
      <c r="E53" s="24">
        <f t="shared" si="16"/>
        <v>0</v>
      </c>
      <c r="F53" s="24">
        <f t="shared" si="16"/>
        <v>0</v>
      </c>
      <c r="G53" s="24">
        <f t="shared" si="16"/>
        <v>0</v>
      </c>
      <c r="H53" s="24">
        <f t="shared" si="16"/>
        <v>0</v>
      </c>
      <c r="I53" s="24">
        <f t="shared" si="16"/>
        <v>0</v>
      </c>
      <c r="J53" s="24">
        <f t="shared" si="16"/>
        <v>0</v>
      </c>
      <c r="K53" s="25">
        <f t="shared" ref="K53:L69" si="17">C53+E53+G53+I53</f>
        <v>0</v>
      </c>
      <c r="L53" s="25">
        <f t="shared" si="17"/>
        <v>0</v>
      </c>
    </row>
    <row r="54" spans="1:12" x14ac:dyDescent="0.25">
      <c r="A54" s="103" t="s">
        <v>31</v>
      </c>
      <c r="B54" s="13" t="s">
        <v>70</v>
      </c>
      <c r="C54" s="13"/>
      <c r="D54" s="13"/>
      <c r="E54" s="13"/>
      <c r="F54" s="13"/>
      <c r="G54" s="13"/>
      <c r="H54" s="13"/>
      <c r="I54" s="13"/>
      <c r="J54" s="13"/>
      <c r="K54" s="25">
        <f t="shared" si="17"/>
        <v>0</v>
      </c>
      <c r="L54" s="25">
        <f t="shared" si="17"/>
        <v>0</v>
      </c>
    </row>
    <row r="55" spans="1:12" x14ac:dyDescent="0.25">
      <c r="A55" s="104"/>
      <c r="B55" s="13" t="s">
        <v>71</v>
      </c>
      <c r="C55" s="13"/>
      <c r="D55" s="13"/>
      <c r="E55" s="13"/>
      <c r="F55" s="13"/>
      <c r="G55" s="13"/>
      <c r="H55" s="13"/>
      <c r="I55" s="13"/>
      <c r="J55" s="13"/>
      <c r="K55" s="25">
        <f t="shared" si="17"/>
        <v>0</v>
      </c>
      <c r="L55" s="25">
        <f t="shared" si="17"/>
        <v>0</v>
      </c>
    </row>
    <row r="56" spans="1:12" x14ac:dyDescent="0.25">
      <c r="A56" s="105"/>
      <c r="B56" s="13" t="s">
        <v>72</v>
      </c>
      <c r="C56" s="24">
        <f>SUM(C54:C55)</f>
        <v>0</v>
      </c>
      <c r="D56" s="24">
        <f t="shared" ref="D56:J56" si="18">SUM(D54:D55)</f>
        <v>0</v>
      </c>
      <c r="E56" s="24">
        <f t="shared" si="18"/>
        <v>0</v>
      </c>
      <c r="F56" s="24">
        <f t="shared" si="18"/>
        <v>0</v>
      </c>
      <c r="G56" s="24">
        <f t="shared" si="18"/>
        <v>0</v>
      </c>
      <c r="H56" s="24">
        <f t="shared" si="18"/>
        <v>0</v>
      </c>
      <c r="I56" s="24">
        <f t="shared" si="18"/>
        <v>0</v>
      </c>
      <c r="J56" s="24">
        <f t="shared" si="18"/>
        <v>0</v>
      </c>
      <c r="K56" s="25">
        <f t="shared" si="17"/>
        <v>0</v>
      </c>
      <c r="L56" s="25">
        <f t="shared" si="17"/>
        <v>0</v>
      </c>
    </row>
    <row r="57" spans="1:12" x14ac:dyDescent="0.25">
      <c r="A57" s="102" t="s">
        <v>73</v>
      </c>
      <c r="B57" s="13" t="s">
        <v>70</v>
      </c>
      <c r="C57" s="11"/>
      <c r="D57" s="11"/>
      <c r="E57" s="11"/>
      <c r="F57" s="11"/>
      <c r="G57" s="11"/>
      <c r="H57" s="11"/>
      <c r="I57" s="11"/>
      <c r="J57" s="11"/>
      <c r="K57" s="25">
        <f>C57+E57+G57+I57</f>
        <v>0</v>
      </c>
      <c r="L57" s="25">
        <f>D57+F57+H57+J57</f>
        <v>0</v>
      </c>
    </row>
    <row r="58" spans="1:12" x14ac:dyDescent="0.25">
      <c r="A58" s="102"/>
      <c r="B58" s="13" t="s">
        <v>71</v>
      </c>
      <c r="C58" s="11"/>
      <c r="D58" s="11"/>
      <c r="E58" s="11"/>
      <c r="F58" s="11"/>
      <c r="G58" s="11"/>
      <c r="H58" s="11"/>
      <c r="I58" s="11"/>
      <c r="J58" s="11"/>
      <c r="K58" s="25">
        <f>C58+E58+G58+I58</f>
        <v>0</v>
      </c>
      <c r="L58" s="25">
        <f>D58+F58+H58+J58</f>
        <v>0</v>
      </c>
    </row>
    <row r="59" spans="1:12" x14ac:dyDescent="0.25">
      <c r="A59" s="102"/>
      <c r="B59" s="13" t="s">
        <v>72</v>
      </c>
      <c r="C59" s="24">
        <f>SUM(C57:C58)</f>
        <v>0</v>
      </c>
      <c r="D59" s="24">
        <f t="shared" ref="D59:J59" si="19">SUM(D57:D58)</f>
        <v>0</v>
      </c>
      <c r="E59" s="24">
        <f t="shared" si="19"/>
        <v>0</v>
      </c>
      <c r="F59" s="24">
        <f t="shared" si="19"/>
        <v>0</v>
      </c>
      <c r="G59" s="24">
        <f t="shared" si="19"/>
        <v>0</v>
      </c>
      <c r="H59" s="24">
        <f t="shared" si="19"/>
        <v>0</v>
      </c>
      <c r="I59" s="24">
        <f t="shared" si="19"/>
        <v>0</v>
      </c>
      <c r="J59" s="24">
        <f t="shared" si="19"/>
        <v>0</v>
      </c>
      <c r="K59" s="25">
        <f t="shared" ref="K59:L65" si="20">C59+E59+G59+I59</f>
        <v>0</v>
      </c>
      <c r="L59" s="25">
        <f t="shared" si="20"/>
        <v>0</v>
      </c>
    </row>
    <row r="60" spans="1:12" x14ac:dyDescent="0.25">
      <c r="A60" s="102" t="s">
        <v>33</v>
      </c>
      <c r="B60" s="13" t="s">
        <v>70</v>
      </c>
      <c r="C60" s="11"/>
      <c r="D60" s="11"/>
      <c r="E60" s="11"/>
      <c r="F60" s="11"/>
      <c r="G60" s="11"/>
      <c r="H60" s="11"/>
      <c r="I60" s="11"/>
      <c r="J60" s="11"/>
      <c r="K60" s="25">
        <f t="shared" si="20"/>
        <v>0</v>
      </c>
      <c r="L60" s="25">
        <f t="shared" si="20"/>
        <v>0</v>
      </c>
    </row>
    <row r="61" spans="1:12" x14ac:dyDescent="0.25">
      <c r="A61" s="102"/>
      <c r="B61" s="13" t="s">
        <v>71</v>
      </c>
      <c r="C61" s="11"/>
      <c r="D61" s="11"/>
      <c r="E61" s="11"/>
      <c r="F61" s="11"/>
      <c r="G61" s="11"/>
      <c r="H61" s="11"/>
      <c r="I61" s="11"/>
      <c r="J61" s="11"/>
      <c r="K61" s="25">
        <f t="shared" si="20"/>
        <v>0</v>
      </c>
      <c r="L61" s="25">
        <f t="shared" si="20"/>
        <v>0</v>
      </c>
    </row>
    <row r="62" spans="1:12" x14ac:dyDescent="0.25">
      <c r="A62" s="102"/>
      <c r="B62" s="13" t="s">
        <v>72</v>
      </c>
      <c r="C62" s="24">
        <f>SUM(C60:C61)</f>
        <v>0</v>
      </c>
      <c r="D62" s="24">
        <f t="shared" ref="D62:J62" si="21">SUM(D60:D61)</f>
        <v>0</v>
      </c>
      <c r="E62" s="24">
        <f t="shared" si="21"/>
        <v>0</v>
      </c>
      <c r="F62" s="24">
        <f t="shared" si="21"/>
        <v>0</v>
      </c>
      <c r="G62" s="24">
        <f t="shared" si="21"/>
        <v>0</v>
      </c>
      <c r="H62" s="24">
        <f t="shared" si="21"/>
        <v>0</v>
      </c>
      <c r="I62" s="24">
        <f t="shared" si="21"/>
        <v>0</v>
      </c>
      <c r="J62" s="24">
        <f t="shared" si="21"/>
        <v>0</v>
      </c>
      <c r="K62" s="25">
        <f t="shared" si="20"/>
        <v>0</v>
      </c>
      <c r="L62" s="25">
        <f t="shared" si="20"/>
        <v>0</v>
      </c>
    </row>
    <row r="63" spans="1:12" x14ac:dyDescent="0.25">
      <c r="A63" s="102" t="s">
        <v>34</v>
      </c>
      <c r="B63" s="13" t="s">
        <v>70</v>
      </c>
      <c r="C63" s="11"/>
      <c r="D63" s="11"/>
      <c r="E63" s="11"/>
      <c r="F63" s="11"/>
      <c r="G63" s="11"/>
      <c r="H63" s="11"/>
      <c r="I63" s="11"/>
      <c r="J63" s="11"/>
      <c r="K63" s="25">
        <f t="shared" si="20"/>
        <v>0</v>
      </c>
      <c r="L63" s="25">
        <f t="shared" si="20"/>
        <v>0</v>
      </c>
    </row>
    <row r="64" spans="1:12" x14ac:dyDescent="0.25">
      <c r="A64" s="102"/>
      <c r="B64" s="13" t="s">
        <v>71</v>
      </c>
      <c r="C64" s="11"/>
      <c r="D64" s="11"/>
      <c r="E64" s="11"/>
      <c r="F64" s="11"/>
      <c r="G64" s="11"/>
      <c r="H64" s="11"/>
      <c r="I64" s="11"/>
      <c r="J64" s="11"/>
      <c r="K64" s="25">
        <f t="shared" si="20"/>
        <v>0</v>
      </c>
      <c r="L64" s="25">
        <f t="shared" si="20"/>
        <v>0</v>
      </c>
    </row>
    <row r="65" spans="1:12" x14ac:dyDescent="0.25">
      <c r="A65" s="102"/>
      <c r="B65" s="13" t="s">
        <v>72</v>
      </c>
      <c r="C65" s="24">
        <f>SUM(C63:C64)</f>
        <v>0</v>
      </c>
      <c r="D65" s="24">
        <f t="shared" ref="D65:J65" si="22">SUM(D63:D64)</f>
        <v>0</v>
      </c>
      <c r="E65" s="24">
        <f t="shared" si="22"/>
        <v>0</v>
      </c>
      <c r="F65" s="24">
        <f t="shared" si="22"/>
        <v>0</v>
      </c>
      <c r="G65" s="24">
        <f t="shared" si="22"/>
        <v>0</v>
      </c>
      <c r="H65" s="24">
        <f t="shared" si="22"/>
        <v>0</v>
      </c>
      <c r="I65" s="24">
        <f t="shared" si="22"/>
        <v>0</v>
      </c>
      <c r="J65" s="24">
        <f t="shared" si="22"/>
        <v>0</v>
      </c>
      <c r="K65" s="25">
        <f t="shared" si="20"/>
        <v>0</v>
      </c>
      <c r="L65" s="25">
        <f t="shared" si="20"/>
        <v>0</v>
      </c>
    </row>
    <row r="66" spans="1:12" x14ac:dyDescent="0.25">
      <c r="A66" s="103" t="s">
        <v>24</v>
      </c>
      <c r="B66" s="13" t="s">
        <v>70</v>
      </c>
      <c r="C66" s="13"/>
      <c r="D66" s="13"/>
      <c r="E66" s="13"/>
      <c r="F66" s="13"/>
      <c r="G66" s="13"/>
      <c r="H66" s="13"/>
      <c r="I66" s="13"/>
      <c r="J66" s="13"/>
      <c r="K66" s="25">
        <f t="shared" si="17"/>
        <v>0</v>
      </c>
      <c r="L66" s="25">
        <f t="shared" si="17"/>
        <v>0</v>
      </c>
    </row>
    <row r="67" spans="1:12" x14ac:dyDescent="0.25">
      <c r="A67" s="104"/>
      <c r="B67" s="13" t="s">
        <v>71</v>
      </c>
      <c r="C67" s="13"/>
      <c r="D67" s="13"/>
      <c r="E67" s="13"/>
      <c r="F67" s="13"/>
      <c r="G67" s="13"/>
      <c r="H67" s="13"/>
      <c r="I67" s="13"/>
      <c r="J67" s="13"/>
      <c r="K67" s="25">
        <f t="shared" si="17"/>
        <v>0</v>
      </c>
      <c r="L67" s="25">
        <f t="shared" si="17"/>
        <v>0</v>
      </c>
    </row>
    <row r="68" spans="1:12" x14ac:dyDescent="0.25">
      <c r="A68" s="105"/>
      <c r="B68" s="13" t="s">
        <v>72</v>
      </c>
      <c r="C68" s="24">
        <f>SUM(C66:C67)</f>
        <v>0</v>
      </c>
      <c r="D68" s="24">
        <f t="shared" ref="D68:J68" si="23">SUM(D66:D67)</f>
        <v>0</v>
      </c>
      <c r="E68" s="24">
        <f t="shared" si="23"/>
        <v>0</v>
      </c>
      <c r="F68" s="24">
        <f t="shared" si="23"/>
        <v>0</v>
      </c>
      <c r="G68" s="24">
        <f t="shared" si="23"/>
        <v>0</v>
      </c>
      <c r="H68" s="24">
        <f t="shared" si="23"/>
        <v>0</v>
      </c>
      <c r="I68" s="24">
        <f t="shared" si="23"/>
        <v>0</v>
      </c>
      <c r="J68" s="24">
        <f t="shared" si="23"/>
        <v>0</v>
      </c>
      <c r="K68" s="25">
        <f t="shared" si="17"/>
        <v>0</v>
      </c>
      <c r="L68" s="25">
        <f t="shared" si="17"/>
        <v>0</v>
      </c>
    </row>
    <row r="69" spans="1:12" s="9" customFormat="1" x14ac:dyDescent="0.25">
      <c r="A69" s="16" t="s">
        <v>35</v>
      </c>
      <c r="B69" s="8"/>
      <c r="C69" s="24">
        <f>C44+C47+C50+C53+C56+C68</f>
        <v>1</v>
      </c>
      <c r="D69" s="24">
        <f t="shared" ref="D69:J69" si="24">D44+D47+D50+D53+D56+D68</f>
        <v>0</v>
      </c>
      <c r="E69" s="24">
        <f t="shared" si="24"/>
        <v>0</v>
      </c>
      <c r="F69" s="24">
        <f t="shared" si="24"/>
        <v>0</v>
      </c>
      <c r="G69" s="24">
        <f t="shared" si="24"/>
        <v>0</v>
      </c>
      <c r="H69" s="24">
        <f t="shared" si="24"/>
        <v>0</v>
      </c>
      <c r="I69" s="24">
        <f t="shared" si="24"/>
        <v>0</v>
      </c>
      <c r="J69" s="24">
        <f t="shared" si="24"/>
        <v>0</v>
      </c>
      <c r="K69" s="25">
        <f t="shared" si="17"/>
        <v>1</v>
      </c>
      <c r="L69" s="25">
        <f t="shared" si="17"/>
        <v>0</v>
      </c>
    </row>
  </sheetData>
  <mergeCells count="26">
    <mergeCell ref="A63:A65"/>
    <mergeCell ref="A66:A68"/>
    <mergeCell ref="A45:A47"/>
    <mergeCell ref="A48:A50"/>
    <mergeCell ref="A51:A53"/>
    <mergeCell ref="A54:A56"/>
    <mergeCell ref="A57:A59"/>
    <mergeCell ref="A60:A62"/>
    <mergeCell ref="A42:A44"/>
    <mergeCell ref="A7:A9"/>
    <mergeCell ref="A10:A12"/>
    <mergeCell ref="A13:A15"/>
    <mergeCell ref="A16:A18"/>
    <mergeCell ref="A19:A21"/>
    <mergeCell ref="A22:A24"/>
    <mergeCell ref="A25:A27"/>
    <mergeCell ref="A28:A30"/>
    <mergeCell ref="A31:A33"/>
    <mergeCell ref="A34:A36"/>
    <mergeCell ref="A37:A39"/>
    <mergeCell ref="A2:K2"/>
    <mergeCell ref="C4:D4"/>
    <mergeCell ref="E4:F4"/>
    <mergeCell ref="G4:H4"/>
    <mergeCell ref="I4:J4"/>
    <mergeCell ref="K4:L4"/>
  </mergeCells>
  <pageMargins left="0.23622047244094488" right="0.23622047244094488" top="0.3543307086614173" bottom="0.3543307086614173" header="0.31496062992125984" footer="0.31496062992125984"/>
  <pageSetup paperSize="8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CA0D-A362-45E5-A346-864B694FFB5F}">
  <dimension ref="A1:G54"/>
  <sheetViews>
    <sheetView topLeftCell="A24" zoomScale="80" zoomScaleNormal="80" workbookViewId="0">
      <selection activeCell="B39" sqref="B39:C39"/>
    </sheetView>
  </sheetViews>
  <sheetFormatPr baseColWidth="10" defaultColWidth="11.42578125" defaultRowHeight="15" x14ac:dyDescent="0.25"/>
  <cols>
    <col min="1" max="1" width="35" customWidth="1"/>
    <col min="2" max="2" width="18.7109375" customWidth="1"/>
    <col min="3" max="3" width="19.42578125" customWidth="1"/>
    <col min="4" max="4" width="18.7109375" customWidth="1"/>
    <col min="5" max="5" width="19.140625" customWidth="1"/>
    <col min="6" max="6" width="33.140625" customWidth="1"/>
    <col min="7" max="7" width="32.28515625" customWidth="1"/>
  </cols>
  <sheetData>
    <row r="1" spans="1:6" x14ac:dyDescent="0.25">
      <c r="A1" s="58"/>
      <c r="B1" s="58"/>
      <c r="C1" s="58"/>
      <c r="D1" s="58"/>
      <c r="E1" s="58"/>
      <c r="F1" s="58"/>
    </row>
    <row r="2" spans="1:6" ht="18" customHeight="1" x14ac:dyDescent="0.25">
      <c r="A2" s="98" t="s">
        <v>62</v>
      </c>
      <c r="B2" s="98"/>
      <c r="C2" s="98"/>
      <c r="D2" s="98"/>
      <c r="E2" s="98"/>
      <c r="F2" s="98"/>
    </row>
    <row r="3" spans="1:6" ht="18.75" x14ac:dyDescent="0.25">
      <c r="A3" s="59" t="s">
        <v>78</v>
      </c>
      <c r="B3" s="58"/>
      <c r="C3" s="58"/>
      <c r="D3" s="58"/>
      <c r="E3" s="58"/>
      <c r="F3" s="58"/>
    </row>
    <row r="4" spans="1:6" x14ac:dyDescent="0.25">
      <c r="A4" s="68" t="s">
        <v>94</v>
      </c>
      <c r="B4" s="99" t="s">
        <v>7</v>
      </c>
      <c r="C4" s="99"/>
      <c r="D4" s="100" t="s">
        <v>8</v>
      </c>
      <c r="E4" s="101"/>
      <c r="F4" s="60"/>
    </row>
    <row r="5" spans="1:6" ht="106.9" customHeight="1" x14ac:dyDescent="0.25">
      <c r="A5" s="15" t="s">
        <v>9</v>
      </c>
      <c r="B5" s="15" t="s">
        <v>10</v>
      </c>
      <c r="C5" s="15" t="s">
        <v>11</v>
      </c>
      <c r="D5" s="15" t="s">
        <v>10</v>
      </c>
      <c r="E5" s="15" t="s">
        <v>11</v>
      </c>
      <c r="F5" s="14" t="s">
        <v>12</v>
      </c>
    </row>
    <row r="6" spans="1:6" x14ac:dyDescent="0.25">
      <c r="A6" s="31" t="s">
        <v>13</v>
      </c>
      <c r="B6" s="32"/>
      <c r="C6" s="32"/>
      <c r="D6" s="32"/>
      <c r="E6" s="32"/>
      <c r="F6" s="32"/>
    </row>
    <row r="7" spans="1:6" x14ac:dyDescent="0.25">
      <c r="A7" s="18" t="s">
        <v>14</v>
      </c>
      <c r="B7" s="33">
        <f>'Répartition CHN'!K9</f>
        <v>74</v>
      </c>
      <c r="C7" s="33">
        <f>'Répartition CHN'!L9</f>
        <v>0</v>
      </c>
      <c r="D7" s="49"/>
      <c r="E7" s="49"/>
      <c r="F7" s="50">
        <f>ROUND((B7*D7)+(C7*E7),2)</f>
        <v>0</v>
      </c>
    </row>
    <row r="8" spans="1:6" x14ac:dyDescent="0.25">
      <c r="A8" s="18" t="s">
        <v>15</v>
      </c>
      <c r="B8" s="33">
        <v>0</v>
      </c>
      <c r="C8" s="33">
        <v>0</v>
      </c>
      <c r="D8" s="51"/>
      <c r="E8" s="51"/>
      <c r="F8" s="50">
        <f t="shared" ref="F8:F17" si="0">ROUND((B8*D8)+(C8*E8),2)</f>
        <v>0</v>
      </c>
    </row>
    <row r="9" spans="1:6" x14ac:dyDescent="0.25">
      <c r="A9" s="18" t="s">
        <v>16</v>
      </c>
      <c r="B9" s="33">
        <v>0</v>
      </c>
      <c r="C9" s="33">
        <v>0</v>
      </c>
      <c r="D9" s="51"/>
      <c r="E9" s="51"/>
      <c r="F9" s="50">
        <f t="shared" si="0"/>
        <v>0</v>
      </c>
    </row>
    <row r="10" spans="1:6" x14ac:dyDescent="0.25">
      <c r="A10" s="18" t="s">
        <v>17</v>
      </c>
      <c r="B10" s="33">
        <v>0</v>
      </c>
      <c r="C10" s="33">
        <v>0</v>
      </c>
      <c r="D10" s="51"/>
      <c r="E10" s="51"/>
      <c r="F10" s="50">
        <f t="shared" si="0"/>
        <v>0</v>
      </c>
    </row>
    <row r="11" spans="1:6" x14ac:dyDescent="0.25">
      <c r="A11" s="18" t="s">
        <v>18</v>
      </c>
      <c r="B11" s="33">
        <v>0</v>
      </c>
      <c r="C11" s="33">
        <v>0</v>
      </c>
      <c r="D11" s="51"/>
      <c r="E11" s="49"/>
      <c r="F11" s="50">
        <f t="shared" si="0"/>
        <v>0</v>
      </c>
    </row>
    <row r="12" spans="1:6" x14ac:dyDescent="0.25">
      <c r="A12" s="18" t="s">
        <v>19</v>
      </c>
      <c r="B12" s="33">
        <v>0</v>
      </c>
      <c r="C12" s="33">
        <v>0</v>
      </c>
      <c r="D12" s="51"/>
      <c r="E12" s="51"/>
      <c r="F12" s="50">
        <f t="shared" si="0"/>
        <v>0</v>
      </c>
    </row>
    <row r="13" spans="1:6" x14ac:dyDescent="0.25">
      <c r="A13" s="18" t="s">
        <v>20</v>
      </c>
      <c r="B13" s="33">
        <v>0</v>
      </c>
      <c r="C13" s="33">
        <v>0</v>
      </c>
      <c r="D13" s="51"/>
      <c r="E13" s="51"/>
      <c r="F13" s="50">
        <f t="shared" si="0"/>
        <v>0</v>
      </c>
    </row>
    <row r="14" spans="1:6" x14ac:dyDescent="0.25">
      <c r="A14" s="18" t="s">
        <v>21</v>
      </c>
      <c r="B14" s="33">
        <v>0</v>
      </c>
      <c r="C14" s="33">
        <v>0</v>
      </c>
      <c r="D14" s="51"/>
      <c r="E14" s="51"/>
      <c r="F14" s="50">
        <f t="shared" si="0"/>
        <v>0</v>
      </c>
    </row>
    <row r="15" spans="1:6" x14ac:dyDescent="0.25">
      <c r="A15" s="18" t="s">
        <v>22</v>
      </c>
      <c r="B15" s="33">
        <v>0</v>
      </c>
      <c r="C15" s="33">
        <v>0</v>
      </c>
      <c r="D15" s="51"/>
      <c r="E15" s="51"/>
      <c r="F15" s="50">
        <f t="shared" si="0"/>
        <v>0</v>
      </c>
    </row>
    <row r="16" spans="1:6" x14ac:dyDescent="0.25">
      <c r="A16" s="18" t="s">
        <v>23</v>
      </c>
      <c r="B16" s="33">
        <v>0</v>
      </c>
      <c r="C16" s="33">
        <v>0</v>
      </c>
      <c r="D16" s="51"/>
      <c r="E16" s="51"/>
      <c r="F16" s="50">
        <f t="shared" si="0"/>
        <v>0</v>
      </c>
    </row>
    <row r="17" spans="1:6" x14ac:dyDescent="0.25">
      <c r="A17" s="18" t="s">
        <v>24</v>
      </c>
      <c r="B17" s="33">
        <v>0</v>
      </c>
      <c r="C17" s="33">
        <v>0</v>
      </c>
      <c r="D17" s="51"/>
      <c r="E17" s="51"/>
      <c r="F17" s="50">
        <f t="shared" si="0"/>
        <v>0</v>
      </c>
    </row>
    <row r="18" spans="1:6" s="9" customFormat="1" ht="15.75" thickBot="1" x14ac:dyDescent="0.3">
      <c r="A18" s="34" t="s">
        <v>25</v>
      </c>
      <c r="B18" s="35">
        <f>SUM(B7:B17)</f>
        <v>74</v>
      </c>
      <c r="C18" s="35">
        <f>SUM(C7:C17)</f>
        <v>0</v>
      </c>
      <c r="D18" s="52"/>
      <c r="E18" s="52"/>
      <c r="F18" s="53">
        <f>ROUND(SUM(F7:F17),2)</f>
        <v>0</v>
      </c>
    </row>
    <row r="19" spans="1:6" x14ac:dyDescent="0.25">
      <c r="A19" s="36" t="s">
        <v>26</v>
      </c>
      <c r="B19" s="37"/>
      <c r="C19" s="37"/>
      <c r="D19" s="54"/>
      <c r="E19" s="54"/>
      <c r="F19" s="54"/>
    </row>
    <row r="20" spans="1:6" x14ac:dyDescent="0.25">
      <c r="A20" s="19" t="s">
        <v>27</v>
      </c>
      <c r="B20" s="33">
        <v>0</v>
      </c>
      <c r="C20" s="33">
        <v>0</v>
      </c>
      <c r="D20" s="51"/>
      <c r="E20" s="49"/>
      <c r="F20" s="50">
        <f>ROUND((B20*D20)+(C20*E20),2)</f>
        <v>0</v>
      </c>
    </row>
    <row r="21" spans="1:6" x14ac:dyDescent="0.25">
      <c r="A21" s="19" t="s">
        <v>28</v>
      </c>
      <c r="B21" s="33">
        <v>0</v>
      </c>
      <c r="C21" s="33">
        <v>0</v>
      </c>
      <c r="D21" s="51"/>
      <c r="E21" s="51"/>
      <c r="F21" s="50">
        <f t="shared" ref="F21:F28" si="1">ROUND((B21*D21)+(C21*E21),2)</f>
        <v>0</v>
      </c>
    </row>
    <row r="22" spans="1:6" x14ac:dyDescent="0.25">
      <c r="A22" s="19" t="s">
        <v>29</v>
      </c>
      <c r="B22" s="33">
        <v>0</v>
      </c>
      <c r="C22" s="33">
        <v>0</v>
      </c>
      <c r="D22" s="51"/>
      <c r="E22" s="51"/>
      <c r="F22" s="50">
        <f t="shared" si="1"/>
        <v>0</v>
      </c>
    </row>
    <row r="23" spans="1:6" x14ac:dyDescent="0.25">
      <c r="A23" s="19" t="s">
        <v>30</v>
      </c>
      <c r="B23" s="33">
        <v>0</v>
      </c>
      <c r="C23" s="33">
        <v>0</v>
      </c>
      <c r="D23" s="51"/>
      <c r="E23" s="49"/>
      <c r="F23" s="50">
        <f t="shared" si="1"/>
        <v>0</v>
      </c>
    </row>
    <row r="24" spans="1:6" x14ac:dyDescent="0.25">
      <c r="A24" s="19" t="s">
        <v>31</v>
      </c>
      <c r="B24" s="33">
        <v>0</v>
      </c>
      <c r="C24" s="33">
        <v>0</v>
      </c>
      <c r="D24" s="51"/>
      <c r="E24" s="51"/>
      <c r="F24" s="50">
        <f t="shared" si="1"/>
        <v>0</v>
      </c>
    </row>
    <row r="25" spans="1:6" x14ac:dyDescent="0.25">
      <c r="A25" s="3" t="s">
        <v>32</v>
      </c>
      <c r="B25" s="33">
        <v>0</v>
      </c>
      <c r="C25" s="33">
        <v>0</v>
      </c>
      <c r="D25" s="51"/>
      <c r="E25" s="51"/>
      <c r="F25" s="50">
        <f t="shared" si="1"/>
        <v>0</v>
      </c>
    </row>
    <row r="26" spans="1:6" x14ac:dyDescent="0.25">
      <c r="A26" s="3" t="s">
        <v>33</v>
      </c>
      <c r="B26" s="33">
        <v>0</v>
      </c>
      <c r="C26" s="33">
        <v>0</v>
      </c>
      <c r="D26" s="51"/>
      <c r="E26" s="51"/>
      <c r="F26" s="50">
        <f t="shared" si="1"/>
        <v>0</v>
      </c>
    </row>
    <row r="27" spans="1:6" x14ac:dyDescent="0.25">
      <c r="A27" s="3" t="s">
        <v>34</v>
      </c>
      <c r="B27" s="33">
        <f>'Répartition CHN'!K65</f>
        <v>2</v>
      </c>
      <c r="C27" s="33">
        <f>'Répartition CHN'!L65</f>
        <v>0</v>
      </c>
      <c r="D27" s="51"/>
      <c r="E27" s="51"/>
      <c r="F27" s="50">
        <f t="shared" si="1"/>
        <v>0</v>
      </c>
    </row>
    <row r="28" spans="1:6" x14ac:dyDescent="0.25">
      <c r="A28" s="19" t="s">
        <v>24</v>
      </c>
      <c r="B28" s="33">
        <v>0</v>
      </c>
      <c r="C28" s="33">
        <v>0</v>
      </c>
      <c r="D28" s="51"/>
      <c r="E28" s="51"/>
      <c r="F28" s="50">
        <f t="shared" si="1"/>
        <v>0</v>
      </c>
    </row>
    <row r="29" spans="1:6" s="9" customFormat="1" ht="15.75" thickBot="1" x14ac:dyDescent="0.3">
      <c r="A29" s="34" t="s">
        <v>35</v>
      </c>
      <c r="B29" s="35">
        <f>SUM(B20:B28)</f>
        <v>2</v>
      </c>
      <c r="C29" s="35">
        <f>SUM(C20:C28)</f>
        <v>0</v>
      </c>
      <c r="D29" s="52"/>
      <c r="E29" s="52"/>
      <c r="F29" s="53">
        <f>ROUND(SUM(F20:F28),2)</f>
        <v>0</v>
      </c>
    </row>
    <row r="30" spans="1:6" x14ac:dyDescent="0.25">
      <c r="A30" s="36" t="s">
        <v>36</v>
      </c>
      <c r="B30" s="92"/>
      <c r="C30" s="93"/>
      <c r="D30" s="90"/>
      <c r="E30" s="91"/>
      <c r="F30" s="54"/>
    </row>
    <row r="31" spans="1:6" x14ac:dyDescent="0.25">
      <c r="A31" s="33" t="s">
        <v>36</v>
      </c>
      <c r="B31" s="96"/>
      <c r="C31" s="97"/>
      <c r="D31" s="84"/>
      <c r="E31" s="85"/>
      <c r="F31" s="50">
        <f>ROUND(B31*D31,2)</f>
        <v>0</v>
      </c>
    </row>
    <row r="32" spans="1:6" x14ac:dyDescent="0.25">
      <c r="A32" s="33" t="s">
        <v>79</v>
      </c>
      <c r="B32" s="39"/>
      <c r="C32" s="40"/>
      <c r="D32" s="84"/>
      <c r="E32" s="85"/>
      <c r="F32" s="50">
        <f t="shared" ref="F32:F33" si="2">ROUND(B32*D32,2)</f>
        <v>0</v>
      </c>
    </row>
    <row r="33" spans="1:6" x14ac:dyDescent="0.25">
      <c r="A33" s="33" t="s">
        <v>80</v>
      </c>
      <c r="B33" s="96"/>
      <c r="C33" s="97"/>
      <c r="D33" s="84"/>
      <c r="E33" s="85"/>
      <c r="F33" s="50">
        <f t="shared" si="2"/>
        <v>0</v>
      </c>
    </row>
    <row r="34" spans="1:6" ht="15.75" thickBot="1" x14ac:dyDescent="0.3">
      <c r="A34" s="34" t="s">
        <v>41</v>
      </c>
      <c r="B34" s="86">
        <f>SUM(B31:C33)</f>
        <v>0</v>
      </c>
      <c r="C34" s="87"/>
      <c r="D34" s="88"/>
      <c r="E34" s="89"/>
      <c r="F34" s="53">
        <f>SUM(F31:F33)</f>
        <v>0</v>
      </c>
    </row>
    <row r="35" spans="1:6" x14ac:dyDescent="0.25">
      <c r="A35" s="36" t="s">
        <v>42</v>
      </c>
      <c r="B35" s="92"/>
      <c r="C35" s="93"/>
      <c r="D35" s="90"/>
      <c r="E35" s="91"/>
      <c r="F35" s="54"/>
    </row>
    <row r="36" spans="1:6" s="9" customFormat="1" ht="21" customHeight="1" x14ac:dyDescent="0.25">
      <c r="A36" s="33" t="s">
        <v>81</v>
      </c>
      <c r="B36" s="82"/>
      <c r="C36" s="83"/>
      <c r="D36" s="84"/>
      <c r="E36" s="85"/>
      <c r="F36" s="50">
        <f>ROUND(B36*D36,2)</f>
        <v>0</v>
      </c>
    </row>
    <row r="37" spans="1:6" s="9" customFormat="1" ht="21" customHeight="1" x14ac:dyDescent="0.25">
      <c r="A37" s="38"/>
      <c r="B37" s="82"/>
      <c r="C37" s="83"/>
      <c r="D37" s="84"/>
      <c r="E37" s="85"/>
      <c r="F37" s="50">
        <f>ROUND(B37*D37,2)</f>
        <v>0</v>
      </c>
    </row>
    <row r="38" spans="1:6" ht="15.75" thickBot="1" x14ac:dyDescent="0.3">
      <c r="A38" s="41" t="s">
        <v>47</v>
      </c>
      <c r="B38" s="86">
        <f>SUM(B36:C37)</f>
        <v>0</v>
      </c>
      <c r="C38" s="87"/>
      <c r="D38" s="88"/>
      <c r="E38" s="89"/>
      <c r="F38" s="53">
        <f>SUM(F36:F37)</f>
        <v>0</v>
      </c>
    </row>
    <row r="39" spans="1:6" x14ac:dyDescent="0.25">
      <c r="A39" s="42" t="s">
        <v>48</v>
      </c>
      <c r="B39" s="94"/>
      <c r="C39" s="95"/>
      <c r="D39" s="109"/>
      <c r="E39" s="110"/>
      <c r="F39" s="55">
        <f>ROUND(B39*D39,2)</f>
        <v>0</v>
      </c>
    </row>
    <row r="40" spans="1:6" ht="15.75" thickBot="1" x14ac:dyDescent="0.3">
      <c r="A40" s="41" t="s">
        <v>49</v>
      </c>
      <c r="B40" s="86">
        <f>B39</f>
        <v>0</v>
      </c>
      <c r="C40" s="87"/>
      <c r="D40" s="88"/>
      <c r="E40" s="89"/>
      <c r="F40" s="53">
        <f>F39</f>
        <v>0</v>
      </c>
    </row>
    <row r="41" spans="1:6" x14ac:dyDescent="0.25">
      <c r="A41" s="43" t="s">
        <v>50</v>
      </c>
      <c r="B41" s="92"/>
      <c r="C41" s="93"/>
      <c r="D41" s="90"/>
      <c r="E41" s="91"/>
      <c r="F41" s="54">
        <f>B41*D41</f>
        <v>0</v>
      </c>
    </row>
    <row r="42" spans="1:6" x14ac:dyDescent="0.25">
      <c r="A42" s="33" t="s">
        <v>82</v>
      </c>
      <c r="B42" s="82"/>
      <c r="C42" s="83"/>
      <c r="D42" s="84"/>
      <c r="E42" s="85"/>
      <c r="F42" s="50">
        <f>ROUND(B42*D42,2)</f>
        <v>0</v>
      </c>
    </row>
    <row r="43" spans="1:6" x14ac:dyDescent="0.25">
      <c r="A43" s="33" t="s">
        <v>83</v>
      </c>
      <c r="B43" s="82"/>
      <c r="C43" s="83"/>
      <c r="D43" s="84"/>
      <c r="E43" s="85"/>
      <c r="F43" s="50">
        <f t="shared" ref="F43:F46" si="3">ROUND(B43*D43,2)</f>
        <v>0</v>
      </c>
    </row>
    <row r="44" spans="1:6" x14ac:dyDescent="0.25">
      <c r="A44" s="38"/>
      <c r="B44" s="82"/>
      <c r="C44" s="83"/>
      <c r="D44" s="84"/>
      <c r="E44" s="85"/>
      <c r="F44" s="50">
        <f t="shared" si="3"/>
        <v>0</v>
      </c>
    </row>
    <row r="45" spans="1:6" x14ac:dyDescent="0.25">
      <c r="A45" s="38"/>
      <c r="B45" s="82"/>
      <c r="C45" s="83"/>
      <c r="D45" s="84"/>
      <c r="E45" s="85"/>
      <c r="F45" s="50">
        <f t="shared" si="3"/>
        <v>0</v>
      </c>
    </row>
    <row r="46" spans="1:6" x14ac:dyDescent="0.25">
      <c r="A46" s="38"/>
      <c r="B46" s="82"/>
      <c r="C46" s="83"/>
      <c r="D46" s="84"/>
      <c r="E46" s="85"/>
      <c r="F46" s="50">
        <f t="shared" si="3"/>
        <v>0</v>
      </c>
    </row>
    <row r="47" spans="1:6" ht="28.15" customHeight="1" x14ac:dyDescent="0.25">
      <c r="A47" s="44" t="s">
        <v>57</v>
      </c>
      <c r="B47" s="86">
        <f>SUM(B42:C46)</f>
        <v>0</v>
      </c>
      <c r="C47" s="87"/>
      <c r="D47" s="88"/>
      <c r="E47" s="89"/>
      <c r="F47" s="53">
        <f>SUM(F42:F46)</f>
        <v>0</v>
      </c>
    </row>
    <row r="48" spans="1:6" ht="28.15" customHeight="1" x14ac:dyDescent="0.25">
      <c r="A48" s="45" t="s">
        <v>91</v>
      </c>
      <c r="B48" s="46" t="s">
        <v>92</v>
      </c>
      <c r="C48" s="47"/>
      <c r="D48" s="61"/>
      <c r="E48" s="62"/>
      <c r="F48" s="63"/>
    </row>
    <row r="49" spans="1:7" s="2" customFormat="1" ht="18.75" customHeight="1" x14ac:dyDescent="0.25">
      <c r="A49" s="64"/>
      <c r="B49" s="65"/>
      <c r="C49" s="65"/>
      <c r="D49" s="65"/>
      <c r="E49" s="65"/>
      <c r="F49" s="66"/>
    </row>
    <row r="50" spans="1:7" s="2" customFormat="1" ht="28.15" customHeight="1" x14ac:dyDescent="0.25">
      <c r="A50" s="64"/>
      <c r="B50" s="65"/>
      <c r="C50" s="65"/>
      <c r="D50" s="65"/>
      <c r="E50" s="65"/>
      <c r="F50" s="67" t="s">
        <v>58</v>
      </c>
      <c r="G50" s="30"/>
    </row>
    <row r="51" spans="1:7" x14ac:dyDescent="0.25">
      <c r="A51" s="58"/>
      <c r="B51" s="81" t="s">
        <v>59</v>
      </c>
      <c r="C51" s="81"/>
      <c r="D51" s="81"/>
      <c r="E51" s="81"/>
      <c r="F51" s="50">
        <f>ROUND(F18+F29+F34+F38+F40+F47+F48,2)</f>
        <v>0</v>
      </c>
      <c r="G51" s="30"/>
    </row>
    <row r="52" spans="1:7" x14ac:dyDescent="0.25">
      <c r="A52" s="58"/>
      <c r="B52" s="81" t="s">
        <v>60</v>
      </c>
      <c r="C52" s="81"/>
      <c r="D52" s="81"/>
      <c r="E52" s="81"/>
      <c r="F52" s="50">
        <f>ROUND(F51*20/100,2)</f>
        <v>0</v>
      </c>
      <c r="G52" s="30"/>
    </row>
    <row r="53" spans="1:7" x14ac:dyDescent="0.25">
      <c r="A53" s="58"/>
      <c r="B53" s="81" t="s">
        <v>61</v>
      </c>
      <c r="C53" s="81"/>
      <c r="D53" s="81"/>
      <c r="E53" s="81"/>
      <c r="F53" s="50">
        <f>F51+F52</f>
        <v>0</v>
      </c>
      <c r="G53" s="30"/>
    </row>
    <row r="54" spans="1:7" x14ac:dyDescent="0.25">
      <c r="A54" s="58"/>
      <c r="B54" s="58"/>
      <c r="C54" s="58"/>
      <c r="D54" s="58"/>
      <c r="E54" s="58"/>
      <c r="F54" s="58"/>
    </row>
  </sheetData>
  <mergeCells count="41">
    <mergeCell ref="D32:E32"/>
    <mergeCell ref="B52:E52"/>
    <mergeCell ref="B53:E53"/>
    <mergeCell ref="B46:C46"/>
    <mergeCell ref="D46:E46"/>
    <mergeCell ref="B47:C47"/>
    <mergeCell ref="D47:E47"/>
    <mergeCell ref="B51:E51"/>
    <mergeCell ref="B43:C43"/>
    <mergeCell ref="D43:E43"/>
    <mergeCell ref="B44:C44"/>
    <mergeCell ref="D44:E44"/>
    <mergeCell ref="B45:C45"/>
    <mergeCell ref="D45:E45"/>
    <mergeCell ref="B40:C40"/>
    <mergeCell ref="D40:E40"/>
    <mergeCell ref="B41:C41"/>
    <mergeCell ref="D41:E41"/>
    <mergeCell ref="B42:C42"/>
    <mergeCell ref="D42:E42"/>
    <mergeCell ref="B37:C37"/>
    <mergeCell ref="D37:E37"/>
    <mergeCell ref="B38:C38"/>
    <mergeCell ref="D38:E38"/>
    <mergeCell ref="B39:C39"/>
    <mergeCell ref="D39:E39"/>
    <mergeCell ref="B36:C36"/>
    <mergeCell ref="D36:E36"/>
    <mergeCell ref="B33:C33"/>
    <mergeCell ref="D33:E33"/>
    <mergeCell ref="B34:C34"/>
    <mergeCell ref="D34:E34"/>
    <mergeCell ref="B35:C35"/>
    <mergeCell ref="D35:E35"/>
    <mergeCell ref="B31:C31"/>
    <mergeCell ref="D31:E31"/>
    <mergeCell ref="A2:F2"/>
    <mergeCell ref="B4:C4"/>
    <mergeCell ref="D4:E4"/>
    <mergeCell ref="B30:C30"/>
    <mergeCell ref="D30:E30"/>
  </mergeCells>
  <pageMargins left="0.23622047244094488" right="0.23622047244094488" top="0.3543307086614173" bottom="0.3543307086614173" header="0.31496062992125984" footer="0.31496062992125984"/>
  <pageSetup paperSize="8" scale="8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124DD-5E2D-40EB-9087-A9AE5E915DAA}">
  <dimension ref="A2:L69"/>
  <sheetViews>
    <sheetView topLeftCell="A5" zoomScale="80" zoomScaleNormal="80" workbookViewId="0">
      <selection activeCell="F63" sqref="F63"/>
    </sheetView>
  </sheetViews>
  <sheetFormatPr baseColWidth="10" defaultColWidth="11.42578125" defaultRowHeight="15" x14ac:dyDescent="0.25"/>
  <cols>
    <col min="1" max="1" width="35" customWidth="1"/>
    <col min="2" max="2" width="13.42578125" customWidth="1"/>
    <col min="3" max="3" width="16.85546875" customWidth="1"/>
    <col min="4" max="4" width="13.42578125" customWidth="1"/>
    <col min="5" max="6" width="14.140625" customWidth="1"/>
    <col min="7" max="8" width="10.42578125" customWidth="1"/>
    <col min="9" max="10" width="9.42578125" customWidth="1"/>
    <col min="11" max="11" width="18.7109375" customWidth="1"/>
    <col min="12" max="12" width="19.42578125" customWidth="1"/>
  </cols>
  <sheetData>
    <row r="2" spans="1:12" ht="18" customHeight="1" x14ac:dyDescent="0.25">
      <c r="A2" s="106" t="s">
        <v>62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2" ht="18.75" x14ac:dyDescent="0.25">
      <c r="A3" s="26" t="s">
        <v>78</v>
      </c>
      <c r="B3" s="26"/>
      <c r="C3" s="26"/>
      <c r="D3" s="26"/>
      <c r="E3" s="26"/>
      <c r="F3" s="26"/>
      <c r="G3" s="26"/>
      <c r="H3" s="17"/>
      <c r="I3" s="17"/>
      <c r="J3" s="17"/>
    </row>
    <row r="4" spans="1:12" ht="15" customHeight="1" x14ac:dyDescent="0.25">
      <c r="A4" s="1"/>
      <c r="B4" s="20"/>
      <c r="C4" s="107" t="s">
        <v>66</v>
      </c>
      <c r="D4" s="108"/>
      <c r="E4" s="107" t="s">
        <v>66</v>
      </c>
      <c r="F4" s="108"/>
      <c r="G4" s="107" t="s">
        <v>66</v>
      </c>
      <c r="H4" s="108"/>
      <c r="I4" s="107" t="s">
        <v>66</v>
      </c>
      <c r="J4" s="108"/>
      <c r="K4" s="99" t="s">
        <v>7</v>
      </c>
      <c r="L4" s="99"/>
    </row>
    <row r="5" spans="1:12" ht="106.9" customHeight="1" x14ac:dyDescent="0.25">
      <c r="A5" s="15" t="s">
        <v>9</v>
      </c>
      <c r="B5" s="15" t="s">
        <v>67</v>
      </c>
      <c r="C5" s="15" t="s">
        <v>68</v>
      </c>
      <c r="D5" s="15" t="s">
        <v>69</v>
      </c>
      <c r="E5" s="15" t="s">
        <v>68</v>
      </c>
      <c r="F5" s="15" t="s">
        <v>69</v>
      </c>
      <c r="G5" s="15" t="s">
        <v>68</v>
      </c>
      <c r="H5" s="15" t="s">
        <v>69</v>
      </c>
      <c r="I5" s="15" t="s">
        <v>68</v>
      </c>
      <c r="J5" s="15" t="s">
        <v>69</v>
      </c>
      <c r="K5" s="15" t="s">
        <v>10</v>
      </c>
      <c r="L5" s="15" t="s">
        <v>11</v>
      </c>
    </row>
    <row r="6" spans="1:12" x14ac:dyDescent="0.25">
      <c r="A6" s="21" t="s">
        <v>13</v>
      </c>
      <c r="B6" s="22"/>
      <c r="C6" s="22"/>
      <c r="D6" s="22"/>
      <c r="E6" s="22"/>
      <c r="F6" s="22"/>
      <c r="G6" s="22"/>
      <c r="H6" s="22"/>
      <c r="I6" s="22"/>
      <c r="J6" s="22"/>
      <c r="K6" s="23"/>
      <c r="L6" s="23"/>
    </row>
    <row r="7" spans="1:12" x14ac:dyDescent="0.25">
      <c r="A7" s="103" t="s">
        <v>14</v>
      </c>
      <c r="B7" s="13" t="s">
        <v>70</v>
      </c>
      <c r="C7" s="13">
        <v>36</v>
      </c>
      <c r="D7" s="13"/>
      <c r="E7" s="13"/>
      <c r="F7" s="13"/>
      <c r="G7" s="13"/>
      <c r="H7" s="13"/>
      <c r="I7" s="13"/>
      <c r="J7" s="13"/>
      <c r="K7" s="25">
        <f t="shared" ref="K7:L22" si="0">C7+E7+G7+I7</f>
        <v>36</v>
      </c>
      <c r="L7" s="25">
        <f t="shared" si="0"/>
        <v>0</v>
      </c>
    </row>
    <row r="8" spans="1:12" x14ac:dyDescent="0.25">
      <c r="A8" s="104"/>
      <c r="B8" s="13" t="s">
        <v>71</v>
      </c>
      <c r="C8" s="13">
        <v>38</v>
      </c>
      <c r="D8" s="13"/>
      <c r="E8" s="13"/>
      <c r="F8" s="13"/>
      <c r="G8" s="13"/>
      <c r="H8" s="13"/>
      <c r="I8" s="13"/>
      <c r="J8" s="13"/>
      <c r="K8" s="25">
        <f t="shared" si="0"/>
        <v>38</v>
      </c>
      <c r="L8" s="25">
        <f t="shared" si="0"/>
        <v>0</v>
      </c>
    </row>
    <row r="9" spans="1:12" x14ac:dyDescent="0.25">
      <c r="A9" s="105"/>
      <c r="B9" s="13" t="s">
        <v>72</v>
      </c>
      <c r="C9" s="24">
        <f>SUM(C7:C8)</f>
        <v>74</v>
      </c>
      <c r="D9" s="24">
        <f>SUM(D7:D8)</f>
        <v>0</v>
      </c>
      <c r="E9" s="24">
        <f t="shared" ref="E9:J9" si="1">SUM(E7:E8)</f>
        <v>0</v>
      </c>
      <c r="F9" s="24">
        <f t="shared" si="1"/>
        <v>0</v>
      </c>
      <c r="G9" s="24">
        <f t="shared" si="1"/>
        <v>0</v>
      </c>
      <c r="H9" s="24">
        <f t="shared" si="1"/>
        <v>0</v>
      </c>
      <c r="I9" s="24">
        <f t="shared" si="1"/>
        <v>0</v>
      </c>
      <c r="J9" s="24">
        <f t="shared" si="1"/>
        <v>0</v>
      </c>
      <c r="K9" s="25">
        <f t="shared" si="0"/>
        <v>74</v>
      </c>
      <c r="L9" s="25">
        <f t="shared" si="0"/>
        <v>0</v>
      </c>
    </row>
    <row r="10" spans="1:12" x14ac:dyDescent="0.25">
      <c r="A10" s="103" t="s">
        <v>15</v>
      </c>
      <c r="B10" s="13" t="s">
        <v>70</v>
      </c>
      <c r="C10" s="13"/>
      <c r="D10" s="13"/>
      <c r="E10" s="13"/>
      <c r="F10" s="13"/>
      <c r="G10" s="13"/>
      <c r="H10" s="13"/>
      <c r="I10" s="13"/>
      <c r="J10" s="13"/>
      <c r="K10" s="25">
        <f t="shared" si="0"/>
        <v>0</v>
      </c>
      <c r="L10" s="25">
        <f t="shared" si="0"/>
        <v>0</v>
      </c>
    </row>
    <row r="11" spans="1:12" x14ac:dyDescent="0.25">
      <c r="A11" s="104"/>
      <c r="B11" s="13" t="s">
        <v>71</v>
      </c>
      <c r="C11" s="13"/>
      <c r="D11" s="13"/>
      <c r="E11" s="13"/>
      <c r="F11" s="13"/>
      <c r="G11" s="13"/>
      <c r="H11" s="13"/>
      <c r="I11" s="13"/>
      <c r="J11" s="13"/>
      <c r="K11" s="25">
        <f t="shared" si="0"/>
        <v>0</v>
      </c>
      <c r="L11" s="25">
        <f t="shared" si="0"/>
        <v>0</v>
      </c>
    </row>
    <row r="12" spans="1:12" x14ac:dyDescent="0.25">
      <c r="A12" s="105"/>
      <c r="B12" s="13" t="s">
        <v>72</v>
      </c>
      <c r="C12" s="24">
        <f>SUM(C10:C11)</f>
        <v>0</v>
      </c>
      <c r="D12" s="24">
        <f t="shared" ref="D12:J12" si="2">SUM(D10:D11)</f>
        <v>0</v>
      </c>
      <c r="E12" s="24">
        <f t="shared" si="2"/>
        <v>0</v>
      </c>
      <c r="F12" s="24">
        <f t="shared" si="2"/>
        <v>0</v>
      </c>
      <c r="G12" s="24">
        <f t="shared" si="2"/>
        <v>0</v>
      </c>
      <c r="H12" s="24">
        <f t="shared" si="2"/>
        <v>0</v>
      </c>
      <c r="I12" s="24">
        <f t="shared" si="2"/>
        <v>0</v>
      </c>
      <c r="J12" s="24">
        <f t="shared" si="2"/>
        <v>0</v>
      </c>
      <c r="K12" s="25">
        <f t="shared" si="0"/>
        <v>0</v>
      </c>
      <c r="L12" s="25">
        <f t="shared" si="0"/>
        <v>0</v>
      </c>
    </row>
    <row r="13" spans="1:12" x14ac:dyDescent="0.25">
      <c r="A13" s="103" t="s">
        <v>16</v>
      </c>
      <c r="B13" s="13" t="s">
        <v>70</v>
      </c>
      <c r="C13" s="13"/>
      <c r="D13" s="13"/>
      <c r="E13" s="13"/>
      <c r="F13" s="13"/>
      <c r="G13" s="13"/>
      <c r="H13" s="13"/>
      <c r="I13" s="13"/>
      <c r="J13" s="13"/>
      <c r="K13" s="25">
        <f t="shared" si="0"/>
        <v>0</v>
      </c>
      <c r="L13" s="25">
        <f t="shared" si="0"/>
        <v>0</v>
      </c>
    </row>
    <row r="14" spans="1:12" x14ac:dyDescent="0.25">
      <c r="A14" s="104"/>
      <c r="B14" s="13" t="s">
        <v>71</v>
      </c>
      <c r="C14" s="13"/>
      <c r="D14" s="13"/>
      <c r="E14" s="13"/>
      <c r="F14" s="13"/>
      <c r="G14" s="13"/>
      <c r="H14" s="13"/>
      <c r="I14" s="13"/>
      <c r="J14" s="13"/>
      <c r="K14" s="25">
        <f t="shared" si="0"/>
        <v>0</v>
      </c>
      <c r="L14" s="25">
        <f t="shared" si="0"/>
        <v>0</v>
      </c>
    </row>
    <row r="15" spans="1:12" x14ac:dyDescent="0.25">
      <c r="A15" s="105"/>
      <c r="B15" s="13" t="s">
        <v>72</v>
      </c>
      <c r="C15" s="24">
        <f>SUM(C13:C14)</f>
        <v>0</v>
      </c>
      <c r="D15" s="24">
        <f t="shared" ref="D15:J15" si="3">SUM(D13:D14)</f>
        <v>0</v>
      </c>
      <c r="E15" s="24">
        <f t="shared" si="3"/>
        <v>0</v>
      </c>
      <c r="F15" s="24">
        <f t="shared" si="3"/>
        <v>0</v>
      </c>
      <c r="G15" s="24">
        <f t="shared" si="3"/>
        <v>0</v>
      </c>
      <c r="H15" s="24">
        <f t="shared" si="3"/>
        <v>0</v>
      </c>
      <c r="I15" s="24">
        <f t="shared" si="3"/>
        <v>0</v>
      </c>
      <c r="J15" s="24">
        <f t="shared" si="3"/>
        <v>0</v>
      </c>
      <c r="K15" s="25">
        <f t="shared" si="0"/>
        <v>0</v>
      </c>
      <c r="L15" s="25">
        <f t="shared" si="0"/>
        <v>0</v>
      </c>
    </row>
    <row r="16" spans="1:12" x14ac:dyDescent="0.25">
      <c r="A16" s="103" t="s">
        <v>17</v>
      </c>
      <c r="B16" s="13" t="s">
        <v>70</v>
      </c>
      <c r="C16" s="13"/>
      <c r="D16" s="13"/>
      <c r="E16" s="13"/>
      <c r="F16" s="13"/>
      <c r="G16" s="13"/>
      <c r="H16" s="13"/>
      <c r="I16" s="13"/>
      <c r="J16" s="13"/>
      <c r="K16" s="25">
        <f t="shared" si="0"/>
        <v>0</v>
      </c>
      <c r="L16" s="25">
        <f t="shared" si="0"/>
        <v>0</v>
      </c>
    </row>
    <row r="17" spans="1:12" x14ac:dyDescent="0.25">
      <c r="A17" s="104"/>
      <c r="B17" s="13" t="s">
        <v>71</v>
      </c>
      <c r="C17" s="13"/>
      <c r="D17" s="13"/>
      <c r="E17" s="13"/>
      <c r="F17" s="13"/>
      <c r="G17" s="13"/>
      <c r="H17" s="13"/>
      <c r="I17" s="13"/>
      <c r="J17" s="13"/>
      <c r="K17" s="25">
        <f t="shared" si="0"/>
        <v>0</v>
      </c>
      <c r="L17" s="25">
        <f t="shared" si="0"/>
        <v>0</v>
      </c>
    </row>
    <row r="18" spans="1:12" x14ac:dyDescent="0.25">
      <c r="A18" s="105"/>
      <c r="B18" s="13" t="s">
        <v>72</v>
      </c>
      <c r="C18" s="24">
        <f>SUM(C16:C17)</f>
        <v>0</v>
      </c>
      <c r="D18" s="24">
        <f t="shared" ref="D18:J18" si="4">SUM(D16:D17)</f>
        <v>0</v>
      </c>
      <c r="E18" s="24">
        <f t="shared" si="4"/>
        <v>0</v>
      </c>
      <c r="F18" s="24">
        <f t="shared" si="4"/>
        <v>0</v>
      </c>
      <c r="G18" s="24">
        <f t="shared" si="4"/>
        <v>0</v>
      </c>
      <c r="H18" s="24">
        <f t="shared" si="4"/>
        <v>0</v>
      </c>
      <c r="I18" s="24">
        <f t="shared" si="4"/>
        <v>0</v>
      </c>
      <c r="J18" s="24">
        <f t="shared" si="4"/>
        <v>0</v>
      </c>
      <c r="K18" s="25">
        <f t="shared" si="0"/>
        <v>0</v>
      </c>
      <c r="L18" s="25">
        <f t="shared" si="0"/>
        <v>0</v>
      </c>
    </row>
    <row r="19" spans="1:12" x14ac:dyDescent="0.25">
      <c r="A19" s="103" t="s">
        <v>18</v>
      </c>
      <c r="B19" s="13" t="s">
        <v>70</v>
      </c>
      <c r="C19" s="13"/>
      <c r="D19" s="13"/>
      <c r="E19" s="13"/>
      <c r="F19" s="13"/>
      <c r="G19" s="13"/>
      <c r="H19" s="13"/>
      <c r="I19" s="13"/>
      <c r="J19" s="13"/>
      <c r="K19" s="25">
        <f t="shared" si="0"/>
        <v>0</v>
      </c>
      <c r="L19" s="25">
        <f t="shared" si="0"/>
        <v>0</v>
      </c>
    </row>
    <row r="20" spans="1:12" x14ac:dyDescent="0.25">
      <c r="A20" s="104"/>
      <c r="B20" s="13" t="s">
        <v>71</v>
      </c>
      <c r="C20" s="13"/>
      <c r="D20" s="13"/>
      <c r="E20" s="13"/>
      <c r="F20" s="13"/>
      <c r="G20" s="13"/>
      <c r="H20" s="13"/>
      <c r="I20" s="13"/>
      <c r="J20" s="13"/>
      <c r="K20" s="25">
        <f t="shared" si="0"/>
        <v>0</v>
      </c>
      <c r="L20" s="25">
        <f t="shared" si="0"/>
        <v>0</v>
      </c>
    </row>
    <row r="21" spans="1:12" x14ac:dyDescent="0.25">
      <c r="A21" s="105"/>
      <c r="B21" s="13" t="s">
        <v>72</v>
      </c>
      <c r="C21" s="24">
        <f>SUM(C19:C20)</f>
        <v>0</v>
      </c>
      <c r="D21" s="24">
        <f t="shared" ref="D21:J21" si="5">SUM(D19:D20)</f>
        <v>0</v>
      </c>
      <c r="E21" s="24">
        <f t="shared" si="5"/>
        <v>0</v>
      </c>
      <c r="F21" s="24">
        <f t="shared" si="5"/>
        <v>0</v>
      </c>
      <c r="G21" s="24">
        <f t="shared" si="5"/>
        <v>0</v>
      </c>
      <c r="H21" s="24">
        <f t="shared" si="5"/>
        <v>0</v>
      </c>
      <c r="I21" s="24">
        <f t="shared" si="5"/>
        <v>0</v>
      </c>
      <c r="J21" s="24">
        <f t="shared" si="5"/>
        <v>0</v>
      </c>
      <c r="K21" s="25">
        <f t="shared" si="0"/>
        <v>0</v>
      </c>
      <c r="L21" s="25">
        <f t="shared" si="0"/>
        <v>0</v>
      </c>
    </row>
    <row r="22" spans="1:12" x14ac:dyDescent="0.25">
      <c r="A22" s="103" t="s">
        <v>19</v>
      </c>
      <c r="B22" s="13" t="s">
        <v>70</v>
      </c>
      <c r="C22" s="13"/>
      <c r="D22" s="13"/>
      <c r="E22" s="13"/>
      <c r="F22" s="13"/>
      <c r="G22" s="13"/>
      <c r="H22" s="13"/>
      <c r="I22" s="13"/>
      <c r="J22" s="13"/>
      <c r="K22" s="25">
        <f t="shared" si="0"/>
        <v>0</v>
      </c>
      <c r="L22" s="25">
        <f t="shared" si="0"/>
        <v>0</v>
      </c>
    </row>
    <row r="23" spans="1:12" x14ac:dyDescent="0.25">
      <c r="A23" s="104"/>
      <c r="B23" s="13" t="s">
        <v>71</v>
      </c>
      <c r="C23" s="13"/>
      <c r="D23" s="13"/>
      <c r="E23" s="13"/>
      <c r="F23" s="13"/>
      <c r="G23" s="13"/>
      <c r="H23" s="13"/>
      <c r="I23" s="13"/>
      <c r="J23" s="13"/>
      <c r="K23" s="25">
        <f t="shared" ref="K23:L52" si="6">C23+E23+G23+I23</f>
        <v>0</v>
      </c>
      <c r="L23" s="25">
        <f t="shared" si="6"/>
        <v>0</v>
      </c>
    </row>
    <row r="24" spans="1:12" x14ac:dyDescent="0.25">
      <c r="A24" s="105"/>
      <c r="B24" s="13" t="s">
        <v>72</v>
      </c>
      <c r="C24" s="24">
        <f>SUM(C22:C23)</f>
        <v>0</v>
      </c>
      <c r="D24" s="24">
        <f t="shared" ref="D24:J24" si="7">SUM(D22:D23)</f>
        <v>0</v>
      </c>
      <c r="E24" s="24">
        <f t="shared" si="7"/>
        <v>0</v>
      </c>
      <c r="F24" s="24">
        <f t="shared" si="7"/>
        <v>0</v>
      </c>
      <c r="G24" s="24">
        <f t="shared" si="7"/>
        <v>0</v>
      </c>
      <c r="H24" s="24">
        <f t="shared" si="7"/>
        <v>0</v>
      </c>
      <c r="I24" s="24">
        <f t="shared" si="7"/>
        <v>0</v>
      </c>
      <c r="J24" s="24">
        <f t="shared" si="7"/>
        <v>0</v>
      </c>
      <c r="K24" s="25">
        <f t="shared" si="6"/>
        <v>0</v>
      </c>
      <c r="L24" s="25">
        <f t="shared" si="6"/>
        <v>0</v>
      </c>
    </row>
    <row r="25" spans="1:12" x14ac:dyDescent="0.25">
      <c r="A25" s="103" t="s">
        <v>20</v>
      </c>
      <c r="B25" s="13" t="s">
        <v>70</v>
      </c>
      <c r="C25" s="13"/>
      <c r="D25" s="13"/>
      <c r="E25" s="13"/>
      <c r="F25" s="13"/>
      <c r="G25" s="13"/>
      <c r="H25" s="13"/>
      <c r="I25" s="13"/>
      <c r="J25" s="13"/>
      <c r="K25" s="25">
        <f t="shared" si="6"/>
        <v>0</v>
      </c>
      <c r="L25" s="25">
        <f t="shared" si="6"/>
        <v>0</v>
      </c>
    </row>
    <row r="26" spans="1:12" x14ac:dyDescent="0.25">
      <c r="A26" s="104"/>
      <c r="B26" s="13" t="s">
        <v>71</v>
      </c>
      <c r="C26" s="13"/>
      <c r="D26" s="13"/>
      <c r="E26" s="13"/>
      <c r="F26" s="13"/>
      <c r="G26" s="13"/>
      <c r="H26" s="13"/>
      <c r="I26" s="13"/>
      <c r="J26" s="13"/>
      <c r="K26" s="25">
        <f t="shared" si="6"/>
        <v>0</v>
      </c>
      <c r="L26" s="25">
        <f t="shared" si="6"/>
        <v>0</v>
      </c>
    </row>
    <row r="27" spans="1:12" x14ac:dyDescent="0.25">
      <c r="A27" s="105"/>
      <c r="B27" s="13" t="s">
        <v>72</v>
      </c>
      <c r="C27" s="24">
        <f>SUM(C25:C26)</f>
        <v>0</v>
      </c>
      <c r="D27" s="24">
        <f t="shared" ref="D27:J27" si="8">SUM(D25:D26)</f>
        <v>0</v>
      </c>
      <c r="E27" s="24">
        <f t="shared" si="8"/>
        <v>0</v>
      </c>
      <c r="F27" s="24">
        <f t="shared" si="8"/>
        <v>0</v>
      </c>
      <c r="G27" s="24">
        <f t="shared" si="8"/>
        <v>0</v>
      </c>
      <c r="H27" s="24">
        <f t="shared" si="8"/>
        <v>0</v>
      </c>
      <c r="I27" s="24">
        <f t="shared" si="8"/>
        <v>0</v>
      </c>
      <c r="J27" s="24">
        <f t="shared" si="8"/>
        <v>0</v>
      </c>
      <c r="K27" s="25">
        <f t="shared" si="6"/>
        <v>0</v>
      </c>
      <c r="L27" s="25">
        <f t="shared" si="6"/>
        <v>0</v>
      </c>
    </row>
    <row r="28" spans="1:12" x14ac:dyDescent="0.25">
      <c r="A28" s="102" t="s">
        <v>21</v>
      </c>
      <c r="B28" s="13" t="s">
        <v>70</v>
      </c>
      <c r="C28" s="11"/>
      <c r="D28" s="11"/>
      <c r="E28" s="11"/>
      <c r="F28" s="11"/>
      <c r="G28" s="11"/>
      <c r="H28" s="11"/>
      <c r="I28" s="11"/>
      <c r="J28" s="11"/>
      <c r="K28" s="25">
        <f t="shared" si="6"/>
        <v>0</v>
      </c>
      <c r="L28" s="25">
        <f t="shared" si="6"/>
        <v>0</v>
      </c>
    </row>
    <row r="29" spans="1:12" x14ac:dyDescent="0.25">
      <c r="A29" s="102"/>
      <c r="B29" s="13" t="s">
        <v>71</v>
      </c>
      <c r="C29" s="11"/>
      <c r="D29" s="11"/>
      <c r="E29" s="11"/>
      <c r="F29" s="11"/>
      <c r="G29" s="11"/>
      <c r="H29" s="11"/>
      <c r="I29" s="11"/>
      <c r="J29" s="11"/>
      <c r="K29" s="25">
        <f t="shared" si="6"/>
        <v>0</v>
      </c>
      <c r="L29" s="25">
        <f t="shared" si="6"/>
        <v>0</v>
      </c>
    </row>
    <row r="30" spans="1:12" x14ac:dyDescent="0.25">
      <c r="A30" s="102"/>
      <c r="B30" s="13" t="s">
        <v>72</v>
      </c>
      <c r="C30" s="24">
        <f>SUM(C28:C29)</f>
        <v>0</v>
      </c>
      <c r="D30" s="24">
        <f t="shared" ref="D30:J30" si="9">SUM(D28:D29)</f>
        <v>0</v>
      </c>
      <c r="E30" s="24">
        <f t="shared" si="9"/>
        <v>0</v>
      </c>
      <c r="F30" s="24">
        <f t="shared" si="9"/>
        <v>0</v>
      </c>
      <c r="G30" s="24">
        <f t="shared" si="9"/>
        <v>0</v>
      </c>
      <c r="H30" s="24">
        <f t="shared" si="9"/>
        <v>0</v>
      </c>
      <c r="I30" s="24">
        <f t="shared" si="9"/>
        <v>0</v>
      </c>
      <c r="J30" s="24">
        <f t="shared" si="9"/>
        <v>0</v>
      </c>
      <c r="K30" s="25">
        <f t="shared" si="6"/>
        <v>0</v>
      </c>
      <c r="L30" s="25">
        <f t="shared" si="6"/>
        <v>0</v>
      </c>
    </row>
    <row r="31" spans="1:12" x14ac:dyDescent="0.25">
      <c r="A31" s="102" t="s">
        <v>22</v>
      </c>
      <c r="B31" s="13" t="s">
        <v>70</v>
      </c>
      <c r="C31" s="11"/>
      <c r="D31" s="11"/>
      <c r="E31" s="11"/>
      <c r="F31" s="11"/>
      <c r="G31" s="11"/>
      <c r="H31" s="11"/>
      <c r="I31" s="11"/>
      <c r="J31" s="11"/>
      <c r="K31" s="25">
        <f t="shared" si="6"/>
        <v>0</v>
      </c>
      <c r="L31" s="25">
        <f t="shared" si="6"/>
        <v>0</v>
      </c>
    </row>
    <row r="32" spans="1:12" x14ac:dyDescent="0.25">
      <c r="A32" s="102"/>
      <c r="B32" s="13" t="s">
        <v>71</v>
      </c>
      <c r="C32" s="11"/>
      <c r="D32" s="11"/>
      <c r="E32" s="11"/>
      <c r="F32" s="11"/>
      <c r="G32" s="11"/>
      <c r="H32" s="11"/>
      <c r="I32" s="11"/>
      <c r="J32" s="11"/>
      <c r="K32" s="25">
        <f t="shared" si="6"/>
        <v>0</v>
      </c>
      <c r="L32" s="25">
        <f t="shared" si="6"/>
        <v>0</v>
      </c>
    </row>
    <row r="33" spans="1:12" x14ac:dyDescent="0.25">
      <c r="A33" s="102"/>
      <c r="B33" s="13" t="s">
        <v>72</v>
      </c>
      <c r="C33" s="24">
        <f>SUM(C31:C32)</f>
        <v>0</v>
      </c>
      <c r="D33" s="24">
        <f t="shared" ref="D33:J33" si="10">SUM(D31:D32)</f>
        <v>0</v>
      </c>
      <c r="E33" s="24">
        <f t="shared" si="10"/>
        <v>0</v>
      </c>
      <c r="F33" s="24">
        <f t="shared" si="10"/>
        <v>0</v>
      </c>
      <c r="G33" s="24">
        <f t="shared" si="10"/>
        <v>0</v>
      </c>
      <c r="H33" s="24">
        <f t="shared" si="10"/>
        <v>0</v>
      </c>
      <c r="I33" s="24">
        <f t="shared" si="10"/>
        <v>0</v>
      </c>
      <c r="J33" s="24">
        <f t="shared" si="10"/>
        <v>0</v>
      </c>
      <c r="K33" s="25">
        <f t="shared" si="6"/>
        <v>0</v>
      </c>
      <c r="L33" s="25">
        <f t="shared" si="6"/>
        <v>0</v>
      </c>
    </row>
    <row r="34" spans="1:12" x14ac:dyDescent="0.25">
      <c r="A34" s="103" t="s">
        <v>23</v>
      </c>
      <c r="B34" s="13" t="s">
        <v>70</v>
      </c>
      <c r="C34" s="24"/>
      <c r="D34" s="24"/>
      <c r="E34" s="24"/>
      <c r="F34" s="24"/>
      <c r="G34" s="24"/>
      <c r="H34" s="24"/>
      <c r="I34" s="24"/>
      <c r="J34" s="24"/>
      <c r="K34" s="25"/>
      <c r="L34" s="25"/>
    </row>
    <row r="35" spans="1:12" x14ac:dyDescent="0.25">
      <c r="A35" s="104"/>
      <c r="B35" s="13" t="s">
        <v>71</v>
      </c>
      <c r="C35" s="24"/>
      <c r="D35" s="24"/>
      <c r="E35" s="24"/>
      <c r="F35" s="24"/>
      <c r="G35" s="24"/>
      <c r="H35" s="24"/>
      <c r="I35" s="24"/>
      <c r="J35" s="24"/>
      <c r="K35" s="25"/>
      <c r="L35" s="25"/>
    </row>
    <row r="36" spans="1:12" x14ac:dyDescent="0.25">
      <c r="A36" s="105"/>
      <c r="B36" s="13" t="s">
        <v>72</v>
      </c>
      <c r="C36" s="24"/>
      <c r="D36" s="24"/>
      <c r="E36" s="24"/>
      <c r="F36" s="24"/>
      <c r="G36" s="24"/>
      <c r="H36" s="24"/>
      <c r="I36" s="24"/>
      <c r="J36" s="24"/>
      <c r="K36" s="25"/>
      <c r="L36" s="25"/>
    </row>
    <row r="37" spans="1:12" x14ac:dyDescent="0.25">
      <c r="A37" s="103" t="s">
        <v>24</v>
      </c>
      <c r="B37" s="13" t="s">
        <v>70</v>
      </c>
      <c r="C37" s="13"/>
      <c r="D37" s="13"/>
      <c r="E37" s="13"/>
      <c r="F37" s="13"/>
      <c r="G37" s="13"/>
      <c r="H37" s="13"/>
      <c r="I37" s="13"/>
      <c r="J37" s="13"/>
      <c r="K37" s="25">
        <f t="shared" si="6"/>
        <v>0</v>
      </c>
      <c r="L37" s="25">
        <f t="shared" si="6"/>
        <v>0</v>
      </c>
    </row>
    <row r="38" spans="1:12" x14ac:dyDescent="0.25">
      <c r="A38" s="104"/>
      <c r="B38" s="13" t="s">
        <v>71</v>
      </c>
      <c r="C38" s="13"/>
      <c r="D38" s="13"/>
      <c r="E38" s="13"/>
      <c r="F38" s="13"/>
      <c r="G38" s="13"/>
      <c r="H38" s="13"/>
      <c r="I38" s="13"/>
      <c r="J38" s="13"/>
      <c r="K38" s="25">
        <f t="shared" si="6"/>
        <v>0</v>
      </c>
      <c r="L38" s="25">
        <f t="shared" si="6"/>
        <v>0</v>
      </c>
    </row>
    <row r="39" spans="1:12" x14ac:dyDescent="0.25">
      <c r="A39" s="105"/>
      <c r="B39" s="13" t="s">
        <v>72</v>
      </c>
      <c r="C39" s="24">
        <f>SUM(C37:C38)</f>
        <v>0</v>
      </c>
      <c r="D39" s="24">
        <f t="shared" ref="D39:J39" si="11">SUM(D37:D38)</f>
        <v>0</v>
      </c>
      <c r="E39" s="24">
        <f t="shared" si="11"/>
        <v>0</v>
      </c>
      <c r="F39" s="24">
        <f t="shared" si="11"/>
        <v>0</v>
      </c>
      <c r="G39" s="24">
        <f t="shared" si="11"/>
        <v>0</v>
      </c>
      <c r="H39" s="24">
        <f t="shared" si="11"/>
        <v>0</v>
      </c>
      <c r="I39" s="24">
        <f t="shared" si="11"/>
        <v>0</v>
      </c>
      <c r="J39" s="24">
        <f t="shared" si="11"/>
        <v>0</v>
      </c>
      <c r="K39" s="25">
        <f t="shared" si="6"/>
        <v>0</v>
      </c>
      <c r="L39" s="25">
        <f t="shared" si="6"/>
        <v>0</v>
      </c>
    </row>
    <row r="40" spans="1:12" s="9" customFormat="1" x14ac:dyDescent="0.25">
      <c r="A40" s="16" t="s">
        <v>25</v>
      </c>
      <c r="B40" s="8"/>
      <c r="C40" s="24">
        <f>C9+C12+C15+C18+C21+C24+C27+C39</f>
        <v>74</v>
      </c>
      <c r="D40" s="24">
        <f t="shared" ref="D40:J40" si="12">D9+D12+D15+D18+D21+D24+D27+D39</f>
        <v>0</v>
      </c>
      <c r="E40" s="24">
        <f t="shared" si="12"/>
        <v>0</v>
      </c>
      <c r="F40" s="24">
        <f t="shared" si="12"/>
        <v>0</v>
      </c>
      <c r="G40" s="24">
        <f t="shared" si="12"/>
        <v>0</v>
      </c>
      <c r="H40" s="24">
        <f t="shared" si="12"/>
        <v>0</v>
      </c>
      <c r="I40" s="24">
        <f t="shared" si="12"/>
        <v>0</v>
      </c>
      <c r="J40" s="24">
        <f t="shared" si="12"/>
        <v>0</v>
      </c>
      <c r="K40" s="25">
        <f t="shared" si="6"/>
        <v>74</v>
      </c>
      <c r="L40" s="25">
        <f t="shared" si="6"/>
        <v>0</v>
      </c>
    </row>
    <row r="41" spans="1:12" x14ac:dyDescent="0.25">
      <c r="A41" s="12" t="s">
        <v>26</v>
      </c>
      <c r="B41" s="13"/>
      <c r="C41" s="13"/>
      <c r="D41" s="13"/>
      <c r="E41" s="13"/>
      <c r="F41" s="13"/>
      <c r="G41" s="13"/>
      <c r="H41" s="13"/>
      <c r="I41" s="13"/>
      <c r="J41" s="13"/>
      <c r="K41" s="25">
        <f t="shared" si="6"/>
        <v>0</v>
      </c>
      <c r="L41" s="25">
        <f t="shared" si="6"/>
        <v>0</v>
      </c>
    </row>
    <row r="42" spans="1:12" x14ac:dyDescent="0.25">
      <c r="A42" s="103" t="s">
        <v>27</v>
      </c>
      <c r="B42" s="13" t="s">
        <v>70</v>
      </c>
      <c r="C42" s="13"/>
      <c r="D42" s="13"/>
      <c r="E42" s="13"/>
      <c r="F42" s="13"/>
      <c r="G42" s="13"/>
      <c r="H42" s="13"/>
      <c r="I42" s="13"/>
      <c r="J42" s="13"/>
      <c r="K42" s="25">
        <f t="shared" si="6"/>
        <v>0</v>
      </c>
      <c r="L42" s="25">
        <f t="shared" si="6"/>
        <v>0</v>
      </c>
    </row>
    <row r="43" spans="1:12" x14ac:dyDescent="0.25">
      <c r="A43" s="104"/>
      <c r="B43" s="13" t="s">
        <v>71</v>
      </c>
      <c r="C43" s="13"/>
      <c r="D43" s="13"/>
      <c r="E43" s="13"/>
      <c r="F43" s="13"/>
      <c r="G43" s="13"/>
      <c r="H43" s="13"/>
      <c r="I43" s="13"/>
      <c r="J43" s="13"/>
      <c r="K43" s="25">
        <f t="shared" si="6"/>
        <v>0</v>
      </c>
      <c r="L43" s="25">
        <f t="shared" si="6"/>
        <v>0</v>
      </c>
    </row>
    <row r="44" spans="1:12" x14ac:dyDescent="0.25">
      <c r="A44" s="105"/>
      <c r="B44" s="13" t="s">
        <v>72</v>
      </c>
      <c r="C44" s="24">
        <f>SUM(C42:C43)</f>
        <v>0</v>
      </c>
      <c r="D44" s="24">
        <f t="shared" ref="D44:J44" si="13">SUM(D42:D43)</f>
        <v>0</v>
      </c>
      <c r="E44" s="24">
        <f t="shared" si="13"/>
        <v>0</v>
      </c>
      <c r="F44" s="24">
        <f t="shared" si="13"/>
        <v>0</v>
      </c>
      <c r="G44" s="24">
        <f t="shared" si="13"/>
        <v>0</v>
      </c>
      <c r="H44" s="24">
        <f t="shared" si="13"/>
        <v>0</v>
      </c>
      <c r="I44" s="24">
        <f t="shared" si="13"/>
        <v>0</v>
      </c>
      <c r="J44" s="24">
        <f t="shared" si="13"/>
        <v>0</v>
      </c>
      <c r="K44" s="25">
        <f t="shared" si="6"/>
        <v>0</v>
      </c>
      <c r="L44" s="25">
        <f t="shared" si="6"/>
        <v>0</v>
      </c>
    </row>
    <row r="45" spans="1:12" x14ac:dyDescent="0.25">
      <c r="A45" s="103" t="s">
        <v>28</v>
      </c>
      <c r="B45" s="13" t="s">
        <v>70</v>
      </c>
      <c r="C45" s="13"/>
      <c r="D45" s="13"/>
      <c r="E45" s="13"/>
      <c r="F45" s="13"/>
      <c r="G45" s="13"/>
      <c r="H45" s="13"/>
      <c r="I45" s="13"/>
      <c r="J45" s="13"/>
      <c r="K45" s="25">
        <f t="shared" si="6"/>
        <v>0</v>
      </c>
      <c r="L45" s="25">
        <f t="shared" si="6"/>
        <v>0</v>
      </c>
    </row>
    <row r="46" spans="1:12" x14ac:dyDescent="0.25">
      <c r="A46" s="104"/>
      <c r="B46" s="13" t="s">
        <v>71</v>
      </c>
      <c r="C46" s="13"/>
      <c r="D46" s="13"/>
      <c r="E46" s="13"/>
      <c r="F46" s="13"/>
      <c r="G46" s="13"/>
      <c r="H46" s="13"/>
      <c r="I46" s="13"/>
      <c r="J46" s="13"/>
      <c r="K46" s="25">
        <f t="shared" si="6"/>
        <v>0</v>
      </c>
      <c r="L46" s="25">
        <f t="shared" si="6"/>
        <v>0</v>
      </c>
    </row>
    <row r="47" spans="1:12" x14ac:dyDescent="0.25">
      <c r="A47" s="105"/>
      <c r="B47" s="13" t="s">
        <v>72</v>
      </c>
      <c r="C47" s="24">
        <f>SUM(C45:C46)</f>
        <v>0</v>
      </c>
      <c r="D47" s="24">
        <f t="shared" ref="D47:J47" si="14">SUM(D45:D46)</f>
        <v>0</v>
      </c>
      <c r="E47" s="24">
        <f t="shared" si="14"/>
        <v>0</v>
      </c>
      <c r="F47" s="24">
        <f t="shared" si="14"/>
        <v>0</v>
      </c>
      <c r="G47" s="24">
        <f t="shared" si="14"/>
        <v>0</v>
      </c>
      <c r="H47" s="24">
        <f t="shared" si="14"/>
        <v>0</v>
      </c>
      <c r="I47" s="24">
        <f t="shared" si="14"/>
        <v>0</v>
      </c>
      <c r="J47" s="24">
        <f t="shared" si="14"/>
        <v>0</v>
      </c>
      <c r="K47" s="25">
        <f t="shared" si="6"/>
        <v>0</v>
      </c>
      <c r="L47" s="25">
        <f t="shared" si="6"/>
        <v>0</v>
      </c>
    </row>
    <row r="48" spans="1:12" x14ac:dyDescent="0.25">
      <c r="A48" s="103" t="s">
        <v>29</v>
      </c>
      <c r="B48" s="13" t="s">
        <v>70</v>
      </c>
      <c r="C48" s="13"/>
      <c r="D48" s="13"/>
      <c r="E48" s="13"/>
      <c r="F48" s="13"/>
      <c r="G48" s="13"/>
      <c r="H48" s="13"/>
      <c r="I48" s="13"/>
      <c r="J48" s="13"/>
      <c r="K48" s="25">
        <f t="shared" si="6"/>
        <v>0</v>
      </c>
      <c r="L48" s="25">
        <f t="shared" si="6"/>
        <v>0</v>
      </c>
    </row>
    <row r="49" spans="1:12" x14ac:dyDescent="0.25">
      <c r="A49" s="104"/>
      <c r="B49" s="13" t="s">
        <v>71</v>
      </c>
      <c r="C49" s="13"/>
      <c r="D49" s="13"/>
      <c r="E49" s="13"/>
      <c r="F49" s="13"/>
      <c r="G49" s="13"/>
      <c r="H49" s="13"/>
      <c r="I49" s="13"/>
      <c r="J49" s="13"/>
      <c r="K49" s="25">
        <f t="shared" si="6"/>
        <v>0</v>
      </c>
      <c r="L49" s="25">
        <f t="shared" si="6"/>
        <v>0</v>
      </c>
    </row>
    <row r="50" spans="1:12" x14ac:dyDescent="0.25">
      <c r="A50" s="105"/>
      <c r="B50" s="13" t="s">
        <v>72</v>
      </c>
      <c r="C50" s="24">
        <f>SUM(C48:C49)</f>
        <v>0</v>
      </c>
      <c r="D50" s="24">
        <f t="shared" ref="D50:J50" si="15">SUM(D48:D49)</f>
        <v>0</v>
      </c>
      <c r="E50" s="24">
        <f t="shared" si="15"/>
        <v>0</v>
      </c>
      <c r="F50" s="24">
        <f t="shared" si="15"/>
        <v>0</v>
      </c>
      <c r="G50" s="24">
        <f t="shared" si="15"/>
        <v>0</v>
      </c>
      <c r="H50" s="24">
        <f t="shared" si="15"/>
        <v>0</v>
      </c>
      <c r="I50" s="24">
        <f t="shared" si="15"/>
        <v>0</v>
      </c>
      <c r="J50" s="24">
        <f t="shared" si="15"/>
        <v>0</v>
      </c>
      <c r="K50" s="25">
        <f t="shared" si="6"/>
        <v>0</v>
      </c>
      <c r="L50" s="25">
        <f t="shared" si="6"/>
        <v>0</v>
      </c>
    </row>
    <row r="51" spans="1:12" x14ac:dyDescent="0.25">
      <c r="A51" s="103" t="s">
        <v>30</v>
      </c>
      <c r="B51" s="13" t="s">
        <v>70</v>
      </c>
      <c r="C51" s="13"/>
      <c r="D51" s="13"/>
      <c r="E51" s="13"/>
      <c r="F51" s="13"/>
      <c r="G51" s="13"/>
      <c r="H51" s="13"/>
      <c r="I51" s="13"/>
      <c r="J51" s="13"/>
      <c r="K51" s="25">
        <f t="shared" si="6"/>
        <v>0</v>
      </c>
      <c r="L51" s="25">
        <f t="shared" si="6"/>
        <v>0</v>
      </c>
    </row>
    <row r="52" spans="1:12" x14ac:dyDescent="0.25">
      <c r="A52" s="104"/>
      <c r="B52" s="13" t="s">
        <v>71</v>
      </c>
      <c r="C52" s="13"/>
      <c r="D52" s="13"/>
      <c r="E52" s="13"/>
      <c r="F52" s="13"/>
      <c r="G52" s="13"/>
      <c r="H52" s="13"/>
      <c r="I52" s="13"/>
      <c r="J52" s="13"/>
      <c r="K52" s="25">
        <f t="shared" si="6"/>
        <v>0</v>
      </c>
      <c r="L52" s="25">
        <f t="shared" si="6"/>
        <v>0</v>
      </c>
    </row>
    <row r="53" spans="1:12" x14ac:dyDescent="0.25">
      <c r="A53" s="105"/>
      <c r="B53" s="13" t="s">
        <v>72</v>
      </c>
      <c r="C53" s="24">
        <f>SUM(C51:C52)</f>
        <v>0</v>
      </c>
      <c r="D53" s="24">
        <f t="shared" ref="D53:J53" si="16">SUM(D51:D52)</f>
        <v>0</v>
      </c>
      <c r="E53" s="24">
        <f t="shared" si="16"/>
        <v>0</v>
      </c>
      <c r="F53" s="24">
        <f t="shared" si="16"/>
        <v>0</v>
      </c>
      <c r="G53" s="24">
        <f t="shared" si="16"/>
        <v>0</v>
      </c>
      <c r="H53" s="24">
        <f t="shared" si="16"/>
        <v>0</v>
      </c>
      <c r="I53" s="24">
        <f t="shared" si="16"/>
        <v>0</v>
      </c>
      <c r="J53" s="24">
        <f t="shared" si="16"/>
        <v>0</v>
      </c>
      <c r="K53" s="25">
        <f t="shared" ref="K53:L69" si="17">C53+E53+G53+I53</f>
        <v>0</v>
      </c>
      <c r="L53" s="25">
        <f t="shared" si="17"/>
        <v>0</v>
      </c>
    </row>
    <row r="54" spans="1:12" x14ac:dyDescent="0.25">
      <c r="A54" s="103" t="s">
        <v>31</v>
      </c>
      <c r="B54" s="13" t="s">
        <v>70</v>
      </c>
      <c r="C54" s="13"/>
      <c r="D54" s="13"/>
      <c r="E54" s="13"/>
      <c r="F54" s="13"/>
      <c r="G54" s="13"/>
      <c r="H54" s="13"/>
      <c r="I54" s="13"/>
      <c r="J54" s="13"/>
      <c r="K54" s="25">
        <f t="shared" si="17"/>
        <v>0</v>
      </c>
      <c r="L54" s="25">
        <f t="shared" si="17"/>
        <v>0</v>
      </c>
    </row>
    <row r="55" spans="1:12" x14ac:dyDescent="0.25">
      <c r="A55" s="104"/>
      <c r="B55" s="13" t="s">
        <v>71</v>
      </c>
      <c r="C55" s="13"/>
      <c r="D55" s="13"/>
      <c r="E55" s="13"/>
      <c r="F55" s="13"/>
      <c r="G55" s="13"/>
      <c r="H55" s="13"/>
      <c r="I55" s="13"/>
      <c r="J55" s="13"/>
      <c r="K55" s="25">
        <f t="shared" si="17"/>
        <v>0</v>
      </c>
      <c r="L55" s="25">
        <f t="shared" si="17"/>
        <v>0</v>
      </c>
    </row>
    <row r="56" spans="1:12" x14ac:dyDescent="0.25">
      <c r="A56" s="105"/>
      <c r="B56" s="13" t="s">
        <v>72</v>
      </c>
      <c r="C56" s="24">
        <f>SUM(C54:C55)</f>
        <v>0</v>
      </c>
      <c r="D56" s="24">
        <f t="shared" ref="D56:J56" si="18">SUM(D54:D55)</f>
        <v>0</v>
      </c>
      <c r="E56" s="24">
        <f t="shared" si="18"/>
        <v>0</v>
      </c>
      <c r="F56" s="24">
        <f t="shared" si="18"/>
        <v>0</v>
      </c>
      <c r="G56" s="24">
        <f t="shared" si="18"/>
        <v>0</v>
      </c>
      <c r="H56" s="24">
        <f t="shared" si="18"/>
        <v>0</v>
      </c>
      <c r="I56" s="24">
        <f t="shared" si="18"/>
        <v>0</v>
      </c>
      <c r="J56" s="24">
        <f t="shared" si="18"/>
        <v>0</v>
      </c>
      <c r="K56" s="25">
        <f t="shared" si="17"/>
        <v>0</v>
      </c>
      <c r="L56" s="25">
        <f t="shared" si="17"/>
        <v>0</v>
      </c>
    </row>
    <row r="57" spans="1:12" x14ac:dyDescent="0.25">
      <c r="A57" s="102" t="s">
        <v>73</v>
      </c>
      <c r="B57" s="13" t="s">
        <v>70</v>
      </c>
      <c r="C57" s="11"/>
      <c r="D57" s="11"/>
      <c r="E57" s="11"/>
      <c r="F57" s="11"/>
      <c r="G57" s="11"/>
      <c r="H57" s="11"/>
      <c r="I57" s="11"/>
      <c r="J57" s="11"/>
      <c r="K57" s="25">
        <f>C57+E57+G57+I57</f>
        <v>0</v>
      </c>
      <c r="L57" s="25">
        <f>D57+F57+H57+J57</f>
        <v>0</v>
      </c>
    </row>
    <row r="58" spans="1:12" x14ac:dyDescent="0.25">
      <c r="A58" s="102"/>
      <c r="B58" s="13" t="s">
        <v>71</v>
      </c>
      <c r="C58" s="11"/>
      <c r="D58" s="11"/>
      <c r="E58" s="11"/>
      <c r="F58" s="11"/>
      <c r="G58" s="11"/>
      <c r="H58" s="11"/>
      <c r="I58" s="11"/>
      <c r="J58" s="11"/>
      <c r="K58" s="25">
        <f>C58+E58+G58+I58</f>
        <v>0</v>
      </c>
      <c r="L58" s="25">
        <f>D58+F58+H58+J58</f>
        <v>0</v>
      </c>
    </row>
    <row r="59" spans="1:12" x14ac:dyDescent="0.25">
      <c r="A59" s="102"/>
      <c r="B59" s="13" t="s">
        <v>72</v>
      </c>
      <c r="C59" s="24">
        <f>SUM(C57:C58)</f>
        <v>0</v>
      </c>
      <c r="D59" s="24">
        <f t="shared" ref="D59:J59" si="19">SUM(D57:D58)</f>
        <v>0</v>
      </c>
      <c r="E59" s="24">
        <f t="shared" si="19"/>
        <v>0</v>
      </c>
      <c r="F59" s="24">
        <f t="shared" si="19"/>
        <v>0</v>
      </c>
      <c r="G59" s="24">
        <f t="shared" si="19"/>
        <v>0</v>
      </c>
      <c r="H59" s="24">
        <f t="shared" si="19"/>
        <v>0</v>
      </c>
      <c r="I59" s="24">
        <f t="shared" si="19"/>
        <v>0</v>
      </c>
      <c r="J59" s="24">
        <f t="shared" si="19"/>
        <v>0</v>
      </c>
      <c r="K59" s="25">
        <f t="shared" ref="K59:L65" si="20">C59+E59+G59+I59</f>
        <v>0</v>
      </c>
      <c r="L59" s="25">
        <f t="shared" si="20"/>
        <v>0</v>
      </c>
    </row>
    <row r="60" spans="1:12" x14ac:dyDescent="0.25">
      <c r="A60" s="102" t="s">
        <v>33</v>
      </c>
      <c r="B60" s="13" t="s">
        <v>70</v>
      </c>
      <c r="C60" s="11"/>
      <c r="D60" s="11"/>
      <c r="E60" s="11"/>
      <c r="F60" s="11"/>
      <c r="G60" s="11"/>
      <c r="H60" s="11"/>
      <c r="I60" s="11"/>
      <c r="J60" s="11"/>
      <c r="K60" s="25">
        <f t="shared" si="20"/>
        <v>0</v>
      </c>
      <c r="L60" s="25">
        <f t="shared" si="20"/>
        <v>0</v>
      </c>
    </row>
    <row r="61" spans="1:12" x14ac:dyDescent="0.25">
      <c r="A61" s="102"/>
      <c r="B61" s="13" t="s">
        <v>71</v>
      </c>
      <c r="C61" s="11"/>
      <c r="D61" s="11"/>
      <c r="E61" s="11"/>
      <c r="F61" s="11"/>
      <c r="G61" s="11"/>
      <c r="H61" s="11"/>
      <c r="I61" s="11"/>
      <c r="J61" s="11"/>
      <c r="K61" s="25">
        <f t="shared" si="20"/>
        <v>0</v>
      </c>
      <c r="L61" s="25">
        <f t="shared" si="20"/>
        <v>0</v>
      </c>
    </row>
    <row r="62" spans="1:12" x14ac:dyDescent="0.25">
      <c r="A62" s="102"/>
      <c r="B62" s="13" t="s">
        <v>72</v>
      </c>
      <c r="C62" s="24">
        <f>SUM(C60:C61)</f>
        <v>0</v>
      </c>
      <c r="D62" s="24">
        <f t="shared" ref="D62:J62" si="21">SUM(D60:D61)</f>
        <v>0</v>
      </c>
      <c r="E62" s="24">
        <f t="shared" si="21"/>
        <v>0</v>
      </c>
      <c r="F62" s="24">
        <f t="shared" si="21"/>
        <v>0</v>
      </c>
      <c r="G62" s="24">
        <f t="shared" si="21"/>
        <v>0</v>
      </c>
      <c r="H62" s="24">
        <f t="shared" si="21"/>
        <v>0</v>
      </c>
      <c r="I62" s="24">
        <f t="shared" si="21"/>
        <v>0</v>
      </c>
      <c r="J62" s="24">
        <f t="shared" si="21"/>
        <v>0</v>
      </c>
      <c r="K62" s="25">
        <f t="shared" si="20"/>
        <v>0</v>
      </c>
      <c r="L62" s="25">
        <f t="shared" si="20"/>
        <v>0</v>
      </c>
    </row>
    <row r="63" spans="1:12" x14ac:dyDescent="0.25">
      <c r="A63" s="102" t="s">
        <v>34</v>
      </c>
      <c r="B63" s="13" t="s">
        <v>70</v>
      </c>
      <c r="C63" s="11">
        <v>2</v>
      </c>
      <c r="D63" s="11"/>
      <c r="E63" s="11"/>
      <c r="F63" s="11"/>
      <c r="G63" s="11"/>
      <c r="H63" s="11"/>
      <c r="I63" s="11"/>
      <c r="J63" s="11"/>
      <c r="K63" s="25">
        <f t="shared" si="20"/>
        <v>2</v>
      </c>
      <c r="L63" s="25">
        <f t="shared" si="20"/>
        <v>0</v>
      </c>
    </row>
    <row r="64" spans="1:12" x14ac:dyDescent="0.25">
      <c r="A64" s="102"/>
      <c r="B64" s="13" t="s">
        <v>71</v>
      </c>
      <c r="C64" s="11"/>
      <c r="D64" s="11"/>
      <c r="E64" s="11"/>
      <c r="F64" s="11"/>
      <c r="G64" s="11"/>
      <c r="H64" s="11"/>
      <c r="I64" s="11"/>
      <c r="J64" s="11"/>
      <c r="K64" s="25">
        <f t="shared" si="20"/>
        <v>0</v>
      </c>
      <c r="L64" s="25">
        <f t="shared" si="20"/>
        <v>0</v>
      </c>
    </row>
    <row r="65" spans="1:12" x14ac:dyDescent="0.25">
      <c r="A65" s="102"/>
      <c r="B65" s="13" t="s">
        <v>72</v>
      </c>
      <c r="C65" s="24">
        <f>SUM(C63:C64)</f>
        <v>2</v>
      </c>
      <c r="D65" s="24">
        <f t="shared" ref="D65:J65" si="22">SUM(D63:D64)</f>
        <v>0</v>
      </c>
      <c r="E65" s="24">
        <f t="shared" si="22"/>
        <v>0</v>
      </c>
      <c r="F65" s="24">
        <f t="shared" si="22"/>
        <v>0</v>
      </c>
      <c r="G65" s="24">
        <f t="shared" si="22"/>
        <v>0</v>
      </c>
      <c r="H65" s="24">
        <f t="shared" si="22"/>
        <v>0</v>
      </c>
      <c r="I65" s="24">
        <f t="shared" si="22"/>
        <v>0</v>
      </c>
      <c r="J65" s="24">
        <f t="shared" si="22"/>
        <v>0</v>
      </c>
      <c r="K65" s="25">
        <f t="shared" si="20"/>
        <v>2</v>
      </c>
      <c r="L65" s="25">
        <f t="shared" si="20"/>
        <v>0</v>
      </c>
    </row>
    <row r="66" spans="1:12" x14ac:dyDescent="0.25">
      <c r="A66" s="103" t="s">
        <v>24</v>
      </c>
      <c r="B66" s="13" t="s">
        <v>70</v>
      </c>
      <c r="C66" s="13"/>
      <c r="D66" s="13"/>
      <c r="E66" s="13"/>
      <c r="F66" s="13"/>
      <c r="G66" s="13"/>
      <c r="H66" s="13"/>
      <c r="I66" s="13"/>
      <c r="J66" s="13"/>
      <c r="K66" s="25">
        <f t="shared" si="17"/>
        <v>0</v>
      </c>
      <c r="L66" s="25">
        <f t="shared" si="17"/>
        <v>0</v>
      </c>
    </row>
    <row r="67" spans="1:12" x14ac:dyDescent="0.25">
      <c r="A67" s="104"/>
      <c r="B67" s="13" t="s">
        <v>71</v>
      </c>
      <c r="C67" s="13"/>
      <c r="D67" s="13"/>
      <c r="E67" s="13"/>
      <c r="F67" s="13"/>
      <c r="G67" s="13"/>
      <c r="H67" s="13"/>
      <c r="I67" s="13"/>
      <c r="J67" s="13"/>
      <c r="K67" s="25">
        <f t="shared" si="17"/>
        <v>0</v>
      </c>
      <c r="L67" s="25">
        <f t="shared" si="17"/>
        <v>0</v>
      </c>
    </row>
    <row r="68" spans="1:12" x14ac:dyDescent="0.25">
      <c r="A68" s="105"/>
      <c r="B68" s="13" t="s">
        <v>72</v>
      </c>
      <c r="C68" s="24">
        <f>SUM(C66:C67)</f>
        <v>0</v>
      </c>
      <c r="D68" s="24">
        <f t="shared" ref="D68:J68" si="23">SUM(D66:D67)</f>
        <v>0</v>
      </c>
      <c r="E68" s="24">
        <f t="shared" si="23"/>
        <v>0</v>
      </c>
      <c r="F68" s="24">
        <f t="shared" si="23"/>
        <v>0</v>
      </c>
      <c r="G68" s="24">
        <f t="shared" si="23"/>
        <v>0</v>
      </c>
      <c r="H68" s="24">
        <f t="shared" si="23"/>
        <v>0</v>
      </c>
      <c r="I68" s="24">
        <f t="shared" si="23"/>
        <v>0</v>
      </c>
      <c r="J68" s="24">
        <f t="shared" si="23"/>
        <v>0</v>
      </c>
      <c r="K68" s="25">
        <f t="shared" si="17"/>
        <v>0</v>
      </c>
      <c r="L68" s="25">
        <f t="shared" si="17"/>
        <v>0</v>
      </c>
    </row>
    <row r="69" spans="1:12" s="9" customFormat="1" x14ac:dyDescent="0.25">
      <c r="A69" s="16" t="s">
        <v>35</v>
      </c>
      <c r="B69" s="8"/>
      <c r="C69" s="24">
        <f>C44+C47+C50+C53+C56+C68+C59+C62+C65</f>
        <v>2</v>
      </c>
      <c r="D69" s="24">
        <f t="shared" ref="D69:J69" si="24">D44+D47+D50+D53+D56+D68</f>
        <v>0</v>
      </c>
      <c r="E69" s="24">
        <f t="shared" si="24"/>
        <v>0</v>
      </c>
      <c r="F69" s="24">
        <f t="shared" si="24"/>
        <v>0</v>
      </c>
      <c r="G69" s="24">
        <f t="shared" si="24"/>
        <v>0</v>
      </c>
      <c r="H69" s="24">
        <f t="shared" si="24"/>
        <v>0</v>
      </c>
      <c r="I69" s="24">
        <f t="shared" si="24"/>
        <v>0</v>
      </c>
      <c r="J69" s="24">
        <f t="shared" si="24"/>
        <v>0</v>
      </c>
      <c r="K69" s="25">
        <f t="shared" si="17"/>
        <v>2</v>
      </c>
      <c r="L69" s="25">
        <f t="shared" si="17"/>
        <v>0</v>
      </c>
    </row>
  </sheetData>
  <mergeCells count="26">
    <mergeCell ref="A63:A65"/>
    <mergeCell ref="A66:A68"/>
    <mergeCell ref="A45:A47"/>
    <mergeCell ref="A48:A50"/>
    <mergeCell ref="A51:A53"/>
    <mergeCell ref="A54:A56"/>
    <mergeCell ref="A57:A59"/>
    <mergeCell ref="A60:A62"/>
    <mergeCell ref="A42:A44"/>
    <mergeCell ref="A7:A9"/>
    <mergeCell ref="A10:A12"/>
    <mergeCell ref="A13:A15"/>
    <mergeCell ref="A16:A18"/>
    <mergeCell ref="A19:A21"/>
    <mergeCell ref="A22:A24"/>
    <mergeCell ref="A25:A27"/>
    <mergeCell ref="A28:A30"/>
    <mergeCell ref="A31:A33"/>
    <mergeCell ref="A34:A36"/>
    <mergeCell ref="A37:A39"/>
    <mergeCell ref="A2:K2"/>
    <mergeCell ref="C4:D4"/>
    <mergeCell ref="E4:F4"/>
    <mergeCell ref="G4:H4"/>
    <mergeCell ref="I4:J4"/>
    <mergeCell ref="K4:L4"/>
  </mergeCells>
  <pageMargins left="0.23622047244094488" right="0.23622047244094488" top="0.3543307086614173" bottom="0.3543307086614173" header="0.31496062992125984" footer="0.31496062992125984"/>
  <pageSetup paperSize="8"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09F54-C993-4AB0-89BF-C959724A17A5}">
  <dimension ref="A1:J9"/>
  <sheetViews>
    <sheetView zoomScaleNormal="100" workbookViewId="0">
      <selection activeCell="F10" sqref="F10"/>
    </sheetView>
  </sheetViews>
  <sheetFormatPr baseColWidth="10" defaultColWidth="11.42578125" defaultRowHeight="15" x14ac:dyDescent="0.25"/>
  <cols>
    <col min="5" max="6" width="19.140625" customWidth="1"/>
    <col min="7" max="7" width="18.28515625" customWidth="1"/>
    <col min="8" max="8" width="26.7109375" customWidth="1"/>
  </cols>
  <sheetData>
    <row r="1" spans="1:10" ht="18.75" customHeight="1" x14ac:dyDescent="0.25">
      <c r="A1" s="106" t="s">
        <v>84</v>
      </c>
      <c r="B1" s="106"/>
      <c r="C1" s="106"/>
      <c r="D1" s="106"/>
      <c r="E1" s="106"/>
      <c r="F1" s="106"/>
      <c r="G1" s="106"/>
      <c r="H1" s="106"/>
      <c r="I1" s="70"/>
      <c r="J1" s="70"/>
    </row>
    <row r="4" spans="1:10" x14ac:dyDescent="0.25">
      <c r="A4" s="27"/>
      <c r="B4" s="27"/>
      <c r="C4" s="27"/>
      <c r="D4" s="27"/>
      <c r="E4" s="4" t="s">
        <v>6</v>
      </c>
      <c r="F4" s="4" t="s">
        <v>85</v>
      </c>
      <c r="G4" s="4" t="s">
        <v>78</v>
      </c>
      <c r="H4" s="10" t="s">
        <v>86</v>
      </c>
    </row>
    <row r="5" spans="1:10" x14ac:dyDescent="0.25">
      <c r="A5" s="112" t="s">
        <v>87</v>
      </c>
      <c r="B5" s="112"/>
      <c r="C5" s="112"/>
      <c r="D5" s="112"/>
      <c r="E5" s="48">
        <f>'DPGF CHLVO'!F55</f>
        <v>0</v>
      </c>
      <c r="F5" s="48">
        <f>'DPGF CHY'!F52</f>
        <v>0</v>
      </c>
      <c r="G5" s="48">
        <f>'DPGF CHN'!F51</f>
        <v>0</v>
      </c>
      <c r="H5" s="48">
        <f>SUM(E5:G5)</f>
        <v>0</v>
      </c>
    </row>
    <row r="6" spans="1:10" x14ac:dyDescent="0.25">
      <c r="A6" s="112" t="s">
        <v>88</v>
      </c>
      <c r="B6" s="112"/>
      <c r="C6" s="112"/>
      <c r="D6" s="112"/>
      <c r="E6" s="48">
        <f>'DPGF CHLVO'!F57</f>
        <v>0</v>
      </c>
      <c r="F6" s="48">
        <f>'DPGF CHY'!F54</f>
        <v>0</v>
      </c>
      <c r="G6" s="48">
        <f>'DPGF CHN'!F53</f>
        <v>0</v>
      </c>
      <c r="H6" s="48">
        <f>SUM(E6:G6)</f>
        <v>0</v>
      </c>
    </row>
    <row r="7" spans="1:10" x14ac:dyDescent="0.25">
      <c r="A7" s="112" t="s">
        <v>89</v>
      </c>
      <c r="B7" s="112"/>
      <c r="C7" s="112"/>
      <c r="D7" s="112"/>
      <c r="E7" s="48">
        <f t="shared" ref="E7:G8" si="0">E5*5</f>
        <v>0</v>
      </c>
      <c r="F7" s="48">
        <f t="shared" si="0"/>
        <v>0</v>
      </c>
      <c r="G7" s="48">
        <f t="shared" si="0"/>
        <v>0</v>
      </c>
      <c r="H7" s="48">
        <f>SUM(E7:G7)</f>
        <v>0</v>
      </c>
    </row>
    <row r="8" spans="1:10" x14ac:dyDescent="0.25">
      <c r="A8" s="112" t="s">
        <v>90</v>
      </c>
      <c r="B8" s="112"/>
      <c r="C8" s="112"/>
      <c r="D8" s="112"/>
      <c r="E8" s="56">
        <f t="shared" si="0"/>
        <v>0</v>
      </c>
      <c r="F8" s="56">
        <f t="shared" si="0"/>
        <v>0</v>
      </c>
      <c r="G8" s="56">
        <f t="shared" si="0"/>
        <v>0</v>
      </c>
      <c r="H8" s="56">
        <f>SUM(E8:G8)</f>
        <v>0</v>
      </c>
    </row>
    <row r="9" spans="1:10" ht="29.25" customHeight="1" x14ac:dyDescent="0.25">
      <c r="A9" s="111" t="s">
        <v>93</v>
      </c>
      <c r="B9" s="111"/>
      <c r="C9" s="111"/>
      <c r="D9" s="111"/>
      <c r="E9" s="69">
        <f>'DPGF CHLVO'!F52/12*3</f>
        <v>0</v>
      </c>
      <c r="F9" s="69">
        <f>'DPGF CHY'!F49/12*3</f>
        <v>0</v>
      </c>
      <c r="G9" s="69">
        <f>'DPGF CHN'!F48/12*3</f>
        <v>0</v>
      </c>
      <c r="H9" s="69">
        <f>E9+F9+G9</f>
        <v>0</v>
      </c>
    </row>
  </sheetData>
  <mergeCells count="6">
    <mergeCell ref="A9:D9"/>
    <mergeCell ref="A1:H1"/>
    <mergeCell ref="A8:D8"/>
    <mergeCell ref="A5:D5"/>
    <mergeCell ref="A6:D6"/>
    <mergeCell ref="A7:D7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773BC95293641AAE81459727B576E" ma:contentTypeVersion="3" ma:contentTypeDescription="Crée un document." ma:contentTypeScope="" ma:versionID="d67506c932651044dd4614dab4651d17">
  <xsd:schema xmlns:xsd="http://www.w3.org/2001/XMLSchema" xmlns:xs="http://www.w3.org/2001/XMLSchema" xmlns:p="http://schemas.microsoft.com/office/2006/metadata/properties" xmlns:ns2="da020e19-dd88-4776-b60d-d5f0ddc64477" targetNamespace="http://schemas.microsoft.com/office/2006/metadata/properties" ma:root="true" ma:fieldsID="7c51766cc1541a720b8c491e32089251" ns2:_="">
    <xsd:import namespace="da020e19-dd88-4776-b60d-d5f0ddc644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020e19-dd88-4776-b60d-d5f0ddc644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28ECC5-479F-44D3-BB37-16F21D4BAC5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DB7A401-CAB4-4C5B-BAC9-EB8F3A51B3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EDC1FC-FCB9-4D4C-BF32-B645CBCE91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020e19-dd88-4776-b60d-d5f0ddc644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Page de garde</vt:lpstr>
      <vt:lpstr>DPGF CHLVO</vt:lpstr>
      <vt:lpstr>Répartition CHLVO</vt:lpstr>
      <vt:lpstr>DPGF CHY</vt:lpstr>
      <vt:lpstr>Répartition CHY</vt:lpstr>
      <vt:lpstr>DPGF CHN</vt:lpstr>
      <vt:lpstr>Répartition CHN</vt:lpstr>
      <vt:lpstr>RECAP NE PAS REMPLIR</vt:lpstr>
      <vt:lpstr>'DPGF CHLVO'!Zone_d_impression</vt:lpstr>
    </vt:vector>
  </TitlesOfParts>
  <Manager/>
  <Company>CH-LVO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You Christian</dc:creator>
  <cp:keywords/>
  <dc:description/>
  <cp:lastModifiedBy>LOIZEAU Stéphanie</cp:lastModifiedBy>
  <cp:revision/>
  <cp:lastPrinted>2025-06-26T07:41:49Z</cp:lastPrinted>
  <dcterms:created xsi:type="dcterms:W3CDTF">2017-04-27T09:42:04Z</dcterms:created>
  <dcterms:modified xsi:type="dcterms:W3CDTF">2025-06-26T12:06:23Z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0x010100E08773BC95293641AAE81459727B576E</vt:lpwstr>
  </property>
</Properties>
</file>