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noye\Desktop\FUTUR MARCHE SSI ET DF  2025\INDICE D\SABRINA\Dossier final\"/>
    </mc:Choice>
  </mc:AlternateContent>
  <bookViews>
    <workbookView xWindow="0" yWindow="0" windowWidth="28800" windowHeight="12450" tabRatio="500" activeTab="1"/>
  </bookViews>
  <sheets>
    <sheet name="DPGF page de garde lot 1" sheetId="1" r:id="rId1"/>
    <sheet name="Lot 1_SSI" sheetId="2" r:id="rId2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5" i="2" l="1"/>
  <c r="D26" i="2"/>
  <c r="C43" i="2" l="1"/>
  <c r="C42" i="2"/>
  <c r="C41" i="2"/>
  <c r="C40" i="2"/>
  <c r="C39" i="2"/>
  <c r="C38" i="2"/>
  <c r="C37" i="2"/>
  <c r="C36" i="2"/>
  <c r="C35" i="2"/>
  <c r="C34" i="2"/>
  <c r="C33" i="2"/>
  <c r="C32" i="2"/>
  <c r="D28" i="2"/>
  <c r="C24" i="2"/>
  <c r="C23" i="2"/>
  <c r="C22" i="2"/>
  <c r="C21" i="2"/>
  <c r="C20" i="2"/>
  <c r="C19" i="2"/>
  <c r="C18" i="2"/>
  <c r="C17" i="2"/>
  <c r="C16" i="2"/>
  <c r="C15" i="2"/>
  <c r="C14" i="2"/>
  <c r="C13" i="2"/>
  <c r="C26" i="2" l="1"/>
  <c r="C28" i="2" s="1"/>
  <c r="C45" i="2"/>
  <c r="B61" i="2"/>
  <c r="B64" i="2" s="1"/>
  <c r="D47" i="2"/>
  <c r="B51" i="2"/>
  <c r="C47" i="2"/>
  <c r="C61" i="2" l="1"/>
  <c r="B54" i="2"/>
  <c r="C51" i="2"/>
  <c r="E64" i="2"/>
  <c r="D64" i="2"/>
  <c r="C64" i="2"/>
  <c r="B67" i="2"/>
  <c r="B70" i="2"/>
  <c r="B73" i="2" s="1"/>
  <c r="C67" i="2" l="1"/>
  <c r="D67" i="2"/>
  <c r="E67" i="2"/>
  <c r="E73" i="2"/>
  <c r="D73" i="2"/>
  <c r="C73" i="2"/>
  <c r="C54" i="2"/>
  <c r="C70" i="2" s="1"/>
  <c r="B57" i="2"/>
  <c r="D54" i="2"/>
  <c r="D70" i="2" s="1"/>
  <c r="E54" i="2"/>
  <c r="E70" i="2" s="1"/>
  <c r="E57" i="2" l="1"/>
  <c r="C57" i="2"/>
  <c r="D57" i="2"/>
</calcChain>
</file>

<file path=xl/sharedStrings.xml><?xml version="1.0" encoding="utf-8"?>
<sst xmlns="http://schemas.openxmlformats.org/spreadsheetml/2006/main" count="104" uniqueCount="68">
  <si>
    <t>Université Paris Cité  – 85 boulevard Saint-Germain, 6ème</t>
  </si>
  <si>
    <t>75006 Paris</t>
  </si>
  <si>
    <t>Marché à procédure formalisé</t>
  </si>
  <si>
    <t>***</t>
  </si>
  <si>
    <t>MAINTENANCE PRÉVENTIVE ET CORRECTIVE</t>
  </si>
  <si>
    <t>DES SYSTÈMES DE SÉCURITÉ INCENDIE ET DE DÉSENFUMAGE</t>
  </si>
  <si>
    <t>DE L'UNIVERSITÉ PARIS CITÉ</t>
  </si>
  <si>
    <t xml:space="preserve">ANNEXE 1 </t>
  </si>
  <si>
    <t xml:space="preserve">Lot 1 établissements facultés santé et sciences </t>
  </si>
  <si>
    <t>DECOMPOSITION DES PRIX GLOBALE ET FORFAITAIRE</t>
  </si>
  <si>
    <t>(D.P.G.F.) lot 1</t>
  </si>
  <si>
    <t>Nombre de page : 2</t>
  </si>
  <si>
    <t xml:space="preserve">Décomposition des Prix Globale et Forfaitaire
Maintenance préventive des systèmes de sécurité incendie </t>
  </si>
  <si>
    <t>N° du lot :</t>
  </si>
  <si>
    <t xml:space="preserve">DPGF : </t>
  </si>
  <si>
    <t>Système de sécurité incendie</t>
  </si>
  <si>
    <t>Nom de l'entreprise candidate :</t>
  </si>
  <si>
    <t>N° KBIS :</t>
  </si>
  <si>
    <t>Merci de renseigner uniquement les cellules sur fond bleu</t>
  </si>
  <si>
    <t>FORFAIT MAINTENANCE SSI et DÉSENFUMAGE
+ moyens de levage + déplacement HT</t>
  </si>
  <si>
    <t>BATIMENTS</t>
  </si>
  <si>
    <r>
      <rPr>
        <b/>
        <sz val="12"/>
        <rFont val="Arial"/>
        <family val="2"/>
        <charset val="1"/>
      </rPr>
      <t xml:space="preserve">forfait maintenance </t>
    </r>
    <r>
      <rPr>
        <b/>
        <sz val="12"/>
        <color rgb="FFFF0000"/>
        <rFont val="Arial"/>
        <family val="2"/>
        <charset val="1"/>
      </rPr>
      <t>semestrielle</t>
    </r>
    <r>
      <rPr>
        <b/>
        <sz val="12"/>
        <rFont val="Arial"/>
        <family val="2"/>
        <charset val="1"/>
      </rPr>
      <t xml:space="preserve"> </t>
    </r>
    <r>
      <rPr>
        <b/>
        <sz val="12"/>
        <color rgb="FFFF0000"/>
        <rFont val="Arial"/>
        <family val="2"/>
        <charset val="1"/>
      </rPr>
      <t xml:space="preserve">SSI
</t>
    </r>
    <r>
      <rPr>
        <b/>
        <sz val="12"/>
        <rFont val="Arial"/>
        <family val="2"/>
        <charset val="1"/>
      </rPr>
      <t>+ moyens de levage + déplacement HT + Pièce de remplacement&lt;500 €  
HT</t>
    </r>
  </si>
  <si>
    <r>
      <rPr>
        <b/>
        <sz val="12"/>
        <rFont val="Arial"/>
        <family val="2"/>
        <charset val="1"/>
      </rPr>
      <t xml:space="preserve">forfait maintenance </t>
    </r>
    <r>
      <rPr>
        <b/>
        <sz val="12"/>
        <color rgb="FFFF0000"/>
        <rFont val="Arial"/>
        <family val="2"/>
        <charset val="1"/>
      </rPr>
      <t>annuelle SSI</t>
    </r>
    <r>
      <rPr>
        <b/>
        <sz val="12"/>
        <rFont val="Arial"/>
        <family val="2"/>
        <charset val="1"/>
      </rPr>
      <t xml:space="preserve"> 
+ moyens de levage + déplacement + Pièce de remplacement&lt;500 €  
HT</t>
    </r>
  </si>
  <si>
    <r>
      <rPr>
        <b/>
        <sz val="12"/>
        <rFont val="Arial"/>
        <family val="2"/>
        <charset val="1"/>
      </rPr>
      <t xml:space="preserve">forfait maintenance </t>
    </r>
    <r>
      <rPr>
        <b/>
        <sz val="12"/>
        <color rgb="FFFF0000"/>
        <rFont val="Arial"/>
        <family val="2"/>
        <charset val="1"/>
      </rPr>
      <t>annuelle DÉSENFUMAGE MECANIQUE</t>
    </r>
    <r>
      <rPr>
        <b/>
        <sz val="12"/>
        <rFont val="Arial"/>
        <family val="2"/>
        <charset val="1"/>
      </rPr>
      <t xml:space="preserve"> 
+ moyens de levage + déplacement + Pièce de remplacement&lt;1000 € 
 HT</t>
    </r>
  </si>
  <si>
    <t>Saint-Germain-des-Prés, 45 Rue des Saints Pères, 75006 Paris :</t>
  </si>
  <si>
    <t xml:space="preserve">Odéon, 12 rue de l’Ecole de Médecine, 75 006 </t>
  </si>
  <si>
    <t>Observatoire, 4 avenue de l’Observatoire, 75006 Paris</t>
  </si>
  <si>
    <t>Garancière, 5 rue Garancière, 75006 Paris</t>
  </si>
  <si>
    <t>Villemin, 10 avenue de Verdun, 75010 Paris</t>
  </si>
  <si>
    <t>Institut de Recherche St Louis, 1 avenue Claude Vellefaux 75 010 Paris _ Bat Bazin</t>
  </si>
  <si>
    <t>Institut de Recherche St Louis, 1 avenue Claude Vellefaux 75 010 Paris _ Bat Hayem</t>
  </si>
  <si>
    <t>Cochin, 24 rue du Faubourg Saint-Jacques, 75014 Paris</t>
  </si>
  <si>
    <t>Necker ERP, 160 rue de Vaugirard, 75015 Paris</t>
  </si>
  <si>
    <t>Necker IGH, 160 rue de Vaugirard, 75015 Paris</t>
  </si>
  <si>
    <t>Bichat, 16 rue Huchard, 75018 Paris</t>
  </si>
  <si>
    <t>IUT de Paris Pajol, 20 quater rue du Département, 75018 Paris</t>
  </si>
  <si>
    <t>Total HT 
maintenance SSI</t>
  </si>
  <si>
    <t>Total HT 
maintenance DÉSENFUMAGE</t>
  </si>
  <si>
    <t>Total TTC
maintenance SSI</t>
  </si>
  <si>
    <t>Total TTC
maintenance DÉSENFUMAGE</t>
  </si>
  <si>
    <t>FORFAIT DÉPANNAGE et ASTREINTE SSI et DÉSENFUMAGE</t>
  </si>
  <si>
    <r>
      <rPr>
        <b/>
        <sz val="12"/>
        <rFont val="Arial"/>
        <family val="2"/>
        <charset val="1"/>
      </rPr>
      <t xml:space="preserve">Forfait  </t>
    </r>
    <r>
      <rPr>
        <b/>
        <sz val="12"/>
        <color rgb="FFFF0000"/>
        <rFont val="Arial"/>
        <family val="2"/>
        <charset val="1"/>
      </rPr>
      <t xml:space="preserve">Semestriel 
SSI 
Dépannage, Astreinte
</t>
    </r>
    <r>
      <rPr>
        <b/>
        <sz val="12"/>
        <rFont val="Arial"/>
        <family val="2"/>
        <charset val="1"/>
      </rPr>
      <t xml:space="preserve"> Pièce de remplacement&lt;500 € + déplacement
HT</t>
    </r>
  </si>
  <si>
    <r>
      <rPr>
        <b/>
        <sz val="12"/>
        <rFont val="Arial"/>
        <family val="2"/>
        <charset val="1"/>
      </rPr>
      <t xml:space="preserve">Forfait  </t>
    </r>
    <r>
      <rPr>
        <b/>
        <sz val="12"/>
        <color rgb="FFFF0000"/>
        <rFont val="Arial"/>
        <family val="2"/>
        <charset val="1"/>
      </rPr>
      <t xml:space="preserve">annuel 
SSI 
Dépannage, Astreinte SSI 
</t>
    </r>
    <r>
      <rPr>
        <b/>
        <sz val="12"/>
        <rFont val="Arial"/>
        <family val="2"/>
        <charset val="1"/>
      </rPr>
      <t>Pièce de remplacement&lt;500 € + déplacement
HT</t>
    </r>
  </si>
  <si>
    <r>
      <rPr>
        <b/>
        <sz val="12"/>
        <rFont val="Arial"/>
        <family val="2"/>
        <charset val="1"/>
      </rPr>
      <t xml:space="preserve">Forfait  </t>
    </r>
    <r>
      <rPr>
        <b/>
        <sz val="12"/>
        <color rgb="FFFF0000"/>
        <rFont val="Arial"/>
        <family val="2"/>
        <charset val="1"/>
      </rPr>
      <t xml:space="preserve">annuel 
DÉSENFUMAGE MECANIQUE 
Dépannage, Astreinte 
</t>
    </r>
    <r>
      <rPr>
        <b/>
        <sz val="12"/>
        <rFont val="Arial"/>
        <family val="2"/>
        <charset val="1"/>
      </rPr>
      <t>Pièce de remplacement&lt;1000 € + déplacement + 
HT</t>
    </r>
  </si>
  <si>
    <t>Saint-Germain-des-Prés, 45 Rue des Saints Pères, 75006 Paris</t>
  </si>
  <si>
    <t>Total HT 
Dépannage, Astreinte SSI</t>
  </si>
  <si>
    <t>Total HT 
Dépannage, Astreinte DÉSENFUMAGE</t>
  </si>
  <si>
    <t>Total TTC
Dépannage, Astreinte SSI</t>
  </si>
  <si>
    <t>Total TTC
Dépannage, Astreinte DÉSENFUMAGE</t>
  </si>
  <si>
    <t>HT</t>
  </si>
  <si>
    <t>TTC</t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</si>
  <si>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SSI</t>
    </r>
    <r>
      <rPr>
        <b/>
        <sz val="12"/>
        <rFont val="Arial"/>
        <family val="2"/>
        <charset val="1"/>
      </rPr>
      <t xml:space="preserve"> HT POUR 1 ANNEE Forfait 
maintenance + dépannage et astreinte</t>
    </r>
  </si>
  <si>
    <t>2025 - 2026 HT</t>
  </si>
  <si>
    <t>2026 - 2027 HT</t>
  </si>
  <si>
    <t>2027 - 2028 HT</t>
  </si>
  <si>
    <t>2028 - 2029 HT</t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</si>
  <si>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SSI</t>
    </r>
    <r>
      <rPr>
        <b/>
        <sz val="12"/>
        <rFont val="Arial"/>
        <family val="2"/>
        <charset val="1"/>
      </rPr>
      <t xml:space="preserve"> HT POUR 4 ANNEES Forfait 
maintenance + dépannage et astreinte</t>
    </r>
  </si>
  <si>
    <t>2025 - 2026 TTC</t>
  </si>
  <si>
    <t>2026 - 2027 TTC</t>
  </si>
  <si>
    <t>2027 - 2028 TTC</t>
  </si>
  <si>
    <t>2028 - 2029 TTC</t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</si>
  <si>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SSI</t>
    </r>
    <r>
      <rPr>
        <b/>
        <sz val="12"/>
        <rFont val="Arial"/>
        <family val="2"/>
        <charset val="1"/>
      </rPr>
      <t xml:space="preserve"> TTC POUR 4 ANNEES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</si>
  <si>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HT POUR 1 ANNEE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</si>
  <si>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HT POUR 4 ANNEES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</si>
  <si>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TTC POUR 4 ANNEES Forfait 
maintenance + dépannage et astreinte</t>
    </r>
  </si>
  <si>
    <r>
      <rPr>
        <b/>
        <sz val="12"/>
        <rFont val="Arial"/>
        <family val="2"/>
        <charset val="1"/>
      </rPr>
      <t>TOTAL GÉNÉRAL</t>
    </r>
    <r>
      <rPr>
        <b/>
        <sz val="12"/>
        <color rgb="FFFF0000"/>
        <rFont val="Arial"/>
        <family val="2"/>
        <charset val="1"/>
      </rPr>
      <t xml:space="preserve"> SSI +</t>
    </r>
    <r>
      <rPr>
        <b/>
        <sz val="12"/>
        <rFont val="Arial"/>
        <family val="2"/>
        <charset val="1"/>
      </rPr>
      <t xml:space="preserve">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HT POUR 4 ANNEES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</si>
  <si>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 xml:space="preserve">GÉNÉRAL SSI + DÉSENFUMAGE </t>
    </r>
    <r>
      <rPr>
        <b/>
        <sz val="12"/>
        <rFont val="Arial"/>
        <family val="2"/>
        <charset val="1"/>
      </rPr>
      <t xml:space="preserve"> TTC POUR 4 ANNEES Forfait 
maintenance + dépannage et astreinte</t>
    </r>
  </si>
  <si>
    <t>Pas de désenfumage mécanique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</si>
</sst>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&quot;"/>
  </numFmts>
  <fonts count="22">
    <font>
      <sz val="10"/>
      <name val="Arial"/>
      <charset val="1"/>
    </font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Times New Roman"/>
      <family val="1"/>
      <charset val="1"/>
    </font>
    <font>
      <sz val="14"/>
      <name val="Century Gothic"/>
      <family val="2"/>
      <charset val="1"/>
    </font>
    <font>
      <b/>
      <sz val="14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4"/>
      <color rgb="FF000000"/>
      <name val="Calibri"/>
      <family val="2"/>
      <charset val="1"/>
    </font>
    <font>
      <b/>
      <sz val="14"/>
      <name val="Times New (W1)"/>
      <charset val="1"/>
    </font>
    <font>
      <b/>
      <sz val="14"/>
      <color rgb="FF000000"/>
      <name val="Arial"/>
      <family val="2"/>
    </font>
    <font>
      <b/>
      <sz val="16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name val="Arial"/>
      <family val="2"/>
      <charset val="1"/>
    </font>
    <font>
      <b/>
      <sz val="20"/>
      <name val="Arial"/>
      <family val="2"/>
      <charset val="1"/>
    </font>
    <font>
      <b/>
      <sz val="14"/>
      <color rgb="FFFF0000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4"/>
      <color theme="0"/>
      <name val="Arial"/>
      <family val="2"/>
      <charset val="1"/>
    </font>
    <font>
      <b/>
      <sz val="12"/>
      <color theme="1"/>
      <name val="Arial"/>
      <family val="2"/>
      <charset val="1"/>
    </font>
    <font>
      <sz val="12"/>
      <color rgb="FFFF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rgb="FFDCE6F2"/>
      </patternFill>
    </fill>
    <fill>
      <patternFill patternType="solid">
        <fgColor theme="4" tint="0.79989013336588644"/>
        <bgColor rgb="FFD9D9D9"/>
      </patternFill>
    </fill>
    <fill>
      <patternFill patternType="solid">
        <fgColor rgb="FF7030A0"/>
        <bgColor rgb="FF993366"/>
      </patternFill>
    </fill>
    <fill>
      <patternFill patternType="solid">
        <fgColor theme="0" tint="-0.249977111117893"/>
        <bgColor rgb="FFA6A6A6"/>
      </patternFill>
    </fill>
    <fill>
      <patternFill patternType="solid">
        <fgColor theme="0"/>
        <bgColor rgb="FFF2F2F2"/>
      </patternFill>
    </fill>
    <fill>
      <patternFill patternType="solid">
        <fgColor theme="6" tint="-0.499984740745262"/>
        <bgColor rgb="FF333333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DDDDDD"/>
        <bgColor rgb="FFD9D9D9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0" fillId="0" borderId="0" xfId="0" applyAlignment="1" applyProtection="1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/>
    <xf numFmtId="0" fontId="1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Border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0" fontId="17" fillId="2" borderId="5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0" fontId="20" fillId="0" borderId="7" xfId="0" applyFont="1" applyBorder="1" applyAlignment="1" applyProtection="1">
      <alignment horizontal="left" vertical="top" wrapText="1"/>
    </xf>
    <xf numFmtId="164" fontId="13" fillId="3" borderId="8" xfId="0" applyNumberFormat="1" applyFont="1" applyFill="1" applyBorder="1" applyAlignment="1" applyProtection="1">
      <alignment horizontal="center" vertical="center"/>
      <protection locked="0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0" borderId="7" xfId="0" applyFont="1" applyBorder="1" applyAlignment="1" applyProtection="1">
      <alignment vertical="top" wrapText="1"/>
    </xf>
    <xf numFmtId="164" fontId="13" fillId="3" borderId="11" xfId="0" applyNumberFormat="1" applyFont="1" applyFill="1" applyBorder="1" applyAlignment="1" applyProtection="1">
      <alignment horizontal="center" vertical="center"/>
      <protection locked="0"/>
    </xf>
    <xf numFmtId="164" fontId="13" fillId="0" borderId="12" xfId="0" applyNumberFormat="1" applyFont="1" applyBorder="1" applyAlignment="1" applyProtection="1">
      <alignment horizontal="center" vertical="center"/>
    </xf>
    <xf numFmtId="164" fontId="13" fillId="3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164" fontId="17" fillId="5" borderId="14" xfId="0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Border="1" applyAlignment="1" applyProtection="1">
      <alignment horizontal="center" vertical="center"/>
    </xf>
    <xf numFmtId="164" fontId="17" fillId="0" borderId="15" xfId="0" applyNumberFormat="1" applyFont="1" applyBorder="1" applyAlignment="1" applyProtection="1">
      <alignment horizontal="center" vertical="center"/>
    </xf>
    <xf numFmtId="164" fontId="17" fillId="5" borderId="16" xfId="0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/>
    </xf>
    <xf numFmtId="0" fontId="20" fillId="8" borderId="7" xfId="0" applyFont="1" applyFill="1" applyBorder="1" applyAlignment="1" applyProtection="1">
      <alignment vertical="top" wrapText="1"/>
    </xf>
    <xf numFmtId="0" fontId="17" fillId="0" borderId="0" xfId="0" applyFont="1" applyAlignment="1" applyProtection="1">
      <alignment horizontal="center" vertical="center"/>
    </xf>
    <xf numFmtId="0" fontId="17" fillId="2" borderId="5" xfId="0" applyFont="1" applyFill="1" applyBorder="1" applyAlignment="1" applyProtection="1">
      <alignment horizontal="center" vertical="center"/>
    </xf>
    <xf numFmtId="0" fontId="17" fillId="2" borderId="17" xfId="0" applyFont="1" applyFill="1" applyBorder="1" applyAlignment="1" applyProtection="1">
      <alignment horizontal="center" vertical="center" wrapText="1"/>
    </xf>
    <xf numFmtId="164" fontId="17" fillId="0" borderId="18" xfId="0" applyNumberFormat="1" applyFont="1" applyBorder="1" applyAlignment="1" applyProtection="1">
      <alignment horizontal="center" vertical="center"/>
    </xf>
    <xf numFmtId="0" fontId="17" fillId="2" borderId="16" xfId="0" applyFont="1" applyFill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/>
    </xf>
    <xf numFmtId="164" fontId="21" fillId="9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/>
    </xf>
    <xf numFmtId="164" fontId="13" fillId="3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5" xfId="2"/>
  </cellStyles>
  <dxfs count="42"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BFBFBF"/>
      <rgbColor rgb="FF808080"/>
      <rgbColor rgb="FFA6A6A6"/>
      <rgbColor rgb="FF7030A0"/>
      <rgbColor rgb="FFF2F2F2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0A0A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200160</xdr:colOff>
      <xdr:row>1</xdr:row>
      <xdr:rowOff>95400</xdr:rowOff>
    </xdr:from>
    <xdr:to>
      <xdr:col>0</xdr:col>
      <xdr:colOff>1891800</xdr:colOff>
      <xdr:row>4</xdr:row>
      <xdr:rowOff>115200</xdr:rowOff>
    </xdr:to>
    <xdr:grpSp>
      <xdr:nvGrpSpPr>
        <xdr:cNvPr id="2" name="Groupe 2"/>
        <xdr:cNvGrpSpPr/>
      </xdr:nvGrpSpPr>
      <xdr:grpSpPr>
        <a:xfrm>
          <a:off x="200160" y="254150"/>
          <a:ext cx="1691640" cy="496050"/>
          <a:chOff x="200160" y="247680"/>
          <a:chExt cx="1691640" cy="477000"/>
        </a:xfrm>
      </xdr:grpSpPr>
      <xdr:grpSp>
        <xdr:nvGrpSpPr>
          <xdr:cNvPr id="3" name="Group 3510"/>
          <xdr:cNvGrpSpPr/>
        </xdr:nvGrpSpPr>
        <xdr:grpSpPr>
          <a:xfrm>
            <a:off x="200160" y="247680"/>
            <a:ext cx="516600" cy="477000"/>
            <a:chOff x="200160" y="247680"/>
            <a:chExt cx="516600" cy="477000"/>
          </a:xfrm>
        </xdr:grpSpPr>
        <xdr:sp macro="" textlink="">
          <xdr:nvSpPr>
            <xdr:cNvPr id="4" name="Shape 3511"/>
            <xdr:cNvSpPr/>
          </xdr:nvSpPr>
          <xdr:spPr>
            <a:xfrm>
              <a:off x="618840" y="348120"/>
              <a:ext cx="80280" cy="262440"/>
            </a:xfrm>
            <a:custGeom>
              <a:avLst/>
              <a:gdLst>
                <a:gd name="textAreaLeft" fmla="*/ 0 w 80280"/>
                <a:gd name="textAreaRight" fmla="*/ 81000 w 80280"/>
                <a:gd name="textAreaTop" fmla="*/ 0 h 262440"/>
                <a:gd name="textAreaBottom" fmla="*/ 263160 h 262440"/>
              </a:gdLst>
              <a:ahLst/>
              <a:cxnLst/>
              <a:rect l="textAreaLeft" t="textAreaTop" r="textAreaRight" b="textAreaBottom"/>
              <a:pathLst>
                <a:path w="81290" h="279759">
                  <a:moveTo>
                    <a:pt x="0" y="0"/>
                  </a:moveTo>
                  <a:lnTo>
                    <a:pt x="81290" y="0"/>
                  </a:lnTo>
                  <a:lnTo>
                    <a:pt x="81290" y="7506"/>
                  </a:lnTo>
                  <a:lnTo>
                    <a:pt x="56121" y="7506"/>
                  </a:lnTo>
                  <a:lnTo>
                    <a:pt x="56121" y="159326"/>
                  </a:lnTo>
                  <a:cubicBezTo>
                    <a:pt x="56121" y="203337"/>
                    <a:pt x="48298" y="249736"/>
                    <a:pt x="29931" y="279759"/>
                  </a:cubicBezTo>
                  <a:lnTo>
                    <a:pt x="14285" y="258947"/>
                  </a:lnTo>
                  <a:cubicBezTo>
                    <a:pt x="29591" y="223466"/>
                    <a:pt x="25169" y="179114"/>
                    <a:pt x="25510" y="159326"/>
                  </a:cubicBezTo>
                  <a:lnTo>
                    <a:pt x="25510" y="7506"/>
                  </a:lnTo>
                  <a:lnTo>
                    <a:pt x="0" y="750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860B34"/>
            </a:solidFill>
            <a:ln w="0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/>
          </xdr:style>
        </xdr:sp>
        <xdr:sp macro="" textlink="">
          <xdr:nvSpPr>
            <xdr:cNvPr id="5" name="Shape 3512"/>
            <xdr:cNvSpPr/>
          </xdr:nvSpPr>
          <xdr:spPr>
            <a:xfrm>
              <a:off x="200160" y="247680"/>
              <a:ext cx="516600" cy="477000"/>
            </a:xfrm>
            <a:custGeom>
              <a:avLst/>
              <a:gdLst>
                <a:gd name="textAreaLeft" fmla="*/ 0 w 516600"/>
                <a:gd name="textAreaRight" fmla="*/ 517320 w 516600"/>
                <a:gd name="textAreaTop" fmla="*/ 0 h 477000"/>
                <a:gd name="textAreaBottom" fmla="*/ 477720 h 477000"/>
              </a:gdLst>
              <a:ahLst/>
              <a:cxnLst/>
              <a:rect l="textAreaLeft" t="textAreaTop" r="textAreaRight" b="textAreaBottom"/>
              <a:pathLst>
                <a:path w="518014" h="507315">
                  <a:moveTo>
                    <a:pt x="275503" y="0"/>
                  </a:moveTo>
                  <a:lnTo>
                    <a:pt x="319040" y="0"/>
                  </a:lnTo>
                  <a:lnTo>
                    <a:pt x="319040" y="5114"/>
                  </a:lnTo>
                  <a:cubicBezTo>
                    <a:pt x="322781" y="172628"/>
                    <a:pt x="346250" y="254850"/>
                    <a:pt x="414275" y="356518"/>
                  </a:cubicBezTo>
                  <a:cubicBezTo>
                    <a:pt x="442846" y="399506"/>
                    <a:pt x="518014" y="494692"/>
                    <a:pt x="518014" y="494692"/>
                  </a:cubicBezTo>
                  <a:lnTo>
                    <a:pt x="465975" y="494692"/>
                  </a:lnTo>
                  <a:cubicBezTo>
                    <a:pt x="465975" y="494692"/>
                    <a:pt x="415976" y="420658"/>
                    <a:pt x="378902" y="368459"/>
                  </a:cubicBezTo>
                  <a:cubicBezTo>
                    <a:pt x="319380" y="284873"/>
                    <a:pt x="301693" y="211522"/>
                    <a:pt x="293190" y="126571"/>
                  </a:cubicBezTo>
                  <a:lnTo>
                    <a:pt x="290129" y="126571"/>
                  </a:lnTo>
                  <a:cubicBezTo>
                    <a:pt x="288088" y="171264"/>
                    <a:pt x="270401" y="230286"/>
                    <a:pt x="259517" y="258262"/>
                  </a:cubicBezTo>
                  <a:cubicBezTo>
                    <a:pt x="248973" y="284873"/>
                    <a:pt x="232307" y="320355"/>
                    <a:pt x="206457" y="350036"/>
                  </a:cubicBezTo>
                  <a:lnTo>
                    <a:pt x="207818" y="351060"/>
                  </a:lnTo>
                  <a:cubicBezTo>
                    <a:pt x="221763" y="341166"/>
                    <a:pt x="246593" y="331272"/>
                    <a:pt x="267340" y="331272"/>
                  </a:cubicBezTo>
                  <a:cubicBezTo>
                    <a:pt x="306795" y="331272"/>
                    <a:pt x="346930" y="339119"/>
                    <a:pt x="388086" y="398823"/>
                  </a:cubicBezTo>
                  <a:cubicBezTo>
                    <a:pt x="427200" y="455116"/>
                    <a:pt x="453050" y="494692"/>
                    <a:pt x="453050" y="494692"/>
                  </a:cubicBezTo>
                  <a:lnTo>
                    <a:pt x="414275" y="494692"/>
                  </a:lnTo>
                  <a:cubicBezTo>
                    <a:pt x="407133" y="481727"/>
                    <a:pt x="399650" y="468763"/>
                    <a:pt x="393528" y="458187"/>
                  </a:cubicBezTo>
                  <a:cubicBezTo>
                    <a:pt x="371079" y="481045"/>
                    <a:pt x="330264" y="507315"/>
                    <a:pt x="271082" y="507315"/>
                  </a:cubicBezTo>
                  <a:cubicBezTo>
                    <a:pt x="158840" y="507315"/>
                    <a:pt x="98637" y="462281"/>
                    <a:pt x="69726" y="422364"/>
                  </a:cubicBezTo>
                  <a:cubicBezTo>
                    <a:pt x="41155" y="383130"/>
                    <a:pt x="23809" y="338095"/>
                    <a:pt x="23809" y="256897"/>
                  </a:cubicBezTo>
                  <a:lnTo>
                    <a:pt x="23809" y="114288"/>
                  </a:lnTo>
                  <a:lnTo>
                    <a:pt x="0" y="114288"/>
                  </a:lnTo>
                  <a:lnTo>
                    <a:pt x="0" y="106783"/>
                  </a:lnTo>
                  <a:lnTo>
                    <a:pt x="166663" y="106783"/>
                  </a:lnTo>
                  <a:lnTo>
                    <a:pt x="166663" y="114288"/>
                  </a:lnTo>
                  <a:lnTo>
                    <a:pt x="143534" y="114288"/>
                  </a:lnTo>
                  <a:lnTo>
                    <a:pt x="143534" y="309437"/>
                  </a:lnTo>
                  <a:cubicBezTo>
                    <a:pt x="143534" y="370848"/>
                    <a:pt x="153398" y="410423"/>
                    <a:pt x="171764" y="437034"/>
                  </a:cubicBezTo>
                  <a:cubicBezTo>
                    <a:pt x="192172" y="466034"/>
                    <a:pt x="219722" y="488551"/>
                    <a:pt x="279925" y="488551"/>
                  </a:cubicBezTo>
                  <a:cubicBezTo>
                    <a:pt x="322781" y="488551"/>
                    <a:pt x="358835" y="470469"/>
                    <a:pt x="384684" y="443175"/>
                  </a:cubicBezTo>
                  <a:cubicBezTo>
                    <a:pt x="360535" y="403259"/>
                    <a:pt x="345910" y="386200"/>
                    <a:pt x="337747" y="378353"/>
                  </a:cubicBezTo>
                  <a:cubicBezTo>
                    <a:pt x="316659" y="359248"/>
                    <a:pt x="293190" y="352766"/>
                    <a:pt x="267340" y="352766"/>
                  </a:cubicBezTo>
                  <a:cubicBezTo>
                    <a:pt x="232307" y="352766"/>
                    <a:pt x="192172" y="369824"/>
                    <a:pt x="168023" y="401553"/>
                  </a:cubicBezTo>
                  <a:cubicBezTo>
                    <a:pt x="165302" y="392341"/>
                    <a:pt x="162241" y="378353"/>
                    <a:pt x="162241" y="372212"/>
                  </a:cubicBezTo>
                  <a:cubicBezTo>
                    <a:pt x="196934" y="337072"/>
                    <a:pt x="225505" y="291355"/>
                    <a:pt x="240130" y="255874"/>
                  </a:cubicBezTo>
                  <a:cubicBezTo>
                    <a:pt x="261218" y="204016"/>
                    <a:pt x="276864" y="143629"/>
                    <a:pt x="275503" y="5114"/>
                  </a:cubicBezTo>
                  <a:lnTo>
                    <a:pt x="275503" y="0"/>
                  </a:lnTo>
                  <a:close/>
                </a:path>
              </a:pathLst>
            </a:custGeom>
            <a:solidFill>
              <a:srgbClr val="860B34"/>
            </a:solidFill>
            <a:ln w="0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/>
          </xdr:style>
        </xdr:sp>
      </xdr:grpSp>
      <xdr:pic>
        <xdr:nvPicPr>
          <xdr:cNvPr id="6" name="Image 4"/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38080" y="297720"/>
            <a:ext cx="1053720" cy="37296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4" zoomScaleNormal="100" workbookViewId="0">
      <selection activeCell="A31" sqref="A31"/>
    </sheetView>
  </sheetViews>
  <sheetFormatPr baseColWidth="10" defaultColWidth="10.54296875" defaultRowHeight="12.5"/>
  <cols>
    <col min="1" max="1" width="103.54296875" style="1" customWidth="1"/>
  </cols>
  <sheetData>
    <row r="1" spans="1:4">
      <c r="A1" s="45"/>
    </row>
    <row r="2" spans="1:4">
      <c r="A2" s="45"/>
    </row>
    <row r="3" spans="1:4">
      <c r="A3" s="45"/>
    </row>
    <row r="4" spans="1:4">
      <c r="A4" s="45"/>
    </row>
    <row r="5" spans="1:4">
      <c r="A5" s="45"/>
    </row>
    <row r="6" spans="1:4" ht="17.25" customHeight="1">
      <c r="A6" s="45"/>
      <c r="D6" s="2"/>
    </row>
    <row r="7" spans="1:4" ht="17.5">
      <c r="A7" s="3" t="s">
        <v>0</v>
      </c>
    </row>
    <row r="8" spans="1:4" ht="15">
      <c r="A8" s="4" t="s">
        <v>1</v>
      </c>
    </row>
    <row r="9" spans="1:4" ht="18.5">
      <c r="A9" s="5"/>
    </row>
    <row r="10" spans="1:4" ht="18.5">
      <c r="A10" s="6" t="s">
        <v>2</v>
      </c>
    </row>
    <row r="11" spans="1:4" ht="18.5">
      <c r="A11" s="5"/>
    </row>
    <row r="12" spans="1:4" ht="17.5">
      <c r="A12" s="7" t="s">
        <v>3</v>
      </c>
    </row>
    <row r="13" spans="1:4" ht="17.5">
      <c r="A13" s="8"/>
    </row>
    <row r="14" spans="1:4" ht="18">
      <c r="A14" s="9" t="s">
        <v>4</v>
      </c>
    </row>
    <row r="15" spans="1:4" ht="18">
      <c r="A15" s="9" t="s">
        <v>5</v>
      </c>
    </row>
    <row r="16" spans="1:4" ht="18">
      <c r="A16" s="9" t="s">
        <v>6</v>
      </c>
    </row>
    <row r="17" spans="1:1" ht="17.5">
      <c r="A17" s="7"/>
    </row>
    <row r="18" spans="1:1" ht="17.5">
      <c r="A18" s="7"/>
    </row>
    <row r="19" spans="1:1" ht="17.5">
      <c r="A19" s="7" t="s">
        <v>3</v>
      </c>
    </row>
    <row r="20" spans="1:1" ht="17.5">
      <c r="A20" s="7"/>
    </row>
    <row r="21" spans="1:1" ht="17.5">
      <c r="A21" s="7" t="s">
        <v>7</v>
      </c>
    </row>
    <row r="22" spans="1:1" ht="17.5">
      <c r="A22" s="7" t="s">
        <v>8</v>
      </c>
    </row>
    <row r="23" spans="1:1" ht="17.5">
      <c r="A23" s="7"/>
    </row>
    <row r="24" spans="1:1" ht="17.5">
      <c r="A24" s="7"/>
    </row>
    <row r="25" spans="1:1" ht="17.5">
      <c r="A25" s="7" t="s">
        <v>3</v>
      </c>
    </row>
    <row r="26" spans="1:1" ht="17.5">
      <c r="A26" s="7"/>
    </row>
    <row r="27" spans="1:1" ht="20">
      <c r="A27" s="10" t="s">
        <v>9</v>
      </c>
    </row>
    <row r="28" spans="1:1" ht="20">
      <c r="A28" s="10" t="s">
        <v>10</v>
      </c>
    </row>
    <row r="29" spans="1:1" ht="17.5">
      <c r="A29" s="7"/>
    </row>
    <row r="30" spans="1:1" ht="14">
      <c r="A30" s="11"/>
    </row>
    <row r="31" spans="1:1" ht="14">
      <c r="A31" s="11" t="s">
        <v>11</v>
      </c>
    </row>
    <row r="32" spans="1:1" ht="14">
      <c r="A32" s="11"/>
    </row>
    <row r="33" spans="1:1" ht="14">
      <c r="A33" s="11"/>
    </row>
    <row r="34" spans="1:1" ht="14">
      <c r="A34" s="11"/>
    </row>
    <row r="35" spans="1:1" ht="14">
      <c r="A35" s="11"/>
    </row>
    <row r="36" spans="1:1" ht="14">
      <c r="A36" s="11"/>
    </row>
    <row r="37" spans="1:1" ht="13">
      <c r="A37" s="12"/>
    </row>
  </sheetData>
  <mergeCells count="1">
    <mergeCell ref="A1:A6"/>
  </mergeCells>
  <pageMargins left="0.78749999999999998" right="0.78749999999999998" top="0.98402777777777795" bottom="0.9840277777777779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zoomScaleNormal="100" workbookViewId="0">
      <selection activeCell="D45" sqref="D45"/>
    </sheetView>
  </sheetViews>
  <sheetFormatPr baseColWidth="10" defaultColWidth="11.453125" defaultRowHeight="15.5"/>
  <cols>
    <col min="1" max="1" width="66" style="13" customWidth="1"/>
    <col min="2" max="9" width="37.7265625" style="13" customWidth="1"/>
    <col min="10" max="16384" width="11.453125" style="13"/>
  </cols>
  <sheetData>
    <row r="1" spans="1:9" ht="3" customHeight="1"/>
    <row r="2" spans="1:9" ht="54.75" customHeight="1">
      <c r="A2" s="48" t="s">
        <v>12</v>
      </c>
      <c r="B2" s="48"/>
      <c r="C2" s="48"/>
      <c r="D2" s="48"/>
    </row>
    <row r="3" spans="1:9" ht="18">
      <c r="A3" s="49"/>
      <c r="B3" s="49"/>
      <c r="C3" s="49"/>
      <c r="D3" s="49"/>
      <c r="E3" s="49"/>
      <c r="F3" s="14"/>
      <c r="G3" s="14"/>
      <c r="H3" s="14"/>
      <c r="I3" s="14"/>
    </row>
    <row r="4" spans="1:9" ht="18">
      <c r="A4" s="15" t="s">
        <v>13</v>
      </c>
      <c r="B4" s="16" t="s">
        <v>8</v>
      </c>
      <c r="C4" s="14"/>
      <c r="D4" s="14"/>
      <c r="E4" s="14"/>
      <c r="F4" s="14"/>
      <c r="G4" s="14"/>
      <c r="H4" s="14"/>
      <c r="I4" s="14"/>
    </row>
    <row r="5" spans="1:9" ht="21.75" customHeight="1">
      <c r="A5" s="15" t="s">
        <v>14</v>
      </c>
      <c r="B5" s="16" t="s">
        <v>15</v>
      </c>
      <c r="C5" s="14"/>
      <c r="D5" s="14"/>
      <c r="E5" s="14"/>
      <c r="F5" s="14"/>
      <c r="G5" s="14"/>
      <c r="H5" s="14"/>
      <c r="I5" s="14"/>
    </row>
    <row r="6" spans="1:9" ht="18">
      <c r="A6" s="15" t="s">
        <v>16</v>
      </c>
      <c r="B6" s="50"/>
      <c r="C6" s="50"/>
      <c r="D6" s="14"/>
      <c r="E6" s="14"/>
      <c r="F6" s="14"/>
      <c r="G6" s="14"/>
      <c r="H6" s="14"/>
      <c r="I6" s="14"/>
    </row>
    <row r="7" spans="1:9" ht="18">
      <c r="A7" s="15" t="s">
        <v>17</v>
      </c>
      <c r="B7" s="50"/>
      <c r="C7" s="50"/>
      <c r="D7" s="14"/>
      <c r="E7" s="14"/>
      <c r="F7" s="14"/>
      <c r="G7" s="14"/>
      <c r="H7" s="14"/>
      <c r="I7" s="14"/>
    </row>
    <row r="8" spans="1:9">
      <c r="A8" s="17"/>
      <c r="B8" s="17"/>
      <c r="C8" s="17"/>
      <c r="D8" s="18"/>
    </row>
    <row r="9" spans="1:9" ht="18">
      <c r="A9" s="51" t="s">
        <v>18</v>
      </c>
      <c r="B9" s="51"/>
      <c r="C9" s="51"/>
      <c r="D9" s="51"/>
      <c r="E9" s="51"/>
    </row>
    <row r="10" spans="1:9">
      <c r="A10" s="17"/>
      <c r="B10" s="19"/>
      <c r="C10" s="19"/>
      <c r="D10" s="18"/>
    </row>
    <row r="11" spans="1:9" ht="33.75" customHeight="1">
      <c r="A11" s="17"/>
      <c r="B11" s="46" t="s">
        <v>19</v>
      </c>
      <c r="C11" s="46"/>
      <c r="D11" s="46"/>
    </row>
    <row r="12" spans="1:9" ht="120" customHeight="1" thickBot="1">
      <c r="A12" s="20" t="s">
        <v>20</v>
      </c>
      <c r="B12" s="21" t="s">
        <v>21</v>
      </c>
      <c r="C12" s="21" t="s">
        <v>22</v>
      </c>
      <c r="D12" s="21" t="s">
        <v>23</v>
      </c>
    </row>
    <row r="13" spans="1:9" ht="18" customHeight="1">
      <c r="A13" s="22" t="s">
        <v>24</v>
      </c>
      <c r="B13" s="23"/>
      <c r="C13" s="24">
        <f t="shared" ref="C13:C24" si="0">SUM(B13*2)</f>
        <v>0</v>
      </c>
      <c r="D13" s="25"/>
    </row>
    <row r="14" spans="1:9" ht="18" customHeight="1">
      <c r="A14" s="22" t="s">
        <v>25</v>
      </c>
      <c r="B14" s="23"/>
      <c r="C14" s="24">
        <f t="shared" si="0"/>
        <v>0</v>
      </c>
      <c r="D14" s="25"/>
    </row>
    <row r="15" spans="1:9" ht="18" customHeight="1">
      <c r="A15" s="26" t="s">
        <v>26</v>
      </c>
      <c r="B15" s="23"/>
      <c r="C15" s="24">
        <f t="shared" si="0"/>
        <v>0</v>
      </c>
      <c r="D15" s="25"/>
    </row>
    <row r="16" spans="1:9" ht="18" customHeight="1">
      <c r="A16" s="26" t="s">
        <v>27</v>
      </c>
      <c r="B16" s="23"/>
      <c r="C16" s="24">
        <f t="shared" si="0"/>
        <v>0</v>
      </c>
      <c r="D16" s="25"/>
    </row>
    <row r="17" spans="1:5" ht="18" customHeight="1">
      <c r="A17" s="26" t="s">
        <v>28</v>
      </c>
      <c r="B17" s="23"/>
      <c r="C17" s="24">
        <f t="shared" si="0"/>
        <v>0</v>
      </c>
      <c r="D17" s="25"/>
    </row>
    <row r="18" spans="1:5" ht="37.5" customHeight="1">
      <c r="A18" s="26" t="s">
        <v>29</v>
      </c>
      <c r="B18" s="23"/>
      <c r="C18" s="24">
        <f t="shared" si="0"/>
        <v>0</v>
      </c>
      <c r="D18" s="44" t="s">
        <v>67</v>
      </c>
    </row>
    <row r="19" spans="1:5" ht="37.5" customHeight="1">
      <c r="A19" s="26" t="s">
        <v>30</v>
      </c>
      <c r="B19" s="23"/>
      <c r="C19" s="24">
        <f t="shared" si="0"/>
        <v>0</v>
      </c>
      <c r="D19" s="44" t="s">
        <v>67</v>
      </c>
    </row>
    <row r="20" spans="1:5" ht="18" customHeight="1">
      <c r="A20" s="26" t="s">
        <v>31</v>
      </c>
      <c r="B20" s="23"/>
      <c r="C20" s="24">
        <f t="shared" si="0"/>
        <v>0</v>
      </c>
      <c r="D20" s="25"/>
    </row>
    <row r="21" spans="1:5" ht="18" customHeight="1">
      <c r="A21" s="26" t="s">
        <v>32</v>
      </c>
      <c r="B21" s="23"/>
      <c r="C21" s="24">
        <f t="shared" si="0"/>
        <v>0</v>
      </c>
      <c r="D21" s="25"/>
    </row>
    <row r="22" spans="1:5" ht="18" customHeight="1">
      <c r="A22" s="26" t="s">
        <v>33</v>
      </c>
      <c r="B22" s="23"/>
      <c r="C22" s="24">
        <f t="shared" si="0"/>
        <v>0</v>
      </c>
      <c r="D22" s="25"/>
    </row>
    <row r="23" spans="1:5" ht="18" customHeight="1">
      <c r="A23" s="26" t="s">
        <v>34</v>
      </c>
      <c r="B23" s="23"/>
      <c r="C23" s="24">
        <f t="shared" si="0"/>
        <v>0</v>
      </c>
      <c r="D23" s="25"/>
    </row>
    <row r="24" spans="1:5" ht="18" customHeight="1">
      <c r="A24" s="26" t="s">
        <v>35</v>
      </c>
      <c r="B24" s="27"/>
      <c r="C24" s="28">
        <f t="shared" si="0"/>
        <v>0</v>
      </c>
      <c r="D24" s="29"/>
    </row>
    <row r="25" spans="1:5" ht="60" customHeight="1">
      <c r="A25" s="30"/>
      <c r="B25" s="30"/>
      <c r="C25" s="31" t="s">
        <v>36</v>
      </c>
      <c r="D25" s="31" t="s">
        <v>37</v>
      </c>
      <c r="E25" s="32"/>
    </row>
    <row r="26" spans="1:5" ht="30" customHeight="1">
      <c r="A26" s="30"/>
      <c r="B26" s="30"/>
      <c r="C26" s="33">
        <f>SUM(C13:C24)</f>
        <v>0</v>
      </c>
      <c r="D26" s="33">
        <f>SUM(D13:D24)</f>
        <v>0</v>
      </c>
      <c r="E26" s="32"/>
    </row>
    <row r="27" spans="1:5" ht="60" customHeight="1">
      <c r="A27" s="30"/>
      <c r="B27" s="30"/>
      <c r="C27" s="34" t="s">
        <v>38</v>
      </c>
      <c r="D27" s="34" t="s">
        <v>39</v>
      </c>
      <c r="E27" s="32"/>
    </row>
    <row r="28" spans="1:5" ht="30" customHeight="1">
      <c r="A28" s="30"/>
      <c r="B28" s="30"/>
      <c r="C28" s="33">
        <f>SUM(C26*1.2)</f>
        <v>0</v>
      </c>
      <c r="D28" s="33">
        <f>SUM(D26*1.2)</f>
        <v>0</v>
      </c>
      <c r="E28" s="32"/>
    </row>
    <row r="30" spans="1:5" ht="18">
      <c r="A30" s="35"/>
      <c r="B30" s="47" t="s">
        <v>40</v>
      </c>
      <c r="C30" s="47"/>
      <c r="D30" s="47"/>
    </row>
    <row r="31" spans="1:5" ht="120" customHeight="1" thickBot="1">
      <c r="A31" s="20" t="s">
        <v>20</v>
      </c>
      <c r="B31" s="21" t="s">
        <v>41</v>
      </c>
      <c r="C31" s="21" t="s">
        <v>42</v>
      </c>
      <c r="D31" s="21" t="s">
        <v>43</v>
      </c>
    </row>
    <row r="32" spans="1:5" ht="31">
      <c r="A32" s="36" t="s">
        <v>44</v>
      </c>
      <c r="B32" s="23"/>
      <c r="C32" s="24">
        <f t="shared" ref="C32:C43" si="1">SUM(B32*2)</f>
        <v>0</v>
      </c>
      <c r="D32" s="25"/>
    </row>
    <row r="33" spans="1:7">
      <c r="A33" s="26" t="s">
        <v>25</v>
      </c>
      <c r="B33" s="23"/>
      <c r="C33" s="24">
        <f t="shared" si="1"/>
        <v>0</v>
      </c>
      <c r="D33" s="25"/>
    </row>
    <row r="34" spans="1:7">
      <c r="A34" s="26" t="s">
        <v>26</v>
      </c>
      <c r="B34" s="23"/>
      <c r="C34" s="24">
        <f t="shared" si="1"/>
        <v>0</v>
      </c>
      <c r="D34" s="25"/>
    </row>
    <row r="35" spans="1:7">
      <c r="A35" s="36" t="s">
        <v>27</v>
      </c>
      <c r="B35" s="23"/>
      <c r="C35" s="24">
        <f t="shared" si="1"/>
        <v>0</v>
      </c>
      <c r="D35" s="25"/>
    </row>
    <row r="36" spans="1:7">
      <c r="A36" s="26" t="s">
        <v>28</v>
      </c>
      <c r="B36" s="23"/>
      <c r="C36" s="24">
        <f t="shared" si="1"/>
        <v>0</v>
      </c>
      <c r="D36" s="25"/>
    </row>
    <row r="37" spans="1:7" ht="31">
      <c r="A37" s="36" t="s">
        <v>29</v>
      </c>
      <c r="B37" s="23"/>
      <c r="C37" s="24">
        <f t="shared" si="1"/>
        <v>0</v>
      </c>
      <c r="D37" s="44" t="s">
        <v>67</v>
      </c>
    </row>
    <row r="38" spans="1:7" ht="31">
      <c r="A38" s="26" t="s">
        <v>30</v>
      </c>
      <c r="B38" s="23"/>
      <c r="C38" s="24">
        <f t="shared" si="1"/>
        <v>0</v>
      </c>
      <c r="D38" s="44" t="s">
        <v>67</v>
      </c>
    </row>
    <row r="39" spans="1:7">
      <c r="A39" s="36" t="s">
        <v>31</v>
      </c>
      <c r="B39" s="23"/>
      <c r="C39" s="24">
        <f t="shared" si="1"/>
        <v>0</v>
      </c>
      <c r="D39" s="25"/>
    </row>
    <row r="40" spans="1:7">
      <c r="A40" s="26" t="s">
        <v>32</v>
      </c>
      <c r="B40" s="23"/>
      <c r="C40" s="24">
        <f t="shared" si="1"/>
        <v>0</v>
      </c>
      <c r="D40" s="25"/>
    </row>
    <row r="41" spans="1:7" ht="18" customHeight="1">
      <c r="A41" s="26" t="s">
        <v>33</v>
      </c>
      <c r="B41" s="23"/>
      <c r="C41" s="24">
        <f t="shared" si="1"/>
        <v>0</v>
      </c>
      <c r="D41" s="25"/>
    </row>
    <row r="42" spans="1:7">
      <c r="A42" s="36" t="s">
        <v>34</v>
      </c>
      <c r="B42" s="23"/>
      <c r="C42" s="24">
        <f t="shared" si="1"/>
        <v>0</v>
      </c>
      <c r="D42" s="25"/>
    </row>
    <row r="43" spans="1:7">
      <c r="A43" s="26" t="s">
        <v>35</v>
      </c>
      <c r="B43" s="27"/>
      <c r="C43" s="28">
        <f t="shared" si="1"/>
        <v>0</v>
      </c>
      <c r="D43" s="29"/>
    </row>
    <row r="44" spans="1:7" ht="60" customHeight="1">
      <c r="A44" s="17"/>
      <c r="B44" s="17"/>
      <c r="C44" s="31" t="s">
        <v>45</v>
      </c>
      <c r="D44" s="31" t="s">
        <v>46</v>
      </c>
      <c r="E44" s="32"/>
      <c r="F44" s="37"/>
      <c r="G44" s="37"/>
    </row>
    <row r="45" spans="1:7" ht="30" customHeight="1">
      <c r="A45" s="17"/>
      <c r="B45" s="17"/>
      <c r="C45" s="33">
        <f>SUM(C32:C43)</f>
        <v>0</v>
      </c>
      <c r="D45" s="33">
        <f>SUM(D32:D43)</f>
        <v>0</v>
      </c>
      <c r="E45" s="32"/>
      <c r="F45" s="37"/>
      <c r="G45" s="37"/>
    </row>
    <row r="46" spans="1:7" ht="60" customHeight="1">
      <c r="C46" s="34" t="s">
        <v>47</v>
      </c>
      <c r="D46" s="34" t="s">
        <v>48</v>
      </c>
      <c r="E46" s="37"/>
      <c r="F46" s="37"/>
      <c r="G46" s="37"/>
    </row>
    <row r="47" spans="1:7" ht="30" customHeight="1">
      <c r="C47" s="33">
        <f>SUM(C45*1.2)</f>
        <v>0</v>
      </c>
      <c r="D47" s="33">
        <f>SUM(D45*1.2)</f>
        <v>0</v>
      </c>
      <c r="E47" s="37"/>
      <c r="F47" s="37"/>
      <c r="G47" s="37"/>
    </row>
    <row r="48" spans="1:7">
      <c r="C48" s="32"/>
      <c r="D48" s="32"/>
      <c r="E48" s="37"/>
      <c r="F48" s="37"/>
      <c r="G48" s="37"/>
    </row>
    <row r="50" spans="1:5">
      <c r="B50" s="38" t="s">
        <v>49</v>
      </c>
      <c r="C50" s="38" t="s">
        <v>50</v>
      </c>
      <c r="D50" s="37"/>
      <c r="E50" s="37"/>
    </row>
    <row r="51" spans="1:5" ht="31">
      <c r="A51" s="39" t="s">
        <v>51</v>
      </c>
      <c r="B51" s="40">
        <f>SUM(C45,C26)</f>
        <v>0</v>
      </c>
      <c r="C51" s="40">
        <f>SUM(B51*1.2)</f>
        <v>0</v>
      </c>
      <c r="D51" s="37"/>
      <c r="E51" s="37"/>
    </row>
    <row r="52" spans="1:5">
      <c r="B52" s="37"/>
      <c r="C52" s="37"/>
      <c r="D52" s="37"/>
      <c r="E52" s="37"/>
    </row>
    <row r="53" spans="1:5">
      <c r="B53" s="41" t="s">
        <v>52</v>
      </c>
      <c r="C53" s="41" t="s">
        <v>53</v>
      </c>
      <c r="D53" s="41" t="s">
        <v>54</v>
      </c>
      <c r="E53" s="41" t="s">
        <v>55</v>
      </c>
    </row>
    <row r="54" spans="1:5" ht="31">
      <c r="A54" s="39" t="s">
        <v>56</v>
      </c>
      <c r="B54" s="33">
        <f>SUM(B51)</f>
        <v>0</v>
      </c>
      <c r="C54" s="33">
        <f>SUM(B54*(1+2%))</f>
        <v>0</v>
      </c>
      <c r="D54" s="33">
        <f>SUM(B54*(1+4%))</f>
        <v>0</v>
      </c>
      <c r="E54" s="33">
        <f>SUM(B54*(1+6%))</f>
        <v>0</v>
      </c>
    </row>
    <row r="55" spans="1:5">
      <c r="A55" s="42"/>
      <c r="B55" s="37"/>
      <c r="C55" s="37"/>
      <c r="D55" s="37"/>
      <c r="E55" s="37"/>
    </row>
    <row r="56" spans="1:5">
      <c r="A56" s="43"/>
      <c r="B56" s="41" t="s">
        <v>57</v>
      </c>
      <c r="C56" s="41" t="s">
        <v>58</v>
      </c>
      <c r="D56" s="41" t="s">
        <v>59</v>
      </c>
      <c r="E56" s="41" t="s">
        <v>60</v>
      </c>
    </row>
    <row r="57" spans="1:5" ht="31">
      <c r="A57" s="39" t="s">
        <v>61</v>
      </c>
      <c r="B57" s="33">
        <f>SUM(B54*1.2)</f>
        <v>0</v>
      </c>
      <c r="C57" s="33">
        <f>SUM(B57*(1+2%))</f>
        <v>0</v>
      </c>
      <c r="D57" s="33">
        <f>SUM(B57*(1+4%))</f>
        <v>0</v>
      </c>
      <c r="E57" s="33">
        <f>SUM(B57*(1+6%))</f>
        <v>0</v>
      </c>
    </row>
    <row r="60" spans="1:5">
      <c r="B60" s="38" t="s">
        <v>49</v>
      </c>
      <c r="C60" s="38" t="s">
        <v>50</v>
      </c>
      <c r="D60" s="37"/>
      <c r="E60" s="37"/>
    </row>
    <row r="61" spans="1:5" ht="31">
      <c r="A61" s="39" t="s">
        <v>62</v>
      </c>
      <c r="B61" s="40">
        <f>SUM(D45,D26)</f>
        <v>0</v>
      </c>
      <c r="C61" s="40">
        <f>SUM(B61*1.2)</f>
        <v>0</v>
      </c>
      <c r="D61" s="37"/>
      <c r="E61" s="37"/>
    </row>
    <row r="62" spans="1:5">
      <c r="B62" s="37"/>
      <c r="C62" s="37"/>
      <c r="D62" s="37"/>
      <c r="E62" s="37"/>
    </row>
    <row r="63" spans="1:5">
      <c r="B63" s="41" t="s">
        <v>52</v>
      </c>
      <c r="C63" s="41" t="s">
        <v>53</v>
      </c>
      <c r="D63" s="41" t="s">
        <v>54</v>
      </c>
      <c r="E63" s="41" t="s">
        <v>55</v>
      </c>
    </row>
    <row r="64" spans="1:5" ht="31">
      <c r="A64" s="39" t="s">
        <v>63</v>
      </c>
      <c r="B64" s="33">
        <f>SUM(B61)</f>
        <v>0</v>
      </c>
      <c r="C64" s="33">
        <f>SUM(B64*(1+2%))</f>
        <v>0</v>
      </c>
      <c r="D64" s="33">
        <f>SUM(B64*(1+4%))</f>
        <v>0</v>
      </c>
      <c r="E64" s="33">
        <f>SUM(B64*(1+6%))</f>
        <v>0</v>
      </c>
    </row>
    <row r="65" spans="1:5">
      <c r="A65" s="42"/>
      <c r="B65" s="37"/>
      <c r="C65" s="37"/>
      <c r="D65" s="37"/>
      <c r="E65" s="37"/>
    </row>
    <row r="66" spans="1:5">
      <c r="A66" s="43"/>
      <c r="B66" s="41" t="s">
        <v>57</v>
      </c>
      <c r="C66" s="41" t="s">
        <v>58</v>
      </c>
      <c r="D66" s="41" t="s">
        <v>59</v>
      </c>
      <c r="E66" s="41" t="s">
        <v>60</v>
      </c>
    </row>
    <row r="67" spans="1:5" ht="31">
      <c r="A67" s="39" t="s">
        <v>64</v>
      </c>
      <c r="B67" s="33">
        <f>SUM(B64*1.2)</f>
        <v>0</v>
      </c>
      <c r="C67" s="33">
        <f>SUM(B67*(1+2%))</f>
        <v>0</v>
      </c>
      <c r="D67" s="33">
        <f>SUM(B67*(1+4%))</f>
        <v>0</v>
      </c>
      <c r="E67" s="33">
        <f>SUM(B67*(1+6%))</f>
        <v>0</v>
      </c>
    </row>
    <row r="69" spans="1:5">
      <c r="B69" s="41" t="s">
        <v>52</v>
      </c>
      <c r="C69" s="41" t="s">
        <v>53</v>
      </c>
      <c r="D69" s="41" t="s">
        <v>54</v>
      </c>
      <c r="E69" s="41" t="s">
        <v>55</v>
      </c>
    </row>
    <row r="70" spans="1:5" ht="46.5">
      <c r="A70" s="39" t="s">
        <v>65</v>
      </c>
      <c r="B70" s="33">
        <f>SUM(B64,B54)</f>
        <v>0</v>
      </c>
      <c r="C70" s="33">
        <f>SUM(C64,C54)</f>
        <v>0</v>
      </c>
      <c r="D70" s="33">
        <f>SUM(D64,D54)</f>
        <v>0</v>
      </c>
      <c r="E70" s="33">
        <f>SUM(E64,E54)</f>
        <v>0</v>
      </c>
    </row>
    <row r="71" spans="1:5">
      <c r="A71" s="42"/>
      <c r="B71" s="37"/>
      <c r="C71" s="37"/>
      <c r="D71" s="37"/>
      <c r="E71" s="37"/>
    </row>
    <row r="72" spans="1:5">
      <c r="A72" s="43"/>
      <c r="B72" s="41" t="s">
        <v>57</v>
      </c>
      <c r="C72" s="41" t="s">
        <v>58</v>
      </c>
      <c r="D72" s="41" t="s">
        <v>59</v>
      </c>
      <c r="E72" s="41" t="s">
        <v>60</v>
      </c>
    </row>
    <row r="73" spans="1:5" ht="46.5">
      <c r="A73" s="39" t="s">
        <v>66</v>
      </c>
      <c r="B73" s="33">
        <f>SUM(B70*1.2)</f>
        <v>0</v>
      </c>
      <c r="C73" s="33">
        <f>SUM(B73*(1+2%))</f>
        <v>0</v>
      </c>
      <c r="D73" s="33">
        <f>SUM(B73*(1+4%))</f>
        <v>0</v>
      </c>
      <c r="E73" s="33">
        <f>SUM(B73*(1+6%))</f>
        <v>0</v>
      </c>
    </row>
  </sheetData>
  <mergeCells count="7">
    <mergeCell ref="B11:D11"/>
    <mergeCell ref="B30:D30"/>
    <mergeCell ref="A2:D2"/>
    <mergeCell ref="A3:E3"/>
    <mergeCell ref="B6:C6"/>
    <mergeCell ref="B7:C7"/>
    <mergeCell ref="A9:E9"/>
  </mergeCells>
  <conditionalFormatting sqref="C13:C24 J11:IV28 C31:C43 A32:A35 F29:IV40 B32:B40 E30:E40">
    <cfRule type="containsText" dxfId="41" priority="8" operator="containsText" text="PAS DE DAI">
      <formula>NOT(ISERROR(SEARCH("PAS DE DAI",A11)))</formula>
    </cfRule>
  </conditionalFormatting>
  <conditionalFormatting sqref="D31">
    <cfRule type="containsText" dxfId="40" priority="9" operator="containsText" text="PAS DE DAI">
      <formula>NOT(ISERROR(SEARCH("PAS DE DAI",D31)))</formula>
    </cfRule>
  </conditionalFormatting>
  <conditionalFormatting sqref="B31">
    <cfRule type="containsText" dxfId="39" priority="10" operator="containsText" text="PAS DE DAI">
      <formula>NOT(ISERROR(SEARCH("PAS DE DAI",B31)))</formula>
    </cfRule>
  </conditionalFormatting>
  <conditionalFormatting sqref="C12">
    <cfRule type="containsText" dxfId="38" priority="11" operator="containsText" text="PAS DE DAI">
      <formula>NOT(ISERROR(SEARCH("PAS DE DAI",C12)))</formula>
    </cfRule>
  </conditionalFormatting>
  <conditionalFormatting sqref="D12">
    <cfRule type="containsText" dxfId="37" priority="12" operator="containsText" text="PAS DE DAI">
      <formula>NOT(ISERROR(SEARCH("PAS DE DAI",D12)))</formula>
    </cfRule>
  </conditionalFormatting>
  <conditionalFormatting sqref="B12">
    <cfRule type="containsText" dxfId="36" priority="13" operator="containsText" text="PAS DE DAI">
      <formula>NOT(ISERROR(SEARCH("PAS DE DAI",B12)))</formula>
    </cfRule>
  </conditionalFormatting>
  <conditionalFormatting sqref="B11">
    <cfRule type="containsText" dxfId="35" priority="14" operator="containsText" text="PAS DE DAI">
      <formula>NOT(ISERROR(SEARCH("PAS DE DAI",B11)))</formula>
    </cfRule>
  </conditionalFormatting>
  <conditionalFormatting sqref="B30">
    <cfRule type="containsText" dxfId="34" priority="15" operator="containsText" text="PAS DE DAI">
      <formula>NOT(ISERROR(SEARCH("PAS DE DAI",B30)))</formula>
    </cfRule>
  </conditionalFormatting>
  <conditionalFormatting sqref="B69:E69">
    <cfRule type="containsText" dxfId="33" priority="16" operator="containsText" text="PAS DE DAI">
      <formula>NOT(ISERROR(SEARCH("PAS DE DAI",B69)))</formula>
    </cfRule>
  </conditionalFormatting>
  <conditionalFormatting sqref="A70:A73">
    <cfRule type="containsText" dxfId="32" priority="17" operator="containsText" text="PAS DE DAI">
      <formula>NOT(ISERROR(SEARCH("PAS DE DAI",A70)))</formula>
    </cfRule>
  </conditionalFormatting>
  <conditionalFormatting sqref="B73">
    <cfRule type="containsText" dxfId="31" priority="18" operator="containsText" text="PAS DE DAI">
      <formula>NOT(ISERROR(SEARCH("PAS DE DAI",B73)))</formula>
    </cfRule>
  </conditionalFormatting>
  <conditionalFormatting sqref="C73:D73 B71:D72 E71:E73 B70:E70">
    <cfRule type="containsText" dxfId="30" priority="19" operator="containsText" text="PAS DE DAI">
      <formula>NOT(ISERROR(SEARCH("PAS DE DAI",B70)))</formula>
    </cfRule>
  </conditionalFormatting>
  <conditionalFormatting sqref="C61">
    <cfRule type="containsText" dxfId="29" priority="20" operator="containsText" text="PAS DE DAI">
      <formula>NOT(ISERROR(SEARCH("PAS DE DAI",C61)))</formula>
    </cfRule>
  </conditionalFormatting>
  <conditionalFormatting sqref="A64:A67">
    <cfRule type="containsText" dxfId="28" priority="21" operator="containsText" text="PAS DE DAI">
      <formula>NOT(ISERROR(SEARCH("PAS DE DAI",A64)))</formula>
    </cfRule>
  </conditionalFormatting>
  <conditionalFormatting sqref="B67">
    <cfRule type="containsText" dxfId="27" priority="22" operator="containsText" text="PAS DE DAI">
      <formula>NOT(ISERROR(SEARCH("PAS DE DAI",B67)))</formula>
    </cfRule>
  </conditionalFormatting>
  <conditionalFormatting sqref="C67:D67 A63:D63 B64:D66 A62:C62 E63:E67 D60:E62 A61:B61">
    <cfRule type="containsText" dxfId="26" priority="23" operator="containsText" text="PAS DE DAI">
      <formula>NOT(ISERROR(SEARCH("PAS DE DAI",A60)))</formula>
    </cfRule>
  </conditionalFormatting>
  <conditionalFormatting sqref="C27:D28">
    <cfRule type="containsText" dxfId="25" priority="24" operator="containsText" text="PAS DE DAI">
      <formula>NOT(ISERROR(SEARCH("PAS DE DAI",C27)))</formula>
    </cfRule>
  </conditionalFormatting>
  <conditionalFormatting sqref="C25:D26">
    <cfRule type="containsText" dxfId="24" priority="25" operator="containsText" text="PAS DE DAI">
      <formula>NOT(ISERROR(SEARCH("PAS DE DAI",C25)))</formula>
    </cfRule>
  </conditionalFormatting>
  <conditionalFormatting sqref="C46:D48">
    <cfRule type="containsText" dxfId="23" priority="26" operator="containsText" text="PAS DE DAI">
      <formula>NOT(ISERROR(SEARCH("PAS DE DAI",C46)))</formula>
    </cfRule>
  </conditionalFormatting>
  <conditionalFormatting sqref="C44:D45">
    <cfRule type="containsText" dxfId="22" priority="27" operator="containsText" text="PAS DE DAI">
      <formula>NOT(ISERROR(SEARCH("PAS DE DAI",C44)))</formula>
    </cfRule>
  </conditionalFormatting>
  <conditionalFormatting sqref="D20:D24 D13:D17">
    <cfRule type="containsText" dxfId="21" priority="28" operator="containsText" text="PAS DE DAI">
      <formula>NOT(ISERROR(SEARCH("PAS DE DAI",D13)))</formula>
    </cfRule>
  </conditionalFormatting>
  <conditionalFormatting sqref="A2">
    <cfRule type="containsText" dxfId="20" priority="33" operator="containsText" text="PAS DE DAI">
      <formula>NOT(ISERROR(SEARCH("PAS DE DAI",A2)))</formula>
    </cfRule>
  </conditionalFormatting>
  <conditionalFormatting sqref="A41:B41">
    <cfRule type="containsText" dxfId="19" priority="34" operator="containsText" text="PAS DE DAI">
      <formula>NOT(ISERROR(SEARCH("PAS DE DAI",A41)))</formula>
    </cfRule>
  </conditionalFormatting>
  <conditionalFormatting sqref="J41:IV41">
    <cfRule type="containsText" dxfId="18" priority="35" operator="containsText" text="PAS DE DAI">
      <formula>NOT(ISERROR(SEARCH("PAS DE DAI",J41)))</formula>
    </cfRule>
  </conditionalFormatting>
  <conditionalFormatting sqref="A13:B24">
    <cfRule type="containsText" dxfId="17" priority="36" operator="containsText" text="PAS DE DAI">
      <formula>NOT(ISERROR(SEARCH("PAS DE DAI",A13)))</formula>
    </cfRule>
  </conditionalFormatting>
  <conditionalFormatting sqref="A54:A57">
    <cfRule type="containsText" dxfId="16" priority="37" operator="containsText" text="PAS DE DAI">
      <formula>NOT(ISERROR(SEARCH("PAS DE DAI",A54)))</formula>
    </cfRule>
  </conditionalFormatting>
  <conditionalFormatting sqref="A42">
    <cfRule type="containsText" dxfId="15" priority="38" operator="containsText" text="PAS DE DAI">
      <formula>NOT(ISERROR(SEARCH("PAS DE DAI",A42)))</formula>
    </cfRule>
  </conditionalFormatting>
  <conditionalFormatting sqref="A38">
    <cfRule type="containsText" dxfId="14" priority="39" operator="containsText" text="PAS DE DAI">
      <formula>NOT(ISERROR(SEARCH("PAS DE DAI",A38)))</formula>
    </cfRule>
  </conditionalFormatting>
  <conditionalFormatting sqref="A40 A43">
    <cfRule type="containsText" dxfId="13" priority="40" operator="containsText" text="PAS DE DAI">
      <formula>NOT(ISERROR(SEARCH("PAS DE DAI",A40)))</formula>
    </cfRule>
  </conditionalFormatting>
  <conditionalFormatting sqref="A39">
    <cfRule type="containsText" dxfId="12" priority="41" operator="containsText" text="PAS DE DAI">
      <formula>NOT(ISERROR(SEARCH("PAS DE DAI",A39)))</formula>
    </cfRule>
  </conditionalFormatting>
  <conditionalFormatting sqref="A37">
    <cfRule type="containsText" dxfId="11" priority="42" operator="containsText" text="PAS DE DAI">
      <formula>NOT(ISERROR(SEARCH("PAS DE DAI",A37)))</formula>
    </cfRule>
  </conditionalFormatting>
  <conditionalFormatting sqref="A36">
    <cfRule type="containsText" dxfId="10" priority="43" operator="containsText" text="PAS DE DAI">
      <formula>NOT(ISERROR(SEARCH("PAS DE DAI",A36)))</formula>
    </cfRule>
  </conditionalFormatting>
  <conditionalFormatting sqref="B7">
    <cfRule type="containsText" dxfId="9" priority="45" operator="containsText" text="PAS DE DAI">
      <formula>NOT(ISERROR(SEARCH("PAS DE DAI",B7)))</formula>
    </cfRule>
  </conditionalFormatting>
  <conditionalFormatting sqref="B6">
    <cfRule type="containsText" dxfId="8" priority="46" operator="containsText" text="PAS DE DAI">
      <formula>NOT(ISERROR(SEARCH("PAS DE DAI",B6)))</formula>
    </cfRule>
  </conditionalFormatting>
  <conditionalFormatting sqref="B57">
    <cfRule type="containsText" dxfId="7" priority="47" operator="containsText" text="PAS DE DAI">
      <formula>NOT(ISERROR(SEARCH("PAS DE DAI",B57)))</formula>
    </cfRule>
  </conditionalFormatting>
  <conditionalFormatting sqref="E44:E45">
    <cfRule type="containsText" dxfId="6" priority="48" operator="containsText" text="PAS DE DAI">
      <formula>NOT(ISERROR(SEARCH("PAS DE DAI",E44)))</formula>
    </cfRule>
  </conditionalFormatting>
  <conditionalFormatting sqref="E25:E28">
    <cfRule type="containsText" dxfId="5" priority="49" operator="containsText" text="PAS DE DAI">
      <formula>NOT(ISERROR(SEARCH("PAS DE DAI",E25)))</formula>
    </cfRule>
  </conditionalFormatting>
  <conditionalFormatting sqref="A1:XFD1 A8:XFD8 A29:E29 A46:B48 A58:XFD59 C57:D57 A53:D53 F2:IV7 A3:A7 A10:B10 D10:XFD10 A31 B54:D56 F57:XFD57 H51:XFD51 A51:C52 H52:IV56 E53:E57 H49:IV50 D50:E52 A9 F9:XFD9 B42:B43 D32:D36 E42:E43 F42:IV48 E46:E48 E2 A68:XFD68 F60:XFD67 A74:XFD65521 A69 F69:XFD73 A11:A12 D39:D43">
    <cfRule type="containsText" dxfId="4" priority="50" operator="containsText" text="PAS DE DAI">
      <formula>NOT(ISERROR(SEARCH("PAS DE DAI",A1)))</formula>
    </cfRule>
  </conditionalFormatting>
  <conditionalFormatting sqref="D18">
    <cfRule type="containsText" dxfId="3" priority="5" operator="containsText" text="PAS DE DAI">
      <formula>NOT(ISERROR(SEARCH("PAS DE DAI",D18)))</formula>
    </cfRule>
  </conditionalFormatting>
  <conditionalFormatting sqref="D19">
    <cfRule type="containsText" dxfId="2" priority="4" operator="containsText" text="PAS DE DAI">
      <formula>NOT(ISERROR(SEARCH("PAS DE DAI",D19)))</formula>
    </cfRule>
  </conditionalFormatting>
  <conditionalFormatting sqref="D37">
    <cfRule type="containsText" dxfId="1" priority="2" operator="containsText" text="PAS DE DAI">
      <formula>NOT(ISERROR(SEARCH("PAS DE DAI",D37)))</formula>
    </cfRule>
  </conditionalFormatting>
  <conditionalFormatting sqref="D38">
    <cfRule type="containsText" dxfId="0" priority="1" operator="containsText" text="PAS DE DAI">
      <formula>NOT(ISERROR(SEARCH("PAS DE DAI",D38)))</formula>
    </cfRule>
  </conditionalFormatting>
  <pageMargins left="0.25" right="0.25" top="0.75" bottom="0.75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page de garde lot 1</vt:lpstr>
      <vt:lpstr>Lot 1_SSI</vt:lpstr>
    </vt:vector>
  </TitlesOfParts>
  <Company>MJENR -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utiliseur</dc:creator>
  <dc:description/>
  <cp:lastModifiedBy>Philippe Noye</cp:lastModifiedBy>
  <cp:revision>5</cp:revision>
  <cp:lastPrinted>2020-10-01T09:19:37Z</cp:lastPrinted>
  <dcterms:created xsi:type="dcterms:W3CDTF">2005-02-04T13:41:42Z</dcterms:created>
  <dcterms:modified xsi:type="dcterms:W3CDTF">2025-07-09T16:48:23Z</dcterms:modified>
  <dc:language>fr-FR</dc:language>
</cp:coreProperties>
</file>