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\\bemontet\SERVEUR BET MONTET\1 - En Cours\En cours - Flav\25-05 PORTA 65-AUVENT\3 - DCE\PDF DCE\"/>
    </mc:Choice>
  </mc:AlternateContent>
  <xr:revisionPtr revIDLastSave="0" documentId="14_{AC0DAD1C-715B-4956-9315-CF163593BCE1}" xr6:coauthVersionLast="47" xr6:coauthVersionMax="47" xr10:uidLastSave="{00000000-0000-0000-0000-000000000000}"/>
  <bookViews>
    <workbookView xWindow="345" yWindow="2580" windowWidth="31095" windowHeight="13485" xr2:uid="{00000000-000D-0000-FFFF-FFFF00000000}"/>
  </bookViews>
  <sheets>
    <sheet name="Feuil1" sheetId="1" r:id="rId1"/>
  </sheets>
  <definedNames>
    <definedName name="_xlnm.Print_Titles" localSheetId="0">Feuil1!$1:$3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 l="1"/>
  <c r="G42" i="1"/>
  <c r="G40" i="1" l="1"/>
  <c r="G15" i="1"/>
  <c r="G46" i="1"/>
  <c r="G45" i="1"/>
  <c r="G9" i="1"/>
  <c r="G12" i="1"/>
  <c r="G13" i="1"/>
  <c r="G16" i="1"/>
  <c r="G17" i="1"/>
  <c r="G18" i="1"/>
  <c r="G19" i="1"/>
  <c r="G20" i="1"/>
  <c r="G21" i="1"/>
  <c r="G22" i="1"/>
  <c r="G23" i="1"/>
  <c r="G11" i="1"/>
  <c r="G32" i="1"/>
  <c r="G31" i="1"/>
  <c r="G25" i="1" l="1"/>
  <c r="G64" i="1"/>
  <c r="G65" i="1"/>
  <c r="G61" i="1"/>
  <c r="G52" i="1"/>
  <c r="G30" i="1"/>
  <c r="G43" i="1"/>
  <c r="G44" i="1"/>
  <c r="G47" i="1"/>
  <c r="G48" i="1"/>
  <c r="G49" i="1"/>
  <c r="G50" i="1"/>
  <c r="G51" i="1"/>
  <c r="G53" i="1"/>
  <c r="G54" i="1"/>
  <c r="G63" i="1"/>
  <c r="G66" i="1"/>
  <c r="G67" i="1"/>
  <c r="G68" i="1"/>
  <c r="G69" i="1"/>
  <c r="B83" i="1"/>
  <c r="A83" i="1"/>
  <c r="B81" i="1"/>
  <c r="G29" i="1"/>
  <c r="A77" i="1"/>
  <c r="B77" i="1"/>
  <c r="A79" i="1"/>
  <c r="B79" i="1"/>
  <c r="G71" i="1" l="1"/>
  <c r="G83" i="1" s="1"/>
  <c r="G77" i="1"/>
  <c r="G34" i="1"/>
  <c r="G79" i="1" s="1"/>
  <c r="G56" i="1"/>
  <c r="G81" i="1" s="1"/>
  <c r="G86" i="1" l="1"/>
  <c r="G88" i="1" s="1"/>
  <c r="G90" i="1" s="1"/>
</calcChain>
</file>

<file path=xl/sharedStrings.xml><?xml version="1.0" encoding="utf-8"?>
<sst xmlns="http://schemas.openxmlformats.org/spreadsheetml/2006/main" count="80" uniqueCount="52">
  <si>
    <t xml:space="preserve"> CCTP</t>
  </si>
  <si>
    <t>U</t>
  </si>
  <si>
    <t>Qté</t>
  </si>
  <si>
    <t>P.U (€)</t>
    <phoneticPr fontId="0"/>
  </si>
  <si>
    <t>TOTAL(€)</t>
    <phoneticPr fontId="0"/>
  </si>
  <si>
    <t>Les quantités sont données à titre indicatif et devront étre vérifiées par l'Entreprise</t>
  </si>
  <si>
    <t>GENERALITES</t>
  </si>
  <si>
    <t>Ens</t>
  </si>
  <si>
    <t>ml</t>
  </si>
  <si>
    <t>Honoraires pour dossier (EXE+DOE)</t>
  </si>
  <si>
    <t xml:space="preserve"> ------------------</t>
  </si>
  <si>
    <t>TOTAL GENERALITES   - H.T...........</t>
  </si>
  <si>
    <t>EQUIPEMENT INFORMATIQUE</t>
  </si>
  <si>
    <t>TOTAL EQUIPEMENT INFORMATIQUE H.T............</t>
  </si>
  <si>
    <t>T.V.A. 20 % ..........................</t>
  </si>
  <si>
    <t>QEnt</t>
  </si>
  <si>
    <t>LOT ELECTRICITE (Courants Forts et Courants Faibles)  H.T ...........</t>
  </si>
  <si>
    <t>LOT ELECTRICITE (Courants Forts et Courants Faibles) T.T.C........</t>
  </si>
  <si>
    <t>0.</t>
  </si>
  <si>
    <t>Cables  FTP - 100 ohms - 4 Paires avec écran  - Cat 6a y compris fourreaux</t>
  </si>
  <si>
    <t>LOT ELECTRICITE ( Courants Faibles)</t>
  </si>
  <si>
    <t>Connecteur RJ45</t>
  </si>
  <si>
    <t>Raccordement de l'ensemble  y compris mise en service, essais programmation</t>
  </si>
  <si>
    <t>TOTAL  H.T........</t>
  </si>
  <si>
    <t>2.3</t>
  </si>
  <si>
    <t>VIDEO SURVEILLANCE</t>
  </si>
  <si>
    <t>1.1</t>
  </si>
  <si>
    <t>1.2</t>
  </si>
  <si>
    <t>1.3</t>
  </si>
  <si>
    <t>ECLAIRAGE</t>
  </si>
  <si>
    <t>Ligne 3*1,5mm²</t>
  </si>
  <si>
    <t>CREATION D'UNE ZONE COUVERTE A LA BCNJ AVEC VIDEO SURVEILLANCE</t>
  </si>
  <si>
    <t xml:space="preserve">PORTA </t>
  </si>
  <si>
    <t>Certificat de conformité des Installations électriques par bureau de contrôle</t>
  </si>
  <si>
    <t>Raccordement sur le serveur Video existant</t>
  </si>
  <si>
    <t>Suggestion d'extension du serveur Video existant</t>
  </si>
  <si>
    <t>Protection complementaire 10A 300mA  eclairage auvent</t>
  </si>
  <si>
    <t>Raccordement avec protection et sous comptage de la base de vie et installation de chantier</t>
  </si>
  <si>
    <t>Coffrets de chantier y compris certificat de contrôle de l'installation par bureau de contrôle</t>
  </si>
  <si>
    <t>Support caméra pour fixation en saillie</t>
  </si>
  <si>
    <t>Identification et dévoiement des cables réseaux CFO existant sous l'emprise du chantier</t>
  </si>
  <si>
    <t>Identification et dévoiement des cables réseaux Cfa existant sous l'emprise du chantier</t>
  </si>
  <si>
    <t>Caméra surveillance IP67 angle de vue 110° haute definition</t>
  </si>
  <si>
    <t>Caméra LAPI IP67 haute definition, lecture jusqu’à 60kmh</t>
  </si>
  <si>
    <t>Rocade Fibre optique OM4 - 4 brins entre la baie video crée et la Baie F existante</t>
  </si>
  <si>
    <t>Baie sous repartiteur video 19" en saillie mural avec switch secouru par onduleur alimenté depuis une alimentation protégée par le TD existant bureau Quai France</t>
  </si>
  <si>
    <t>DCE</t>
  </si>
  <si>
    <t>Lot 4 : ELECTRICITE (Courants Faibles)</t>
  </si>
  <si>
    <t>Percement mur maconné soigné avec rebouchage CF et percement barbage.Capotage avec le chemin de cable</t>
  </si>
  <si>
    <t>Chemin de cable pour cfa</t>
  </si>
  <si>
    <t>4 Commandes eclairage simple allumage avec voyant depuis bureau quai France</t>
  </si>
  <si>
    <t>TYPE 1 Projecteur LED sur patère - 117W LED 16000lm 3000K	IP66 IK08de gamme PHILLIPS CoreLine Tempo Medium, Floodlight, ou équivalent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</si>
</sst>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mm\/yy"/>
    <numFmt numFmtId="165" formatCode="mmm\ yyyy"/>
    <numFmt numFmtId="166" formatCode="_ * #,##0.00_ \ [$€-1]_ ;_ * \-#,##0.00\ \ [$€-1]_ ;_ * &quot;-&quot;??_ \ [$€-1]_ ;_ @_ "/>
    <numFmt numFmtId="167" formatCode="#,##0.00\ [$€-40C]"/>
    <numFmt numFmtId="168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indexed="8"/>
      <name val="Helvetica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u/>
      <sz val="10"/>
      <color indexed="8"/>
      <name val="Arial"/>
      <family val="2"/>
    </font>
    <font>
      <i/>
      <sz val="10"/>
      <color indexed="8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42">
    <xf numFmtId="0" fontId="0" fillId="0" borderId="0" xfId="0"/>
    <xf numFmtId="4" fontId="2" fillId="0" borderId="5" xfId="0" applyNumberFormat="1" applyFont="1" applyBorder="1" applyAlignment="1">
      <alignment horizontal="right"/>
    </xf>
    <xf numFmtId="0" fontId="4" fillId="0" borderId="5" xfId="0" applyFont="1" applyBorder="1"/>
    <xf numFmtId="0" fontId="5" fillId="0" borderId="5" xfId="0" applyFont="1" applyBorder="1"/>
    <xf numFmtId="0" fontId="5" fillId="0" borderId="6" xfId="0" applyFont="1" applyBorder="1" applyAlignment="1">
      <alignment wrapText="1"/>
    </xf>
    <xf numFmtId="0" fontId="5" fillId="0" borderId="5" xfId="0" applyFont="1" applyBorder="1" applyAlignment="1">
      <alignment horizontal="center"/>
    </xf>
    <xf numFmtId="167" fontId="5" fillId="0" borderId="5" xfId="0" applyNumberFormat="1" applyFont="1" applyBorder="1" applyAlignment="1">
      <alignment horizontal="right"/>
    </xf>
    <xf numFmtId="0" fontId="5" fillId="0" borderId="0" xfId="0" applyFont="1"/>
    <xf numFmtId="0" fontId="5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center"/>
    </xf>
    <xf numFmtId="167" fontId="5" fillId="0" borderId="5" xfId="0" applyNumberFormat="1" applyFont="1" applyBorder="1"/>
    <xf numFmtId="0" fontId="1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wrapText="1"/>
    </xf>
    <xf numFmtId="167" fontId="2" fillId="0" borderId="7" xfId="0" applyNumberFormat="1" applyFont="1" applyBorder="1"/>
    <xf numFmtId="0" fontId="1" fillId="3" borderId="11" xfId="0" applyFont="1" applyFill="1" applyBorder="1" applyAlignment="1">
      <alignment horizontal="center"/>
    </xf>
    <xf numFmtId="166" fontId="1" fillId="3" borderId="11" xfId="0" applyNumberFormat="1" applyFont="1" applyFill="1" applyBorder="1" applyAlignment="1">
      <alignment horizontal="center"/>
    </xf>
    <xf numFmtId="166" fontId="1" fillId="3" borderId="12" xfId="0" applyNumberFormat="1" applyFont="1" applyFill="1" applyBorder="1" applyAlignment="1">
      <alignment horizontal="center"/>
    </xf>
    <xf numFmtId="0" fontId="1" fillId="2" borderId="2" xfId="0" applyFont="1" applyFill="1" applyBorder="1"/>
    <xf numFmtId="0" fontId="1" fillId="2" borderId="3" xfId="0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166" fontId="1" fillId="2" borderId="4" xfId="0" applyNumberFormat="1" applyFont="1" applyFill="1" applyBorder="1" applyAlignment="1">
      <alignment horizontal="center"/>
    </xf>
    <xf numFmtId="0" fontId="1" fillId="2" borderId="6" xfId="0" applyFont="1" applyFill="1" applyBorder="1"/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166" fontId="1" fillId="2" borderId="0" xfId="0" applyNumberFormat="1" applyFont="1" applyFill="1" applyAlignment="1">
      <alignment horizontal="center"/>
    </xf>
    <xf numFmtId="166" fontId="1" fillId="2" borderId="7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166" fontId="1" fillId="0" borderId="5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0" fontId="6" fillId="0" borderId="6" xfId="0" applyFont="1" applyBorder="1"/>
    <xf numFmtId="167" fontId="5" fillId="0" borderId="5" xfId="0" applyNumberFormat="1" applyFont="1" applyBorder="1" applyAlignment="1">
      <alignment horizontal="right" wrapText="1"/>
    </xf>
    <xf numFmtId="0" fontId="5" fillId="0" borderId="6" xfId="0" applyFont="1" applyBorder="1"/>
    <xf numFmtId="0" fontId="5" fillId="0" borderId="8" xfId="0" applyFont="1" applyBorder="1" applyAlignment="1">
      <alignment horizontal="center"/>
    </xf>
    <xf numFmtId="167" fontId="2" fillId="0" borderId="7" xfId="0" applyNumberFormat="1" applyFont="1" applyBorder="1" applyAlignment="1">
      <alignment horizontal="right"/>
    </xf>
    <xf numFmtId="0" fontId="4" fillId="0" borderId="10" xfId="0" applyFont="1" applyBorder="1"/>
    <xf numFmtId="0" fontId="4" fillId="0" borderId="11" xfId="0" applyFont="1" applyBorder="1" applyAlignment="1">
      <alignment horizontal="center"/>
    </xf>
    <xf numFmtId="167" fontId="1" fillId="0" borderId="4" xfId="0" applyNumberFormat="1" applyFont="1" applyBorder="1" applyAlignment="1">
      <alignment horizontal="right"/>
    </xf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167" fontId="1" fillId="0" borderId="12" xfId="0" applyNumberFormat="1" applyFont="1" applyBorder="1" applyAlignment="1">
      <alignment horizontal="right"/>
    </xf>
    <xf numFmtId="0" fontId="7" fillId="0" borderId="6" xfId="0" applyFont="1" applyBorder="1"/>
    <xf numFmtId="167" fontId="1" fillId="0" borderId="5" xfId="0" applyNumberFormat="1" applyFont="1" applyBorder="1" applyAlignment="1">
      <alignment horizontal="right"/>
    </xf>
    <xf numFmtId="0" fontId="2" fillId="0" borderId="5" xfId="0" applyFont="1" applyBorder="1"/>
    <xf numFmtId="0" fontId="2" fillId="0" borderId="0" xfId="0" applyFont="1"/>
    <xf numFmtId="0" fontId="8" fillId="0" borderId="6" xfId="0" applyFont="1" applyBorder="1"/>
    <xf numFmtId="167" fontId="1" fillId="0" borderId="7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wrapText="1"/>
    </xf>
    <xf numFmtId="1" fontId="5" fillId="0" borderId="5" xfId="0" applyNumberFormat="1" applyFont="1" applyBorder="1" applyAlignment="1">
      <alignment horizontal="center"/>
    </xf>
    <xf numFmtId="0" fontId="2" fillId="0" borderId="9" xfId="0" applyFont="1" applyBorder="1"/>
    <xf numFmtId="0" fontId="2" fillId="0" borderId="8" xfId="0" applyFont="1" applyBorder="1"/>
    <xf numFmtId="0" fontId="2" fillId="0" borderId="14" xfId="0" applyFont="1" applyBorder="1"/>
    <xf numFmtId="167" fontId="2" fillId="0" borderId="8" xfId="0" applyNumberFormat="1" applyFont="1" applyBorder="1" applyAlignment="1">
      <alignment horizontal="right"/>
    </xf>
    <xf numFmtId="0" fontId="1" fillId="0" borderId="6" xfId="0" applyFont="1" applyBorder="1"/>
    <xf numFmtId="0" fontId="4" fillId="0" borderId="6" xfId="0" applyFont="1" applyBorder="1"/>
    <xf numFmtId="167" fontId="4" fillId="0" borderId="12" xfId="0" applyNumberFormat="1" applyFont="1" applyBorder="1" applyAlignment="1">
      <alignment horizontal="right"/>
    </xf>
    <xf numFmtId="4" fontId="9" fillId="0" borderId="0" xfId="0" applyNumberFormat="1" applyFont="1" applyAlignment="1">
      <alignment horizontal="right"/>
    </xf>
    <xf numFmtId="0" fontId="9" fillId="0" borderId="6" xfId="0" applyFont="1" applyBorder="1"/>
    <xf numFmtId="167" fontId="9" fillId="0" borderId="7" xfId="0" applyNumberFormat="1" applyFont="1" applyBorder="1"/>
    <xf numFmtId="0" fontId="9" fillId="0" borderId="6" xfId="0" applyFont="1" applyBorder="1" applyAlignment="1">
      <alignment wrapText="1"/>
    </xf>
    <xf numFmtId="0" fontId="9" fillId="0" borderId="5" xfId="0" applyFont="1" applyBorder="1" applyAlignment="1">
      <alignment horizontal="center"/>
    </xf>
    <xf numFmtId="4" fontId="9" fillId="0" borderId="5" xfId="0" applyNumberFormat="1" applyFont="1" applyBorder="1" applyAlignment="1">
      <alignment horizontal="right"/>
    </xf>
    <xf numFmtId="167" fontId="9" fillId="0" borderId="5" xfId="0" applyNumberFormat="1" applyFont="1" applyBorder="1"/>
    <xf numFmtId="0" fontId="9" fillId="0" borderId="0" xfId="0" applyFont="1" applyAlignment="1">
      <alignment horizontal="center"/>
    </xf>
    <xf numFmtId="3" fontId="9" fillId="0" borderId="0" xfId="0" applyNumberFormat="1" applyFont="1" applyAlignment="1">
      <alignment horizontal="right"/>
    </xf>
    <xf numFmtId="167" fontId="9" fillId="0" borderId="7" xfId="0" applyNumberFormat="1" applyFont="1" applyBorder="1" applyAlignment="1">
      <alignment horizontal="right"/>
    </xf>
    <xf numFmtId="167" fontId="9" fillId="0" borderId="0" xfId="0" applyNumberFormat="1" applyFont="1" applyAlignment="1">
      <alignment horizontal="right"/>
    </xf>
    <xf numFmtId="167" fontId="9" fillId="0" borderId="4" xfId="0" applyNumberFormat="1" applyFont="1" applyBorder="1" applyAlignment="1">
      <alignment horizontal="right"/>
    </xf>
    <xf numFmtId="4" fontId="9" fillId="0" borderId="11" xfId="0" applyNumberFormat="1" applyFont="1" applyBorder="1" applyAlignment="1">
      <alignment horizontal="right"/>
    </xf>
    <xf numFmtId="167" fontId="9" fillId="0" borderId="11" xfId="0" applyNumberFormat="1" applyFont="1" applyBorder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2" borderId="10" xfId="0" applyFont="1" applyFill="1" applyBorder="1"/>
    <xf numFmtId="0" fontId="9" fillId="2" borderId="11" xfId="0" applyFont="1" applyFill="1" applyBorder="1"/>
    <xf numFmtId="0" fontId="9" fillId="2" borderId="12" xfId="0" applyFont="1" applyFill="1" applyBorder="1"/>
    <xf numFmtId="0" fontId="1" fillId="3" borderId="11" xfId="0" applyFont="1" applyFill="1" applyBorder="1"/>
    <xf numFmtId="4" fontId="2" fillId="3" borderId="10" xfId="0" applyNumberFormat="1" applyFont="1" applyFill="1" applyBorder="1" applyAlignment="1">
      <alignment horizontal="left"/>
    </xf>
    <xf numFmtId="165" fontId="1" fillId="2" borderId="13" xfId="0" quotePrefix="1" applyNumberFormat="1" applyFont="1" applyFill="1" applyBorder="1" applyAlignment="1">
      <alignment horizontal="center"/>
    </xf>
    <xf numFmtId="0" fontId="8" fillId="2" borderId="9" xfId="0" applyFont="1" applyFill="1" applyBorder="1"/>
    <xf numFmtId="0" fontId="2" fillId="0" borderId="6" xfId="0" applyFont="1" applyBorder="1"/>
    <xf numFmtId="0" fontId="5" fillId="4" borderId="6" xfId="0" applyFont="1" applyFill="1" applyBorder="1"/>
    <xf numFmtId="0" fontId="5" fillId="0" borderId="6" xfId="0" applyFont="1" applyBorder="1" applyAlignment="1">
      <alignment horizontal="center"/>
    </xf>
    <xf numFmtId="4" fontId="2" fillId="0" borderId="0" xfId="0" applyNumberFormat="1" applyFont="1" applyAlignment="1">
      <alignment horizontal="right"/>
    </xf>
    <xf numFmtId="0" fontId="2" fillId="0" borderId="6" xfId="0" applyFont="1" applyBorder="1" applyAlignment="1">
      <alignment horizontal="center"/>
    </xf>
    <xf numFmtId="0" fontId="8" fillId="0" borderId="0" xfId="0" applyFont="1"/>
    <xf numFmtId="4" fontId="2" fillId="0" borderId="6" xfId="0" applyNumberFormat="1" applyFont="1" applyBorder="1" applyAlignment="1">
      <alignment horizontal="right"/>
    </xf>
    <xf numFmtId="0" fontId="1" fillId="0" borderId="6" xfId="0" applyFont="1" applyBorder="1" applyAlignment="1">
      <alignment vertical="center"/>
    </xf>
    <xf numFmtId="1" fontId="2" fillId="0" borderId="5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center"/>
    </xf>
    <xf numFmtId="4" fontId="2" fillId="0" borderId="14" xfId="0" applyNumberFormat="1" applyFont="1" applyBorder="1" applyAlignment="1">
      <alignment horizontal="center"/>
    </xf>
    <xf numFmtId="4" fontId="0" fillId="0" borderId="0" xfId="0" applyNumberFormat="1" applyAlignment="1">
      <alignment horizontal="right"/>
    </xf>
    <xf numFmtId="168" fontId="1" fillId="0" borderId="4" xfId="0" applyNumberFormat="1" applyFont="1" applyBorder="1" applyAlignment="1">
      <alignment horizontal="center"/>
    </xf>
    <xf numFmtId="168" fontId="2" fillId="0" borderId="5" xfId="0" applyNumberFormat="1" applyFont="1" applyBorder="1" applyAlignment="1">
      <alignment horizontal="center"/>
    </xf>
    <xf numFmtId="168" fontId="2" fillId="0" borderId="5" xfId="0" applyNumberFormat="1" applyFont="1" applyBorder="1" applyAlignment="1">
      <alignment horizontal="right"/>
    </xf>
    <xf numFmtId="168" fontId="2" fillId="0" borderId="5" xfId="1" applyNumberFormat="1" applyFont="1" applyBorder="1" applyAlignment="1">
      <alignment horizontal="center"/>
    </xf>
    <xf numFmtId="168" fontId="2" fillId="0" borderId="7" xfId="0" applyNumberFormat="1" applyFont="1" applyBorder="1" applyAlignment="1">
      <alignment horizontal="center"/>
    </xf>
    <xf numFmtId="168" fontId="2" fillId="0" borderId="8" xfId="0" applyNumberFormat="1" applyFont="1" applyBorder="1" applyAlignment="1">
      <alignment horizontal="center"/>
    </xf>
    <xf numFmtId="168" fontId="1" fillId="0" borderId="12" xfId="0" applyNumberFormat="1" applyFont="1" applyBorder="1" applyAlignment="1">
      <alignment horizontal="right"/>
    </xf>
    <xf numFmtId="168" fontId="1" fillId="0" borderId="5" xfId="0" applyNumberFormat="1" applyFont="1" applyBorder="1" applyAlignment="1">
      <alignment horizontal="center"/>
    </xf>
    <xf numFmtId="168" fontId="5" fillId="0" borderId="5" xfId="0" applyNumberFormat="1" applyFont="1" applyBorder="1" applyAlignment="1">
      <alignment horizontal="center"/>
    </xf>
    <xf numFmtId="168" fontId="9" fillId="0" borderId="0" xfId="0" applyNumberFormat="1" applyFont="1" applyAlignment="1">
      <alignment horizontal="right"/>
    </xf>
    <xf numFmtId="168" fontId="9" fillId="2" borderId="11" xfId="0" applyNumberFormat="1" applyFont="1" applyFill="1" applyBorder="1"/>
    <xf numFmtId="4" fontId="9" fillId="0" borderId="6" xfId="0" applyNumberFormat="1" applyFont="1" applyBorder="1" applyAlignment="1">
      <alignment horizontal="right"/>
    </xf>
    <xf numFmtId="4" fontId="11" fillId="0" borderId="0" xfId="0" applyNumberFormat="1" applyFont="1" applyAlignment="1">
      <alignment horizontal="right"/>
    </xf>
    <xf numFmtId="0" fontId="11" fillId="0" borderId="0" xfId="0" applyFont="1"/>
    <xf numFmtId="0" fontId="12" fillId="0" borderId="0" xfId="0" applyFont="1"/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4" fontId="4" fillId="0" borderId="7" xfId="0" applyNumberFormat="1" applyFont="1" applyBorder="1" applyAlignment="1">
      <alignment horizontal="center"/>
    </xf>
    <xf numFmtId="4" fontId="5" fillId="0" borderId="6" xfId="0" applyNumberFormat="1" applyFont="1" applyBorder="1" applyAlignment="1">
      <alignment horizontal="right"/>
    </xf>
    <xf numFmtId="167" fontId="5" fillId="0" borderId="7" xfId="0" applyNumberFormat="1" applyFont="1" applyBorder="1"/>
    <xf numFmtId="0" fontId="10" fillId="0" borderId="6" xfId="0" applyFont="1" applyBorder="1"/>
    <xf numFmtId="0" fontId="5" fillId="0" borderId="0" xfId="0" applyFont="1" applyAlignment="1">
      <alignment horizontal="center"/>
    </xf>
    <xf numFmtId="168" fontId="5" fillId="0" borderId="7" xfId="0" applyNumberFormat="1" applyFont="1" applyBorder="1" applyAlignment="1">
      <alignment horizontal="center"/>
    </xf>
    <xf numFmtId="1" fontId="5" fillId="0" borderId="6" xfId="0" applyNumberFormat="1" applyFont="1" applyBorder="1" applyAlignment="1">
      <alignment horizontal="center"/>
    </xf>
    <xf numFmtId="0" fontId="5" fillId="0" borderId="9" xfId="0" applyFont="1" applyBorder="1"/>
    <xf numFmtId="0" fontId="5" fillId="0" borderId="15" xfId="0" applyFont="1" applyBorder="1" applyAlignment="1">
      <alignment horizontal="center"/>
    </xf>
    <xf numFmtId="168" fontId="5" fillId="0" borderId="8" xfId="0" applyNumberFormat="1" applyFont="1" applyBorder="1" applyAlignment="1">
      <alignment horizontal="center"/>
    </xf>
    <xf numFmtId="4" fontId="5" fillId="0" borderId="14" xfId="0" applyNumberFormat="1" applyFont="1" applyBorder="1" applyAlignment="1">
      <alignment horizontal="center"/>
    </xf>
    <xf numFmtId="168" fontId="4" fillId="0" borderId="12" xfId="0" applyNumberFormat="1" applyFont="1" applyBorder="1" applyAlignment="1">
      <alignment horizontal="right"/>
    </xf>
    <xf numFmtId="168" fontId="4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0" xfId="0" applyFont="1"/>
    <xf numFmtId="168" fontId="4" fillId="0" borderId="0" xfId="0" applyNumberFormat="1" applyFont="1" applyAlignment="1">
      <alignment horizontal="right"/>
    </xf>
    <xf numFmtId="168" fontId="4" fillId="0" borderId="0" xfId="0" applyNumberFormat="1" applyFont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167" fontId="5" fillId="0" borderId="7" xfId="0" applyNumberFormat="1" applyFont="1" applyBorder="1" applyAlignment="1">
      <alignment horizontal="right" wrapText="1"/>
    </xf>
    <xf numFmtId="1" fontId="2" fillId="0" borderId="0" xfId="0" applyNumberFormat="1" applyFont="1" applyAlignment="1">
      <alignment horizontal="center"/>
    </xf>
    <xf numFmtId="4" fontId="1" fillId="2" borderId="1" xfId="0" applyNumberFormat="1" applyFont="1" applyFill="1" applyBorder="1" applyAlignment="1">
      <alignment horizontal="center" wrapText="1"/>
    </xf>
    <xf numFmtId="0" fontId="2" fillId="2" borderId="5" xfId="0" applyFont="1" applyFill="1" applyBorder="1" applyAlignment="1">
      <alignment wrapText="1"/>
    </xf>
    <xf numFmtId="0" fontId="2" fillId="2" borderId="8" xfId="0" applyFont="1" applyFill="1" applyBorder="1" applyAlignment="1">
      <alignment wrapText="1"/>
    </xf>
  </cellXfs>
  <cellStyles count="2">
    <cellStyle name="Normal" xfId="0" builtinId="0"/>
    <cellStyle name="Normal_811 edd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0"/>
  <sheetViews>
    <sheetView showZeros="0" tabSelected="1" view="pageLayout" topLeftCell="A59" zoomScaleNormal="100" zoomScaleSheetLayoutView="100" workbookViewId="0">
      <pane xSplit="28320" topLeftCell="G1"/>
      <selection activeCell="D8" sqref="D8:D80"/>
      <selection pane="topRight" activeCell="G353" sqref="G353"/>
    </sheetView>
  </sheetViews>
  <sheetFormatPr baseColWidth="10" defaultColWidth="10.85546875" defaultRowHeight="12.75" x14ac:dyDescent="0.2"/>
  <cols>
    <col min="1" max="1" width="4.140625" style="61" customWidth="1"/>
    <col min="2" max="2" width="42" style="61" customWidth="1"/>
    <col min="3" max="3" width="5.28515625" style="61" customWidth="1"/>
    <col min="4" max="5" width="5.42578125" style="61" customWidth="1"/>
    <col min="6" max="6" width="12" style="75" customWidth="1"/>
    <col min="7" max="7" width="13.28515625" style="75" customWidth="1"/>
    <col min="8" max="16384" width="10.85546875" style="61"/>
  </cols>
  <sheetData>
    <row r="1" spans="1:7" x14ac:dyDescent="0.2">
      <c r="A1" s="139" t="s">
        <v>0</v>
      </c>
      <c r="B1" s="18" t="s">
        <v>31</v>
      </c>
      <c r="C1" s="19"/>
      <c r="D1" s="20"/>
      <c r="E1" s="20"/>
      <c r="F1" s="81"/>
      <c r="G1" s="21" t="s">
        <v>46</v>
      </c>
    </row>
    <row r="2" spans="1:7" x14ac:dyDescent="0.2">
      <c r="A2" s="140"/>
      <c r="B2" s="22" t="s">
        <v>32</v>
      </c>
      <c r="C2" s="23"/>
      <c r="D2" s="24"/>
      <c r="E2" s="24"/>
      <c r="F2" s="25"/>
      <c r="G2" s="26"/>
    </row>
    <row r="3" spans="1:7" x14ac:dyDescent="0.2">
      <c r="A3" s="141"/>
      <c r="B3" s="82" t="s">
        <v>47</v>
      </c>
      <c r="C3" s="27" t="s">
        <v>1</v>
      </c>
      <c r="D3" s="27" t="s">
        <v>2</v>
      </c>
      <c r="E3" s="27" t="s">
        <v>15</v>
      </c>
      <c r="F3" s="21" t="s">
        <v>3</v>
      </c>
      <c r="G3" s="21" t="s">
        <v>4</v>
      </c>
    </row>
    <row r="4" spans="1:7" x14ac:dyDescent="0.2">
      <c r="A4" s="80" t="s">
        <v>5</v>
      </c>
      <c r="B4" s="79"/>
      <c r="C4" s="15"/>
      <c r="D4" s="15"/>
      <c r="E4" s="15"/>
      <c r="F4" s="16"/>
      <c r="G4" s="17"/>
    </row>
    <row r="5" spans="1:7" x14ac:dyDescent="0.2">
      <c r="A5" s="1"/>
      <c r="B5" s="62"/>
      <c r="C5" s="28"/>
      <c r="D5" s="28"/>
      <c r="E5" s="30"/>
      <c r="F5" s="31"/>
      <c r="G5" s="32"/>
    </row>
    <row r="6" spans="1:7" s="7" customFormat="1" x14ac:dyDescent="0.2">
      <c r="A6" s="2" t="s">
        <v>18</v>
      </c>
      <c r="B6" s="33" t="s">
        <v>6</v>
      </c>
      <c r="C6" s="5"/>
      <c r="D6" s="85"/>
      <c r="E6" s="5"/>
      <c r="F6" s="5"/>
      <c r="G6" s="6"/>
    </row>
    <row r="7" spans="1:7" s="7" customFormat="1" ht="9.9499999999999993" customHeight="1" x14ac:dyDescent="0.2">
      <c r="A7" s="3"/>
      <c r="B7" s="4"/>
      <c r="C7" s="5"/>
      <c r="D7" s="85"/>
      <c r="E7" s="5"/>
      <c r="F7" s="5"/>
      <c r="G7" s="34"/>
    </row>
    <row r="8" spans="1:7" s="7" customFormat="1" ht="9.9499999999999993" customHeight="1" x14ac:dyDescent="0.2">
      <c r="A8" s="35"/>
      <c r="B8" s="4"/>
      <c r="C8" s="5"/>
      <c r="D8" s="85"/>
      <c r="E8" s="5"/>
      <c r="F8" s="5"/>
      <c r="G8" s="137"/>
    </row>
    <row r="9" spans="1:7" s="7" customFormat="1" ht="28.5" customHeight="1" x14ac:dyDescent="0.2">
      <c r="A9" s="35"/>
      <c r="B9" s="4" t="s">
        <v>37</v>
      </c>
      <c r="C9" s="5" t="s">
        <v>7</v>
      </c>
      <c r="D9" s="5"/>
      <c r="E9" s="9"/>
      <c r="F9" s="10"/>
      <c r="G9" s="63">
        <f>F9*D9</f>
        <v>0</v>
      </c>
    </row>
    <row r="10" spans="1:7" s="7" customFormat="1" x14ac:dyDescent="0.2">
      <c r="A10" s="84"/>
      <c r="B10" s="8"/>
      <c r="C10" s="5"/>
      <c r="D10" s="85"/>
      <c r="E10" s="5"/>
      <c r="F10" s="10"/>
      <c r="G10" s="14"/>
    </row>
    <row r="11" spans="1:7" s="7" customFormat="1" ht="31.5" customHeight="1" x14ac:dyDescent="0.2">
      <c r="A11" s="2"/>
      <c r="B11" s="8" t="s">
        <v>38</v>
      </c>
      <c r="C11" s="5" t="s">
        <v>7</v>
      </c>
      <c r="D11" s="5"/>
      <c r="E11" s="9"/>
      <c r="F11" s="10"/>
      <c r="G11" s="63">
        <f>F11*D11</f>
        <v>0</v>
      </c>
    </row>
    <row r="12" spans="1:7" s="7" customFormat="1" x14ac:dyDescent="0.2">
      <c r="A12" s="2"/>
      <c r="B12" s="8"/>
      <c r="C12" s="5"/>
      <c r="D12" s="85"/>
      <c r="E12" s="9"/>
      <c r="F12" s="10"/>
      <c r="G12" s="63">
        <f t="shared" ref="G12:G23" si="0">F12*D12</f>
        <v>0</v>
      </c>
    </row>
    <row r="13" spans="1:7" s="7" customFormat="1" x14ac:dyDescent="0.2">
      <c r="A13" s="3"/>
      <c r="B13" s="4" t="s">
        <v>49</v>
      </c>
      <c r="C13" s="5" t="s">
        <v>8</v>
      </c>
      <c r="D13" s="85"/>
      <c r="E13" s="5"/>
      <c r="F13" s="6"/>
      <c r="G13" s="63">
        <f t="shared" si="0"/>
        <v>0</v>
      </c>
    </row>
    <row r="14" spans="1:7" s="7" customFormat="1" x14ac:dyDescent="0.2">
      <c r="A14" s="3"/>
      <c r="B14" s="4"/>
      <c r="C14" s="5"/>
      <c r="D14" s="85"/>
      <c r="E14" s="5"/>
      <c r="F14" s="6"/>
      <c r="G14" s="63"/>
    </row>
    <row r="15" spans="1:7" s="7" customFormat="1" ht="38.25" x14ac:dyDescent="0.2">
      <c r="A15" s="3"/>
      <c r="B15" s="4" t="s">
        <v>48</v>
      </c>
      <c r="C15" s="5" t="s">
        <v>7</v>
      </c>
      <c r="D15" s="85"/>
      <c r="E15" s="5"/>
      <c r="F15" s="6"/>
      <c r="G15" s="63">
        <f t="shared" ref="G15" si="1">F15*D15</f>
        <v>0</v>
      </c>
    </row>
    <row r="16" spans="1:7" s="7" customFormat="1" ht="12" customHeight="1" x14ac:dyDescent="0.2">
      <c r="A16" s="3"/>
      <c r="B16" s="64"/>
      <c r="C16" s="65"/>
      <c r="D16" s="85"/>
      <c r="E16" s="5"/>
      <c r="F16" s="10"/>
      <c r="G16" s="63">
        <f t="shared" si="0"/>
        <v>0</v>
      </c>
    </row>
    <row r="17" spans="1:7" s="7" customFormat="1" ht="12" customHeight="1" x14ac:dyDescent="0.2">
      <c r="A17" s="1"/>
      <c r="B17" s="64" t="s">
        <v>9</v>
      </c>
      <c r="C17" s="65" t="s">
        <v>7</v>
      </c>
      <c r="D17" s="85"/>
      <c r="E17" s="5"/>
      <c r="F17" s="10"/>
      <c r="G17" s="63">
        <f t="shared" si="0"/>
        <v>0</v>
      </c>
    </row>
    <row r="18" spans="1:7" s="7" customFormat="1" ht="12" customHeight="1" x14ac:dyDescent="0.2">
      <c r="A18" s="1"/>
      <c r="B18" s="64"/>
      <c r="C18" s="65"/>
      <c r="D18" s="85"/>
      <c r="E18" s="5"/>
      <c r="F18" s="10"/>
      <c r="G18" s="63">
        <f t="shared" si="0"/>
        <v>0</v>
      </c>
    </row>
    <row r="19" spans="1:7" s="7" customFormat="1" ht="27" customHeight="1" x14ac:dyDescent="0.2">
      <c r="A19" s="1"/>
      <c r="B19" s="64" t="s">
        <v>40</v>
      </c>
      <c r="C19" s="65" t="s">
        <v>7</v>
      </c>
      <c r="D19" s="85"/>
      <c r="E19" s="5"/>
      <c r="F19" s="10"/>
      <c r="G19" s="63">
        <f t="shared" si="0"/>
        <v>0</v>
      </c>
    </row>
    <row r="20" spans="1:7" s="7" customFormat="1" ht="12" customHeight="1" x14ac:dyDescent="0.2">
      <c r="A20" s="1"/>
      <c r="B20" s="64"/>
      <c r="C20" s="65"/>
      <c r="D20" s="85"/>
      <c r="E20" s="5"/>
      <c r="F20" s="10"/>
      <c r="G20" s="63">
        <f t="shared" si="0"/>
        <v>0</v>
      </c>
    </row>
    <row r="21" spans="1:7" s="7" customFormat="1" ht="27" customHeight="1" x14ac:dyDescent="0.2">
      <c r="A21" s="1"/>
      <c r="B21" s="64" t="s">
        <v>41</v>
      </c>
      <c r="C21" s="65" t="s">
        <v>7</v>
      </c>
      <c r="D21" s="85"/>
      <c r="E21" s="5"/>
      <c r="F21" s="10"/>
      <c r="G21" s="63">
        <f t="shared" si="0"/>
        <v>0</v>
      </c>
    </row>
    <row r="22" spans="1:7" s="7" customFormat="1" ht="12" customHeight="1" x14ac:dyDescent="0.2">
      <c r="A22" s="3"/>
      <c r="B22" s="4"/>
      <c r="C22" s="5"/>
      <c r="D22" s="135"/>
      <c r="E22" s="136"/>
      <c r="F22" s="6"/>
      <c r="G22" s="63">
        <f t="shared" si="0"/>
        <v>0</v>
      </c>
    </row>
    <row r="23" spans="1:7" s="7" customFormat="1" ht="27.75" customHeight="1" x14ac:dyDescent="0.2">
      <c r="A23" s="3"/>
      <c r="B23" s="4" t="s">
        <v>33</v>
      </c>
      <c r="C23" s="5" t="s">
        <v>7</v>
      </c>
      <c r="D23" s="5"/>
      <c r="E23" s="9"/>
      <c r="F23" s="10"/>
      <c r="G23" s="63">
        <f t="shared" si="0"/>
        <v>0</v>
      </c>
    </row>
    <row r="24" spans="1:7" s="7" customFormat="1" ht="12" customHeight="1" x14ac:dyDescent="0.2">
      <c r="A24" s="11"/>
      <c r="B24" s="35"/>
      <c r="C24" s="5"/>
      <c r="D24" s="36"/>
      <c r="E24" s="9"/>
      <c r="F24" s="5"/>
      <c r="G24" s="37" t="s">
        <v>10</v>
      </c>
    </row>
    <row r="25" spans="1:7" s="7" customFormat="1" x14ac:dyDescent="0.2">
      <c r="A25" s="12"/>
      <c r="B25" s="38" t="s">
        <v>11</v>
      </c>
      <c r="C25" s="39"/>
      <c r="D25" s="39"/>
      <c r="E25" s="39"/>
      <c r="F25" s="39"/>
      <c r="G25" s="40">
        <f>SUM(G7:G24)</f>
        <v>0</v>
      </c>
    </row>
    <row r="26" spans="1:7" x14ac:dyDescent="0.2">
      <c r="A26" s="13"/>
      <c r="B26" s="62"/>
      <c r="C26" s="28"/>
      <c r="D26" s="29"/>
      <c r="E26" s="30"/>
      <c r="F26" s="31"/>
      <c r="G26" s="32"/>
    </row>
    <row r="27" spans="1:7" x14ac:dyDescent="0.2">
      <c r="A27" s="66"/>
      <c r="B27" s="62"/>
      <c r="C27" s="62"/>
      <c r="D27" s="65"/>
      <c r="E27" s="68"/>
      <c r="F27" s="67"/>
      <c r="G27" s="63"/>
    </row>
    <row r="28" spans="1:7" x14ac:dyDescent="0.2">
      <c r="A28" s="2" t="s">
        <v>26</v>
      </c>
      <c r="B28" s="33" t="s">
        <v>12</v>
      </c>
      <c r="C28" s="44"/>
      <c r="D28" s="28"/>
      <c r="E28" s="30"/>
      <c r="F28" s="45"/>
      <c r="G28" s="49"/>
    </row>
    <row r="29" spans="1:7" s="88" customFormat="1" x14ac:dyDescent="0.2">
      <c r="A29" s="48"/>
      <c r="B29" s="52"/>
      <c r="C29" s="50"/>
      <c r="D29" s="51"/>
      <c r="E29" s="50"/>
      <c r="F29" s="97"/>
      <c r="G29" s="14">
        <f>F29*D29</f>
        <v>0</v>
      </c>
    </row>
    <row r="30" spans="1:7" s="88" customFormat="1" x14ac:dyDescent="0.2">
      <c r="A30" s="48"/>
      <c r="B30" s="4" t="s">
        <v>34</v>
      </c>
      <c r="C30" s="50" t="s">
        <v>7</v>
      </c>
      <c r="D30" s="87"/>
      <c r="E30" s="50"/>
      <c r="F30" s="102"/>
      <c r="G30" s="14">
        <f>F30*D30</f>
        <v>0</v>
      </c>
    </row>
    <row r="31" spans="1:7" s="88" customFormat="1" x14ac:dyDescent="0.2">
      <c r="A31" s="48"/>
      <c r="B31" s="52"/>
      <c r="C31" s="50"/>
      <c r="D31" s="51"/>
      <c r="E31" s="50"/>
      <c r="F31" s="97"/>
      <c r="G31" s="14">
        <f>F31*D31</f>
        <v>0</v>
      </c>
    </row>
    <row r="32" spans="1:7" s="88" customFormat="1" ht="12" customHeight="1" x14ac:dyDescent="0.2">
      <c r="A32" s="48"/>
      <c r="B32" s="4" t="s">
        <v>35</v>
      </c>
      <c r="C32" s="50" t="s">
        <v>7</v>
      </c>
      <c r="D32" s="87"/>
      <c r="E32" s="50"/>
      <c r="F32" s="102"/>
      <c r="G32" s="14">
        <f>F32*D32</f>
        <v>0</v>
      </c>
    </row>
    <row r="33" spans="1:7" s="47" customFormat="1" ht="12.95" customHeight="1" x14ac:dyDescent="0.2">
      <c r="A33" s="46"/>
      <c r="B33" s="54"/>
      <c r="C33" s="54"/>
      <c r="D33" s="55"/>
      <c r="E33" s="56"/>
      <c r="F33" s="57"/>
      <c r="G33" s="37" t="s">
        <v>10</v>
      </c>
    </row>
    <row r="34" spans="1:7" s="47" customFormat="1" ht="13.5" customHeight="1" x14ac:dyDescent="0.2">
      <c r="A34" s="55"/>
      <c r="B34" s="41" t="s">
        <v>13</v>
      </c>
      <c r="C34" s="42"/>
      <c r="D34" s="42"/>
      <c r="E34" s="42"/>
      <c r="F34" s="43"/>
      <c r="G34" s="40">
        <f>SUM(G30:G33)</f>
        <v>0</v>
      </c>
    </row>
    <row r="35" spans="1:7" x14ac:dyDescent="0.2">
      <c r="A35" s="66"/>
      <c r="B35" s="58"/>
      <c r="C35" s="28"/>
      <c r="D35" s="28"/>
      <c r="E35" s="69"/>
      <c r="F35" s="96"/>
      <c r="G35" s="96"/>
    </row>
    <row r="36" spans="1:7" x14ac:dyDescent="0.2">
      <c r="A36" s="111"/>
      <c r="B36" s="58"/>
      <c r="C36" s="28"/>
      <c r="D36" s="28"/>
      <c r="E36" s="69"/>
      <c r="F36" s="96"/>
      <c r="G36" s="95"/>
    </row>
    <row r="37" spans="1:7" s="86" customFormat="1" x14ac:dyDescent="0.2">
      <c r="A37" s="90" t="s">
        <v>27</v>
      </c>
      <c r="B37" s="44" t="s">
        <v>25</v>
      </c>
      <c r="C37" s="28"/>
      <c r="D37" s="30"/>
      <c r="E37" s="28"/>
      <c r="F37" s="96"/>
      <c r="G37" s="95"/>
    </row>
    <row r="38" spans="1:7" s="86" customFormat="1" ht="12" customHeight="1" x14ac:dyDescent="0.2">
      <c r="A38" s="89"/>
      <c r="B38" s="44"/>
      <c r="C38" s="28"/>
      <c r="D38" s="30"/>
      <c r="E38" s="28"/>
      <c r="F38" s="96"/>
      <c r="G38" s="95"/>
    </row>
    <row r="39" spans="1:7" s="86" customFormat="1" ht="12.75" customHeight="1" x14ac:dyDescent="0.2">
      <c r="A39" s="89"/>
      <c r="B39" s="4"/>
      <c r="C39" s="91"/>
      <c r="D39" s="92"/>
      <c r="E39" s="91"/>
      <c r="F39" s="101"/>
      <c r="G39" s="14"/>
    </row>
    <row r="40" spans="1:7" s="86" customFormat="1" ht="51.75" customHeight="1" x14ac:dyDescent="0.2">
      <c r="A40" s="89"/>
      <c r="B40" s="4" t="s">
        <v>45</v>
      </c>
      <c r="C40" s="91" t="s">
        <v>7</v>
      </c>
      <c r="D40" s="92"/>
      <c r="E40" s="91"/>
      <c r="F40" s="101"/>
      <c r="G40" s="14">
        <f t="shared" ref="G40:G42" si="2">F40*D40</f>
        <v>0</v>
      </c>
    </row>
    <row r="41" spans="1:7" s="86" customFormat="1" x14ac:dyDescent="0.2">
      <c r="A41" s="89"/>
      <c r="B41" s="4"/>
      <c r="C41" s="91"/>
      <c r="D41" s="138"/>
      <c r="E41" s="91"/>
      <c r="F41" s="101"/>
      <c r="G41" s="14">
        <f t="shared" si="2"/>
        <v>0</v>
      </c>
    </row>
    <row r="42" spans="1:7" s="86" customFormat="1" ht="25.5" x14ac:dyDescent="0.2">
      <c r="A42" s="89"/>
      <c r="B42" s="4" t="s">
        <v>44</v>
      </c>
      <c r="C42" s="91" t="s">
        <v>8</v>
      </c>
      <c r="D42" s="138"/>
      <c r="E42" s="91"/>
      <c r="F42" s="101"/>
      <c r="G42" s="14">
        <f t="shared" si="2"/>
        <v>0</v>
      </c>
    </row>
    <row r="43" spans="1:7" s="88" customFormat="1" x14ac:dyDescent="0.2">
      <c r="A43" s="48"/>
      <c r="B43" s="52"/>
      <c r="C43" s="50"/>
      <c r="D43" s="51"/>
      <c r="E43" s="50"/>
      <c r="F43" s="101"/>
      <c r="G43" s="14">
        <f t="shared" ref="G43:G44" si="3">F43*D43</f>
        <v>0</v>
      </c>
    </row>
    <row r="44" spans="1:7" s="7" customFormat="1" ht="24" customHeight="1" x14ac:dyDescent="0.2">
      <c r="A44" s="35"/>
      <c r="B44" s="52" t="s">
        <v>42</v>
      </c>
      <c r="C44" s="50" t="s">
        <v>1</v>
      </c>
      <c r="D44" s="51"/>
      <c r="E44" s="50"/>
      <c r="F44" s="103"/>
      <c r="G44" s="14">
        <f t="shared" si="3"/>
        <v>0</v>
      </c>
    </row>
    <row r="45" spans="1:7" s="88" customFormat="1" x14ac:dyDescent="0.2">
      <c r="A45" s="48"/>
      <c r="B45" s="52"/>
      <c r="C45" s="50"/>
      <c r="D45" s="51"/>
      <c r="E45" s="50"/>
      <c r="F45" s="101"/>
      <c r="G45" s="14">
        <f t="shared" ref="G45:G46" si="4">F45*D45</f>
        <v>0</v>
      </c>
    </row>
    <row r="46" spans="1:7" s="7" customFormat="1" ht="25.5" customHeight="1" x14ac:dyDescent="0.2">
      <c r="A46" s="35"/>
      <c r="B46" s="52" t="s">
        <v>43</v>
      </c>
      <c r="C46" s="50" t="s">
        <v>1</v>
      </c>
      <c r="D46" s="51"/>
      <c r="E46" s="50"/>
      <c r="F46" s="103"/>
      <c r="G46" s="14">
        <f t="shared" si="4"/>
        <v>0</v>
      </c>
    </row>
    <row r="47" spans="1:7" s="86" customFormat="1" ht="14.25" customHeight="1" x14ac:dyDescent="0.2">
      <c r="A47" s="89"/>
      <c r="B47" s="52"/>
      <c r="C47" s="50"/>
      <c r="D47" s="87"/>
      <c r="E47" s="50"/>
      <c r="F47" s="101"/>
      <c r="G47" s="14">
        <f>F47*D47</f>
        <v>0</v>
      </c>
    </row>
    <row r="48" spans="1:7" s="86" customFormat="1" ht="12.75" customHeight="1" x14ac:dyDescent="0.2">
      <c r="A48" s="89"/>
      <c r="B48" s="4" t="s">
        <v>39</v>
      </c>
      <c r="C48" s="91" t="s">
        <v>7</v>
      </c>
      <c r="D48" s="92"/>
      <c r="E48" s="91"/>
      <c r="F48" s="101"/>
      <c r="G48" s="14">
        <f t="shared" ref="G48:G54" si="5">F48*D48</f>
        <v>0</v>
      </c>
    </row>
    <row r="49" spans="1:7" s="47" customFormat="1" x14ac:dyDescent="0.2">
      <c r="A49" s="83"/>
      <c r="B49" s="83"/>
      <c r="C49" s="50"/>
      <c r="D49" s="87"/>
      <c r="E49" s="50"/>
      <c r="F49" s="101"/>
      <c r="G49" s="14">
        <f t="shared" si="5"/>
        <v>0</v>
      </c>
    </row>
    <row r="50" spans="1:7" s="7" customFormat="1" ht="15.75" customHeight="1" x14ac:dyDescent="0.2">
      <c r="A50" s="35"/>
      <c r="B50" s="52" t="s">
        <v>21</v>
      </c>
      <c r="C50" s="50" t="s">
        <v>1</v>
      </c>
      <c r="D50" s="51"/>
      <c r="E50" s="50"/>
      <c r="F50" s="103"/>
      <c r="G50" s="14">
        <f t="shared" si="5"/>
        <v>0</v>
      </c>
    </row>
    <row r="51" spans="1:7" s="86" customFormat="1" x14ac:dyDescent="0.2">
      <c r="A51" s="89"/>
      <c r="B51" s="83"/>
      <c r="C51" s="50"/>
      <c r="D51" s="51"/>
      <c r="E51" s="50"/>
      <c r="F51" s="104"/>
      <c r="G51" s="14">
        <f t="shared" si="5"/>
        <v>0</v>
      </c>
    </row>
    <row r="52" spans="1:7" s="7" customFormat="1" ht="28.5" customHeight="1" x14ac:dyDescent="0.2">
      <c r="A52" s="3"/>
      <c r="B52" s="52" t="s">
        <v>19</v>
      </c>
      <c r="C52" s="87" t="s">
        <v>8</v>
      </c>
      <c r="D52" s="65"/>
      <c r="E52" s="68"/>
      <c r="F52" s="103"/>
      <c r="G52" s="14">
        <f t="shared" si="5"/>
        <v>0</v>
      </c>
    </row>
    <row r="53" spans="1:7" s="86" customFormat="1" x14ac:dyDescent="0.2">
      <c r="A53" s="89"/>
      <c r="B53" s="83"/>
      <c r="C53" s="50"/>
      <c r="D53" s="51"/>
      <c r="E53" s="50"/>
      <c r="F53" s="104"/>
      <c r="G53" s="14">
        <f t="shared" si="5"/>
        <v>0</v>
      </c>
    </row>
    <row r="54" spans="1:7" s="86" customFormat="1" ht="24.95" customHeight="1" x14ac:dyDescent="0.2">
      <c r="A54" s="89"/>
      <c r="B54" s="4" t="s">
        <v>22</v>
      </c>
      <c r="C54" s="91" t="s">
        <v>7</v>
      </c>
      <c r="D54" s="92"/>
      <c r="E54" s="91"/>
      <c r="F54" s="101"/>
      <c r="G54" s="14">
        <f t="shared" si="5"/>
        <v>0</v>
      </c>
    </row>
    <row r="55" spans="1:7" s="86" customFormat="1" x14ac:dyDescent="0.2">
      <c r="A55" s="89"/>
      <c r="B55" s="54"/>
      <c r="C55" s="93"/>
      <c r="D55" s="94"/>
      <c r="E55" s="93"/>
      <c r="F55" s="105"/>
      <c r="G55" s="98" t="s">
        <v>10</v>
      </c>
    </row>
    <row r="56" spans="1:7" s="7" customFormat="1" x14ac:dyDescent="0.2">
      <c r="A56" s="3"/>
      <c r="B56" s="41" t="s">
        <v>23</v>
      </c>
      <c r="C56" s="42"/>
      <c r="D56" s="42"/>
      <c r="E56" s="42"/>
      <c r="F56" s="106"/>
      <c r="G56" s="100">
        <f>SUM(G36:G55)</f>
        <v>0</v>
      </c>
    </row>
    <row r="57" spans="1:7" s="99" customFormat="1" ht="15" x14ac:dyDescent="0.25">
      <c r="A57" s="46"/>
      <c r="B57" s="47"/>
      <c r="C57" s="28"/>
      <c r="D57" s="5"/>
      <c r="E57" s="30"/>
      <c r="F57" s="107"/>
      <c r="G57" s="32"/>
    </row>
    <row r="58" spans="1:7" x14ac:dyDescent="0.2">
      <c r="A58" s="111"/>
      <c r="B58" s="58"/>
      <c r="C58" s="28"/>
      <c r="D58" s="131"/>
      <c r="E58" s="28"/>
      <c r="F58" s="95"/>
      <c r="G58" s="95"/>
    </row>
    <row r="59" spans="1:7" s="112" customFormat="1" x14ac:dyDescent="0.2">
      <c r="A59" s="115" t="s">
        <v>28</v>
      </c>
      <c r="B59" s="33" t="s">
        <v>29</v>
      </c>
      <c r="C59" s="116"/>
      <c r="D59" s="117"/>
      <c r="E59" s="28"/>
      <c r="F59" s="118"/>
      <c r="G59" s="118"/>
    </row>
    <row r="60" spans="1:7" s="112" customFormat="1" ht="12" customHeight="1" x14ac:dyDescent="0.2">
      <c r="A60" s="119"/>
      <c r="B60" s="33"/>
      <c r="C60" s="116"/>
      <c r="D60" s="117"/>
      <c r="E60" s="28"/>
      <c r="F60" s="118"/>
      <c r="G60" s="118"/>
    </row>
    <row r="61" spans="1:7" s="112" customFormat="1" ht="12" customHeight="1" x14ac:dyDescent="0.2">
      <c r="A61" s="119"/>
      <c r="B61" s="35" t="s">
        <v>36</v>
      </c>
      <c r="C61" s="53" t="s">
        <v>7</v>
      </c>
      <c r="D61" s="124"/>
      <c r="E61" s="28"/>
      <c r="F61" s="123"/>
      <c r="G61" s="120">
        <f t="shared" ref="G61" si="6">F61*D61</f>
        <v>0</v>
      </c>
    </row>
    <row r="62" spans="1:7" s="112" customFormat="1" ht="12" customHeight="1" x14ac:dyDescent="0.2">
      <c r="A62" s="119"/>
      <c r="B62" s="33"/>
      <c r="C62" s="116"/>
      <c r="D62" s="117"/>
      <c r="E62" s="28"/>
      <c r="F62" s="118"/>
      <c r="G62" s="118"/>
    </row>
    <row r="63" spans="1:7" s="113" customFormat="1" ht="51" x14ac:dyDescent="0.2">
      <c r="A63" s="3"/>
      <c r="B63" s="4" t="s">
        <v>51</v>
      </c>
      <c r="C63" s="53" t="s">
        <v>7</v>
      </c>
      <c r="D63" s="124"/>
      <c r="E63" s="28"/>
      <c r="F63" s="123"/>
      <c r="G63" s="120">
        <f t="shared" ref="G63:G67" si="7">F63*D63</f>
        <v>0</v>
      </c>
    </row>
    <row r="64" spans="1:7" s="113" customFormat="1" x14ac:dyDescent="0.2">
      <c r="A64" s="3"/>
      <c r="B64" s="4"/>
      <c r="C64" s="53"/>
      <c r="D64" s="124"/>
      <c r="E64" s="28"/>
      <c r="F64" s="123"/>
      <c r="G64" s="120">
        <f t="shared" ref="G64:G65" si="8">F64*D64</f>
        <v>0</v>
      </c>
    </row>
    <row r="65" spans="1:7" s="113" customFormat="1" ht="25.5" x14ac:dyDescent="0.2">
      <c r="A65" s="3"/>
      <c r="B65" s="4" t="s">
        <v>50</v>
      </c>
      <c r="C65" s="53" t="s">
        <v>7</v>
      </c>
      <c r="D65" s="124"/>
      <c r="E65" s="28"/>
      <c r="F65" s="123"/>
      <c r="G65" s="120">
        <f t="shared" si="8"/>
        <v>0</v>
      </c>
    </row>
    <row r="66" spans="1:7" s="114" customFormat="1" x14ac:dyDescent="0.2">
      <c r="A66" s="121"/>
      <c r="B66" s="4"/>
      <c r="C66" s="5"/>
      <c r="D66" s="85"/>
      <c r="E66" s="28"/>
      <c r="F66" s="123"/>
      <c r="G66" s="120">
        <f t="shared" si="7"/>
        <v>0</v>
      </c>
    </row>
    <row r="67" spans="1:7" s="114" customFormat="1" x14ac:dyDescent="0.2">
      <c r="A67" s="121"/>
      <c r="B67" s="4" t="s">
        <v>30</v>
      </c>
      <c r="C67" s="5" t="s">
        <v>8</v>
      </c>
      <c r="D67" s="85"/>
      <c r="E67" s="28"/>
      <c r="F67" s="123"/>
      <c r="G67" s="120">
        <f t="shared" si="7"/>
        <v>0</v>
      </c>
    </row>
    <row r="68" spans="1:7" s="112" customFormat="1" x14ac:dyDescent="0.2">
      <c r="A68" s="119"/>
      <c r="B68" s="35"/>
      <c r="C68" s="5"/>
      <c r="D68" s="122"/>
      <c r="E68" s="5"/>
      <c r="F68" s="123"/>
      <c r="G68" s="120">
        <f t="shared" ref="G68:G69" si="9">F68*D68</f>
        <v>0</v>
      </c>
    </row>
    <row r="69" spans="1:7" s="112" customFormat="1" ht="24.95" customHeight="1" x14ac:dyDescent="0.2">
      <c r="A69" s="119"/>
      <c r="B69" s="4" t="s">
        <v>22</v>
      </c>
      <c r="C69" s="53" t="s">
        <v>7</v>
      </c>
      <c r="D69" s="124"/>
      <c r="E69" s="53"/>
      <c r="F69" s="108"/>
      <c r="G69" s="120">
        <f t="shared" si="9"/>
        <v>0</v>
      </c>
    </row>
    <row r="70" spans="1:7" s="112" customFormat="1" x14ac:dyDescent="0.2">
      <c r="A70" s="119"/>
      <c r="B70" s="125"/>
      <c r="C70" s="36"/>
      <c r="D70" s="126"/>
      <c r="E70" s="36"/>
      <c r="F70" s="127"/>
      <c r="G70" s="128" t="s">
        <v>10</v>
      </c>
    </row>
    <row r="71" spans="1:7" s="113" customFormat="1" x14ac:dyDescent="0.2">
      <c r="A71" s="3"/>
      <c r="B71" s="38" t="s">
        <v>23</v>
      </c>
      <c r="C71" s="39"/>
      <c r="D71" s="39"/>
      <c r="E71" s="39"/>
      <c r="F71" s="129"/>
      <c r="G71" s="130">
        <f>SUM(G63:G70)</f>
        <v>0</v>
      </c>
    </row>
    <row r="72" spans="1:7" s="113" customFormat="1" x14ac:dyDescent="0.2">
      <c r="A72" s="7"/>
      <c r="B72" s="132"/>
      <c r="C72" s="117"/>
      <c r="D72" s="117"/>
      <c r="E72" s="117"/>
      <c r="F72" s="133"/>
      <c r="G72" s="134"/>
    </row>
    <row r="73" spans="1:7" x14ac:dyDescent="0.2">
      <c r="F73" s="109"/>
      <c r="G73" s="71"/>
    </row>
    <row r="74" spans="1:7" x14ac:dyDescent="0.2">
      <c r="F74" s="109"/>
      <c r="G74" s="71"/>
    </row>
    <row r="75" spans="1:7" x14ac:dyDescent="0.2">
      <c r="B75" s="76" t="s">
        <v>20</v>
      </c>
      <c r="C75" s="77"/>
      <c r="D75" s="77"/>
      <c r="E75" s="77"/>
      <c r="F75" s="110"/>
      <c r="G75" s="78"/>
    </row>
    <row r="76" spans="1:7" x14ac:dyDescent="0.2">
      <c r="B76" s="62"/>
      <c r="C76" s="68"/>
      <c r="D76" s="68"/>
      <c r="E76" s="68"/>
      <c r="F76" s="109"/>
      <c r="G76" s="70"/>
    </row>
    <row r="77" spans="1:7" s="7" customFormat="1" x14ac:dyDescent="0.2">
      <c r="A77" s="7" t="str">
        <f>A6</f>
        <v>0.</v>
      </c>
      <c r="B77" s="62" t="str">
        <f>B6</f>
        <v>GENERALITES</v>
      </c>
      <c r="C77" s="68"/>
      <c r="D77" s="68"/>
      <c r="E77" s="68"/>
      <c r="F77" s="109"/>
      <c r="G77" s="72">
        <f>G25</f>
        <v>0</v>
      </c>
    </row>
    <row r="78" spans="1:7" x14ac:dyDescent="0.2">
      <c r="B78" s="62"/>
      <c r="C78" s="68"/>
      <c r="D78" s="68"/>
      <c r="E78" s="68"/>
      <c r="F78" s="109"/>
      <c r="G78" s="70"/>
    </row>
    <row r="79" spans="1:7" s="47" customFormat="1" x14ac:dyDescent="0.2">
      <c r="A79" s="47" t="str">
        <f>A28</f>
        <v>1.1</v>
      </c>
      <c r="B79" s="62" t="str">
        <f>B28</f>
        <v>EQUIPEMENT INFORMATIQUE</v>
      </c>
      <c r="C79" s="68"/>
      <c r="D79" s="68"/>
      <c r="E79" s="68"/>
      <c r="F79" s="109"/>
      <c r="G79" s="72">
        <f>G34</f>
        <v>0</v>
      </c>
    </row>
    <row r="80" spans="1:7" x14ac:dyDescent="0.2">
      <c r="B80" s="62"/>
      <c r="C80" s="68"/>
      <c r="D80" s="68"/>
      <c r="E80" s="68"/>
      <c r="F80" s="109"/>
      <c r="G80" s="70"/>
    </row>
    <row r="81" spans="1:7" s="47" customFormat="1" x14ac:dyDescent="0.2">
      <c r="A81" s="47" t="s">
        <v>24</v>
      </c>
      <c r="B81" s="62" t="str">
        <f>B37</f>
        <v>VIDEO SURVEILLANCE</v>
      </c>
      <c r="C81" s="68"/>
      <c r="D81" s="68"/>
      <c r="E81" s="68"/>
      <c r="F81" s="109"/>
      <c r="G81" s="72">
        <f>G56</f>
        <v>0</v>
      </c>
    </row>
    <row r="82" spans="1:7" x14ac:dyDescent="0.2">
      <c r="B82" s="62"/>
      <c r="C82" s="68"/>
      <c r="D82" s="68"/>
      <c r="E82" s="68"/>
      <c r="F82" s="109"/>
      <c r="G82" s="70"/>
    </row>
    <row r="83" spans="1:7" s="47" customFormat="1" x14ac:dyDescent="0.2">
      <c r="A83" s="47" t="str">
        <f>A59</f>
        <v>1.3</v>
      </c>
      <c r="B83" s="62" t="str">
        <f>B59</f>
        <v>ECLAIRAGE</v>
      </c>
      <c r="C83" s="68"/>
      <c r="D83" s="68"/>
      <c r="E83" s="68"/>
      <c r="F83" s="109"/>
      <c r="G83" s="72">
        <f>G71</f>
        <v>0</v>
      </c>
    </row>
    <row r="84" spans="1:7" x14ac:dyDescent="0.2">
      <c r="B84" s="62"/>
      <c r="C84" s="68"/>
      <c r="D84" s="68"/>
      <c r="E84" s="68"/>
      <c r="F84" s="109"/>
      <c r="G84" s="70"/>
    </row>
    <row r="85" spans="1:7" x14ac:dyDescent="0.2">
      <c r="B85" s="62"/>
      <c r="C85" s="68"/>
      <c r="D85" s="68"/>
      <c r="E85" s="68"/>
      <c r="F85" s="71"/>
      <c r="G85" s="37" t="s">
        <v>10</v>
      </c>
    </row>
    <row r="86" spans="1:7" ht="15.75" customHeight="1" x14ac:dyDescent="0.2">
      <c r="B86" s="41" t="s">
        <v>16</v>
      </c>
      <c r="C86" s="42"/>
      <c r="D86" s="42"/>
      <c r="E86" s="42"/>
      <c r="F86" s="43"/>
      <c r="G86" s="40">
        <f>SUM(G76:G85)</f>
        <v>0</v>
      </c>
    </row>
    <row r="87" spans="1:7" x14ac:dyDescent="0.2">
      <c r="B87" s="62"/>
      <c r="F87" s="71"/>
      <c r="G87" s="70"/>
    </row>
    <row r="88" spans="1:7" x14ac:dyDescent="0.2">
      <c r="B88" s="62" t="s">
        <v>14</v>
      </c>
      <c r="F88" s="71"/>
      <c r="G88" s="70">
        <f>G86*0.2</f>
        <v>0</v>
      </c>
    </row>
    <row r="89" spans="1:7" x14ac:dyDescent="0.2">
      <c r="B89" s="59"/>
      <c r="F89" s="71"/>
      <c r="G89" s="37" t="s">
        <v>10</v>
      </c>
    </row>
    <row r="90" spans="1:7" x14ac:dyDescent="0.2">
      <c r="B90" s="38" t="s">
        <v>17</v>
      </c>
      <c r="C90" s="73"/>
      <c r="D90" s="73"/>
      <c r="E90" s="73"/>
      <c r="F90" s="74"/>
      <c r="G90" s="60">
        <f>G88+G86</f>
        <v>0</v>
      </c>
    </row>
  </sheetData>
  <mergeCells count="1">
    <mergeCell ref="A1:A3"/>
  </mergeCells>
  <pageMargins left="0.70866141732283472" right="0.62992125984251968" top="0.74803149606299213" bottom="0.6692913385826772" header="0.31496062992125984" footer="0.31496062992125984"/>
  <pageSetup paperSize="9" orientation="portrait" r:id="rId1"/>
  <headerFooter>
    <oddFooter>&amp;LBET MONTET&amp;CPage &amp;P/&amp;N&amp;R&amp;D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Flavien BETMONTET</cp:lastModifiedBy>
  <cp:lastPrinted>2025-06-13T10:03:24Z</cp:lastPrinted>
  <dcterms:created xsi:type="dcterms:W3CDTF">2018-09-21T06:12:51Z</dcterms:created>
  <dcterms:modified xsi:type="dcterms:W3CDTF">2025-06-13T10:04:03Z</dcterms:modified>
</cp:coreProperties>
</file>