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fs\fichiers\Services\DRCM\2_MARCHES\MARCHES_MM_2025\25F033_EXPLOITATION_INSTALLATION_AUDIOVISUELLES\2025_DCE\DCE_DEF\"/>
    </mc:Choice>
  </mc:AlternateContent>
  <bookViews>
    <workbookView xWindow="0" yWindow="0" windowWidth="19185" windowHeight="7035" tabRatio="261"/>
    <workbookView xWindow="0" yWindow="0" windowWidth="28800" windowHeight="11700"/>
  </bookViews>
  <sheets>
    <sheet name="BPU " sheetId="1" r:id="rId1"/>
    <sheet name="DQE" sheetId="2" r:id="rId2"/>
  </sheets>
  <definedNames>
    <definedName name="_xlnm.Print_Titles" localSheetId="0">'BPU '!$1:$5</definedName>
    <definedName name="_xlnm.Print_Area" localSheetId="0">'BPU '!$A$1:$D$154</definedName>
  </definedNames>
  <calcPr calcId="162913"/>
</workbook>
</file>

<file path=xl/calcChain.xml><?xml version="1.0" encoding="utf-8"?>
<calcChain xmlns="http://schemas.openxmlformats.org/spreadsheetml/2006/main">
  <c r="L42" i="2" l="1"/>
  <c r="L62" i="2" l="1"/>
  <c r="L57" i="2"/>
  <c r="L51" i="2"/>
  <c r="L35" i="2"/>
  <c r="L28" i="2"/>
  <c r="L22" i="2" l="1"/>
  <c r="L13" i="2"/>
  <c r="L77" i="2" l="1"/>
  <c r="L75" i="2"/>
  <c r="M75" i="2" s="1"/>
  <c r="L73" i="2"/>
  <c r="M73" i="2" s="1"/>
  <c r="L71" i="2"/>
  <c r="L69" i="2"/>
  <c r="M69" i="2" s="1"/>
  <c r="L67" i="2"/>
  <c r="L65" i="2"/>
  <c r="L64" i="2"/>
  <c r="L63" i="2"/>
  <c r="M62" i="2"/>
  <c r="L61" i="2"/>
  <c r="L59" i="2"/>
  <c r="M59" i="2" s="1"/>
  <c r="L58" i="2"/>
  <c r="L56" i="2"/>
  <c r="M56" i="2" s="1"/>
  <c r="L54" i="2"/>
  <c r="M54" i="2" s="1"/>
  <c r="L53" i="2"/>
  <c r="L52" i="2"/>
  <c r="M52" i="2" s="1"/>
  <c r="L50" i="2"/>
  <c r="L49" i="2"/>
  <c r="M49" i="2" s="1"/>
  <c r="L47" i="2"/>
  <c r="M47" i="2" s="1"/>
  <c r="L45" i="2"/>
  <c r="L44" i="2"/>
  <c r="M44" i="2" s="1"/>
  <c r="L43" i="2"/>
  <c r="L41" i="2"/>
  <c r="M41" i="2" s="1"/>
  <c r="L40" i="2"/>
  <c r="M40" i="2" s="1"/>
  <c r="L38" i="2"/>
  <c r="L37" i="2"/>
  <c r="M37" i="2" s="1"/>
  <c r="L36" i="2"/>
  <c r="L34" i="2"/>
  <c r="M34" i="2" s="1"/>
  <c r="L33" i="2"/>
  <c r="M33" i="2" s="1"/>
  <c r="L31" i="2"/>
  <c r="L30" i="2"/>
  <c r="M30" i="2" s="1"/>
  <c r="L29" i="2"/>
  <c r="L27" i="2"/>
  <c r="M27" i="2" s="1"/>
  <c r="L26" i="2"/>
  <c r="M26" i="2" s="1"/>
  <c r="L24" i="2"/>
  <c r="M22" i="2"/>
  <c r="L21" i="2"/>
  <c r="L20" i="2"/>
  <c r="L18" i="2"/>
  <c r="M18" i="2" s="1"/>
  <c r="L17" i="2"/>
  <c r="M17" i="2" s="1"/>
  <c r="L16" i="2"/>
  <c r="L14" i="2"/>
  <c r="M14" i="2" s="1"/>
  <c r="L12" i="2"/>
  <c r="L11" i="2"/>
  <c r="M11" i="2" s="1"/>
  <c r="L10" i="2"/>
  <c r="M10" i="2" s="1"/>
  <c r="L8" i="2"/>
  <c r="K77" i="2"/>
  <c r="K75" i="2"/>
  <c r="K73" i="2"/>
  <c r="K71" i="2"/>
  <c r="K69" i="2"/>
  <c r="K67" i="2"/>
  <c r="K65" i="2"/>
  <c r="K64" i="2"/>
  <c r="K63" i="2"/>
  <c r="K62" i="2"/>
  <c r="K61" i="2"/>
  <c r="K59" i="2"/>
  <c r="K58" i="2"/>
  <c r="K57" i="2"/>
  <c r="K56" i="2"/>
  <c r="K54" i="2"/>
  <c r="K53" i="2"/>
  <c r="K52" i="2"/>
  <c r="K51" i="2"/>
  <c r="K50" i="2"/>
  <c r="K49" i="2"/>
  <c r="K47" i="2"/>
  <c r="K45" i="2"/>
  <c r="K44" i="2"/>
  <c r="K43" i="2"/>
  <c r="K42" i="2"/>
  <c r="K41" i="2"/>
  <c r="K40" i="2"/>
  <c r="K38" i="2"/>
  <c r="K37" i="2"/>
  <c r="K36" i="2"/>
  <c r="K35" i="2"/>
  <c r="K34" i="2"/>
  <c r="K33" i="2"/>
  <c r="K31" i="2"/>
  <c r="K30" i="2"/>
  <c r="K29" i="2"/>
  <c r="K28" i="2"/>
  <c r="K27" i="2"/>
  <c r="K26" i="2"/>
  <c r="K24" i="2"/>
  <c r="K21" i="2"/>
  <c r="K20" i="2"/>
  <c r="K18" i="2"/>
  <c r="K17" i="2"/>
  <c r="K16" i="2"/>
  <c r="K14" i="2"/>
  <c r="K13" i="2"/>
  <c r="K12" i="2"/>
  <c r="K11" i="2"/>
  <c r="K10" i="2"/>
  <c r="K8" i="2"/>
  <c r="M31" i="2" l="1"/>
  <c r="M35" i="2"/>
  <c r="M57" i="2"/>
  <c r="M65" i="2"/>
  <c r="M71" i="2"/>
  <c r="M8" i="2"/>
  <c r="M77" i="2"/>
  <c r="M67" i="2"/>
  <c r="M61" i="2"/>
  <c r="M58" i="2"/>
  <c r="M53" i="2"/>
  <c r="M51" i="2"/>
  <c r="M50" i="2"/>
  <c r="M45" i="2"/>
  <c r="M43" i="2"/>
  <c r="M42" i="2"/>
  <c r="M38" i="2"/>
  <c r="M36" i="2"/>
  <c r="M29" i="2"/>
  <c r="M28" i="2"/>
  <c r="M24" i="2"/>
  <c r="M21" i="2"/>
  <c r="M20" i="2"/>
  <c r="M16" i="2"/>
  <c r="M13" i="2"/>
  <c r="M12" i="2"/>
  <c r="M79" i="2" l="1"/>
  <c r="M81" i="2" s="1"/>
  <c r="M83" i="2" s="1"/>
</calcChain>
</file>

<file path=xl/sharedStrings.xml><?xml version="1.0" encoding="utf-8"?>
<sst xmlns="http://schemas.openxmlformats.org/spreadsheetml/2006/main" count="480" uniqueCount="64">
  <si>
    <t>Désignation des prestations</t>
  </si>
  <si>
    <t>Unité</t>
  </si>
  <si>
    <t>U</t>
  </si>
  <si>
    <t>H</t>
  </si>
  <si>
    <t>Heure complémentaire de 6h00 à 24h00 jour ouvré</t>
  </si>
  <si>
    <t>Heure complémentaire de 6h00 à 24h00 dimanche et jour férié</t>
  </si>
  <si>
    <t>Heure complémentaire de 00h00 à 6h00 jour ouvré</t>
  </si>
  <si>
    <t>Heure complémentaire de 00h00 à 6h00 dimanche et jour férié</t>
  </si>
  <si>
    <t>Base 8h00 jour ouvré</t>
  </si>
  <si>
    <t>Taux de majoration pour les commandes urgentes (&lt; 4h00)</t>
  </si>
  <si>
    <t>%</t>
  </si>
  <si>
    <t>N°</t>
  </si>
  <si>
    <r>
      <t>Candidat</t>
    </r>
    <r>
      <rPr>
        <b/>
        <sz val="9"/>
        <color indexed="8"/>
        <rFont val="Arial"/>
        <family val="2"/>
      </rPr>
      <t xml:space="preserve"> :</t>
    </r>
  </si>
  <si>
    <r>
      <rPr>
        <b/>
        <sz val="9"/>
        <color indexed="8"/>
        <rFont val="Arial"/>
        <family val="2"/>
      </rPr>
      <t>Prix unitaire</t>
    </r>
    <r>
      <rPr>
        <sz val="9"/>
        <color indexed="8"/>
        <rFont val="Arial"/>
        <family val="2"/>
      </rPr>
      <t xml:space="preserve">
</t>
    </r>
    <r>
      <rPr>
        <sz val="8"/>
        <color indexed="8"/>
        <rFont val="Arial"/>
        <family val="2"/>
      </rPr>
      <t>(Euros HT)</t>
    </r>
  </si>
  <si>
    <t>Base 8h00 dimanche et jour férié</t>
  </si>
  <si>
    <t xml:space="preserve">BORDEREAU DES PRIX UNITAIRES </t>
  </si>
  <si>
    <t>PROFILS REQUIS</t>
  </si>
  <si>
    <t>Exploitant nodal (trafic-enregistrement)</t>
  </si>
  <si>
    <t>Exploitant nodal (trafic-enregistrement) avec compétences de maintenance</t>
  </si>
  <si>
    <t xml:space="preserve">Opérateur du son </t>
  </si>
  <si>
    <t xml:space="preserve">Chef opérateur du son </t>
  </si>
  <si>
    <t>Réalisateur</t>
  </si>
  <si>
    <t>Metteur en images</t>
  </si>
  <si>
    <t>Cadreur</t>
  </si>
  <si>
    <t>Chef d'équipements/ingénieur vision</t>
  </si>
  <si>
    <t>Les jours ouvrés sont entendus ici du lundi au samedi. Les groupes d'équipements principalement concernés son mentionnés à titre indicatif.</t>
  </si>
  <si>
    <t>Opérateur de synthétiseur d'écriture</t>
  </si>
  <si>
    <t>Superviseur de la régie centrale de production</t>
  </si>
  <si>
    <t>Technicien multimédia</t>
  </si>
  <si>
    <t>Technicien multimédia avec compétences maintenance RM</t>
  </si>
  <si>
    <t>Technicien d'assistance en salle/de démarrage des salles/de maintenance de niveau 1</t>
  </si>
  <si>
    <t>Technicien de maintenance niveau 1 et 2</t>
  </si>
  <si>
    <t>Technicien spécialiste en son cinéma</t>
  </si>
  <si>
    <t>Câbleur audiovisuel</t>
  </si>
  <si>
    <t>Journée de formation base 8h (maximum 16 commandes, pendant la période de recouvrement)</t>
  </si>
  <si>
    <t>Journée de formation base 8h (maximum 4 commandes, pendant la période de recouvrement)</t>
  </si>
  <si>
    <r>
      <t xml:space="preserve">Journée de formation base 8h (maximum </t>
    </r>
    <r>
      <rPr>
        <sz val="9"/>
        <rFont val="Arial"/>
        <family val="2"/>
      </rPr>
      <t>10 c</t>
    </r>
    <r>
      <rPr>
        <sz val="9"/>
        <color indexed="8"/>
        <rFont val="Arial"/>
        <family val="2"/>
      </rPr>
      <t>ommandes, pendant la période de recouvrement)</t>
    </r>
  </si>
  <si>
    <t>Accord-cadre 25F033 - Exploitation des installations audiovisuelles de l'Assemblée nationale</t>
  </si>
  <si>
    <t>Technicien projectionniste</t>
  </si>
  <si>
    <t>Technicien projectionniste avec compétences de maintenance</t>
  </si>
  <si>
    <t>DEVIS QUANTITATIF ESTIMATIF</t>
  </si>
  <si>
    <r>
      <rPr>
        <b/>
        <u/>
        <sz val="9"/>
        <color indexed="8"/>
        <rFont val="Arial"/>
        <family val="2"/>
      </rPr>
      <t>Candidat</t>
    </r>
    <r>
      <rPr>
        <b/>
        <sz val="9"/>
        <color indexed="8"/>
        <rFont val="Arial"/>
        <family val="2"/>
      </rPr>
      <t xml:space="preserve"> : </t>
    </r>
  </si>
  <si>
    <t>Accord-cadre 25F033 - Exploitation des installations audiovisuelles</t>
  </si>
  <si>
    <r>
      <t xml:space="preserve">Groupe 1
</t>
    </r>
    <r>
      <rPr>
        <sz val="7"/>
        <color indexed="8"/>
        <rFont val="Arial"/>
        <family val="2"/>
      </rPr>
      <t>Nodal</t>
    </r>
  </si>
  <si>
    <r>
      <t xml:space="preserve">Groupe 2
</t>
    </r>
    <r>
      <rPr>
        <sz val="7"/>
        <color indexed="8"/>
        <rFont val="Arial"/>
        <family val="2"/>
      </rPr>
      <t>Régie sono Hem.</t>
    </r>
  </si>
  <si>
    <r>
      <t xml:space="preserve">Groupe 3
</t>
    </r>
    <r>
      <rPr>
        <sz val="7"/>
        <color indexed="8"/>
        <rFont val="Arial"/>
        <family val="2"/>
      </rPr>
      <t>Régie AV Hem</t>
    </r>
  </si>
  <si>
    <r>
      <t xml:space="preserve">Groupe 4
</t>
    </r>
    <r>
      <rPr>
        <sz val="7"/>
        <color indexed="8"/>
        <rFont val="Arial"/>
        <family val="2"/>
      </rPr>
      <t>RCP</t>
    </r>
  </si>
  <si>
    <r>
      <t xml:space="preserve">Groupe 5
</t>
    </r>
    <r>
      <rPr>
        <sz val="7"/>
        <color indexed="8"/>
        <rFont val="Arial"/>
        <family val="2"/>
      </rPr>
      <t>6242</t>
    </r>
  </si>
  <si>
    <r>
      <t xml:space="preserve">Groupe 6
</t>
    </r>
    <r>
      <rPr>
        <sz val="7"/>
        <color indexed="8"/>
        <rFont val="Arial"/>
        <family val="2"/>
      </rPr>
      <t>Victor Hugo</t>
    </r>
  </si>
  <si>
    <r>
      <t xml:space="preserve">Groupe 7
</t>
    </r>
    <r>
      <rPr>
        <sz val="7"/>
        <color indexed="8"/>
        <rFont val="Arial"/>
        <family val="2"/>
      </rPr>
      <t>Salles diverses</t>
    </r>
  </si>
  <si>
    <t>Quantité</t>
  </si>
  <si>
    <r>
      <rPr>
        <b/>
        <sz val="9"/>
        <color indexed="8"/>
        <rFont val="Arial"/>
        <family val="2"/>
      </rPr>
      <t>Prix unitaire</t>
    </r>
    <r>
      <rPr>
        <sz val="9"/>
        <color indexed="8"/>
        <rFont val="Arial"/>
        <family val="2"/>
      </rPr>
      <t xml:space="preserve">
</t>
    </r>
    <r>
      <rPr>
        <sz val="8"/>
        <color indexed="8"/>
        <rFont val="Arial"/>
        <family val="2"/>
      </rPr>
      <t>(euros HT)</t>
    </r>
  </si>
  <si>
    <r>
      <rPr>
        <b/>
        <sz val="9"/>
        <color indexed="8"/>
        <rFont val="Arial"/>
        <family val="2"/>
      </rPr>
      <t>Prix total</t>
    </r>
    <r>
      <rPr>
        <sz val="9"/>
        <color indexed="8"/>
        <rFont val="Arial"/>
        <family val="2"/>
      </rPr>
      <t xml:space="preserve"> </t>
    </r>
    <r>
      <rPr>
        <sz val="8"/>
        <color indexed="8"/>
        <rFont val="Arial"/>
        <family val="2"/>
      </rPr>
      <t>(euros HT)</t>
    </r>
  </si>
  <si>
    <t>ü</t>
  </si>
  <si>
    <t xml:space="preserve">Commande urgente pour une base 8h00 jour ouvré </t>
  </si>
  <si>
    <t>Journée de formation base 8h (maximum 10 commandes, pendant la période de recouvrement)</t>
  </si>
  <si>
    <t>Metteur en images (CTR)</t>
  </si>
  <si>
    <t>Technicien multimédia avec compétences maintenance salle 6242</t>
  </si>
  <si>
    <t>Technicien d'assistance en salle/de maintenance de niveau 1</t>
  </si>
  <si>
    <t xml:space="preserve">TOTAL GÉNÉRAL HT       </t>
  </si>
  <si>
    <t xml:space="preserve">TVA 20 %       </t>
  </si>
  <si>
    <t xml:space="preserve">TOTAL GÉNÉRAL TTC     </t>
  </si>
  <si>
    <r>
      <t xml:space="preserve">Ce devis quantitatif estimatif (DQE) est rempli automatiquement sur la base des prix indiqués au bordereau des prix unitaires (BPU) annexé à l'acte d'engagement. Les quantités portées sur le présent devis sont relatives à une activité </t>
    </r>
    <r>
      <rPr>
        <b/>
        <u/>
        <sz val="9"/>
        <color indexed="8"/>
        <rFont val="Arial"/>
        <family val="2"/>
      </rPr>
      <t>annuelle</t>
    </r>
    <r>
      <rPr>
        <sz val="9"/>
        <color indexed="8"/>
        <rFont val="Arial"/>
        <family val="2"/>
      </rPr>
      <t xml:space="preserve"> type et ne </t>
    </r>
    <r>
      <rPr>
        <u/>
        <sz val="9"/>
        <color indexed="8"/>
        <rFont val="Arial"/>
        <family val="2"/>
      </rPr>
      <t xml:space="preserve">sont données qu'à titre indicatif </t>
    </r>
    <r>
      <rPr>
        <sz val="9"/>
        <color indexed="8"/>
        <rFont val="Arial"/>
        <family val="2"/>
      </rPr>
      <t>afin de permettre la comparaison des offres entre elles. Elles n'ont pas de valeur contractuelle.</t>
    </r>
  </si>
  <si>
    <t>MISSIONS ET PROFILS REQUIS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</si>
</sst>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2" x14ac:knownFonts="1">
    <font>
      <sz val="10"/>
      <color theme="1"/>
      <name val="Arial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sz val="6"/>
      <color indexed="8"/>
      <name val="Arial"/>
      <family val="2"/>
    </font>
    <font>
      <b/>
      <sz val="12"/>
      <color indexed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b/>
      <u/>
      <sz val="9"/>
      <color indexed="8"/>
      <name val="Arial"/>
      <family val="2"/>
    </font>
    <font>
      <b/>
      <u/>
      <sz val="12"/>
      <color indexed="8"/>
      <name val="Arial"/>
      <family val="2"/>
    </font>
    <font>
      <sz val="9"/>
      <name val="Arial"/>
      <family val="2"/>
    </font>
    <font>
      <u/>
      <sz val="9"/>
      <color indexed="8"/>
      <name val="Arial"/>
      <family val="2"/>
    </font>
    <font>
      <sz val="7"/>
      <color indexed="8"/>
      <name val="Arial"/>
      <family val="2"/>
    </font>
    <font>
      <sz val="9"/>
      <color indexed="8"/>
      <name val="Wingdings"/>
      <charset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color theme="3" tint="0.39997558519241921"/>
      <name val="Arial"/>
      <family val="2"/>
    </font>
    <font>
      <b/>
      <sz val="9"/>
      <color theme="3" tint="0.39997558519241921"/>
      <name val="Arial"/>
      <family val="2"/>
    </font>
    <font>
      <b/>
      <sz val="10"/>
      <color theme="6" tint="-0.249977111117893"/>
      <name val="Arial"/>
      <family val="2"/>
    </font>
    <font>
      <b/>
      <sz val="9"/>
      <color theme="5"/>
      <name val="Arial"/>
      <family val="2"/>
    </font>
    <font>
      <b/>
      <sz val="9"/>
      <color rgb="FFFF000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lightGray"/>
    </fill>
    <fill>
      <patternFill patternType="solid">
        <fgColor rgb="FFFFFF0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lightGray">
        <bgColor theme="0"/>
      </patternFill>
    </fill>
    <fill>
      <patternFill patternType="lightGray">
        <bgColor rgb="FFFFFF00"/>
      </patternFill>
    </fill>
  </fills>
  <borders count="7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double">
        <color indexed="64"/>
      </right>
      <top style="hair">
        <color indexed="64"/>
      </top>
      <bottom/>
      <diagonal/>
    </border>
    <border>
      <left style="double">
        <color indexed="64"/>
      </left>
      <right style="double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235">
    <xf numFmtId="0" fontId="0" fillId="0" borderId="0" xfId="0"/>
    <xf numFmtId="0" fontId="3" fillId="0" borderId="0" xfId="0" applyFont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3" fillId="0" borderId="0" xfId="0" applyFont="1" applyBorder="1"/>
    <xf numFmtId="0" fontId="3" fillId="0" borderId="0" xfId="0" applyFont="1" applyBorder="1" applyAlignment="1">
      <alignment horizontal="left"/>
    </xf>
    <xf numFmtId="0" fontId="3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left"/>
    </xf>
    <xf numFmtId="0" fontId="5" fillId="0" borderId="4" xfId="0" applyFont="1" applyBorder="1" applyAlignment="1">
      <alignment horizontal="center" vertical="center"/>
    </xf>
    <xf numFmtId="0" fontId="3" fillId="0" borderId="6" xfId="0" applyFont="1" applyBorder="1" applyAlignment="1">
      <alignment horizontal="left"/>
    </xf>
    <xf numFmtId="0" fontId="3" fillId="0" borderId="7" xfId="0" applyFont="1" applyBorder="1"/>
    <xf numFmtId="4" fontId="3" fillId="0" borderId="4" xfId="0" applyNumberFormat="1" applyFont="1" applyBorder="1"/>
    <xf numFmtId="4" fontId="3" fillId="0" borderId="1" xfId="0" applyNumberFormat="1" applyFont="1" applyBorder="1"/>
    <xf numFmtId="4" fontId="3" fillId="0" borderId="0" xfId="0" applyNumberFormat="1" applyFont="1" applyBorder="1"/>
    <xf numFmtId="4" fontId="3" fillId="0" borderId="0" xfId="0" applyNumberFormat="1" applyFont="1"/>
    <xf numFmtId="0" fontId="4" fillId="2" borderId="5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vertical="center" wrapText="1"/>
    </xf>
    <xf numFmtId="10" fontId="3" fillId="0" borderId="0" xfId="0" applyNumberFormat="1" applyFont="1" applyBorder="1"/>
    <xf numFmtId="0" fontId="2" fillId="0" borderId="8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3" fillId="0" borderId="11" xfId="0" applyFont="1" applyBorder="1" applyAlignment="1">
      <alignment horizontal="center" vertical="center"/>
    </xf>
    <xf numFmtId="0" fontId="3" fillId="0" borderId="10" xfId="0" applyFont="1" applyBorder="1" applyAlignment="1">
      <alignment horizontal="left"/>
    </xf>
    <xf numFmtId="0" fontId="3" fillId="0" borderId="11" xfId="0" applyFont="1" applyBorder="1"/>
    <xf numFmtId="0" fontId="1" fillId="0" borderId="11" xfId="0" applyFont="1" applyBorder="1" applyAlignment="1">
      <alignment horizontal="center" vertical="center"/>
    </xf>
    <xf numFmtId="0" fontId="1" fillId="0" borderId="11" xfId="0" applyFont="1" applyBorder="1"/>
    <xf numFmtId="0" fontId="3" fillId="0" borderId="13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4" fontId="3" fillId="0" borderId="14" xfId="0" applyNumberFormat="1" applyFont="1" applyBorder="1"/>
    <xf numFmtId="4" fontId="3" fillId="0" borderId="15" xfId="0" applyNumberFormat="1" applyFont="1" applyBorder="1" applyProtection="1">
      <protection locked="0"/>
    </xf>
    <xf numFmtId="4" fontId="3" fillId="0" borderId="16" xfId="0" applyNumberFormat="1" applyFont="1" applyBorder="1" applyProtection="1">
      <protection locked="0"/>
    </xf>
    <xf numFmtId="10" fontId="3" fillId="0" borderId="17" xfId="0" applyNumberFormat="1" applyFont="1" applyBorder="1" applyProtection="1">
      <protection locked="0"/>
    </xf>
    <xf numFmtId="4" fontId="1" fillId="0" borderId="2" xfId="0" applyNumberFormat="1" applyFont="1" applyBorder="1" applyAlignment="1">
      <alignment horizontal="center" vertical="center" wrapText="1"/>
    </xf>
    <xf numFmtId="0" fontId="9" fillId="0" borderId="11" xfId="0" applyFont="1" applyBorder="1"/>
    <xf numFmtId="0" fontId="2" fillId="0" borderId="5" xfId="0" applyFont="1" applyBorder="1" applyAlignment="1">
      <alignment horizontal="left"/>
    </xf>
    <xf numFmtId="0" fontId="2" fillId="0" borderId="10" xfId="0" applyFont="1" applyBorder="1" applyAlignment="1">
      <alignment horizontal="left"/>
    </xf>
    <xf numFmtId="0" fontId="1" fillId="0" borderId="9" xfId="0" applyFont="1" applyBorder="1" applyAlignment="1">
      <alignment horizontal="center" vertical="center"/>
    </xf>
    <xf numFmtId="4" fontId="3" fillId="0" borderId="24" xfId="0" applyNumberFormat="1" applyFont="1" applyBorder="1" applyProtection="1">
      <protection locked="0"/>
    </xf>
    <xf numFmtId="0" fontId="1" fillId="0" borderId="12" xfId="0" applyFont="1" applyBorder="1" applyAlignment="1">
      <alignment wrapText="1"/>
    </xf>
    <xf numFmtId="0" fontId="9" fillId="0" borderId="12" xfId="0" applyFont="1" applyBorder="1" applyAlignment="1">
      <alignment wrapText="1"/>
    </xf>
    <xf numFmtId="0" fontId="3" fillId="0" borderId="25" xfId="0" applyFont="1" applyBorder="1" applyAlignment="1">
      <alignment horizontal="left"/>
    </xf>
    <xf numFmtId="0" fontId="1" fillId="0" borderId="26" xfId="0" applyFont="1" applyBorder="1"/>
    <xf numFmtId="0" fontId="1" fillId="0" borderId="27" xfId="0" applyFont="1" applyBorder="1" applyAlignment="1">
      <alignment horizontal="center" vertical="center"/>
    </xf>
    <xf numFmtId="10" fontId="3" fillId="0" borderId="28" xfId="0" applyNumberFormat="1" applyFont="1" applyBorder="1" applyProtection="1">
      <protection locked="0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4" xfId="0" applyFont="1" applyBorder="1" applyAlignment="1">
      <alignment wrapText="1"/>
    </xf>
    <xf numFmtId="0" fontId="9" fillId="0" borderId="0" xfId="0" applyFont="1" applyAlignment="1">
      <alignment vertical="center" wrapText="1"/>
    </xf>
    <xf numFmtId="0" fontId="6" fillId="0" borderId="23" xfId="0" applyFont="1" applyBorder="1" applyAlignment="1">
      <alignment horizontal="center" vertical="center"/>
    </xf>
    <xf numFmtId="4" fontId="3" fillId="0" borderId="30" xfId="0" applyNumberFormat="1" applyFont="1" applyBorder="1" applyProtection="1">
      <protection locked="0"/>
    </xf>
    <xf numFmtId="0" fontId="1" fillId="0" borderId="12" xfId="0" applyFont="1" applyBorder="1" applyAlignment="1">
      <alignment vertical="center" wrapText="1"/>
    </xf>
    <xf numFmtId="10" fontId="3" fillId="0" borderId="31" xfId="0" applyNumberFormat="1" applyFont="1" applyBorder="1" applyProtection="1">
      <protection locked="0"/>
    </xf>
    <xf numFmtId="0" fontId="3" fillId="0" borderId="19" xfId="0" applyFont="1" applyBorder="1" applyAlignment="1">
      <alignment horizontal="center" vertical="center"/>
    </xf>
    <xf numFmtId="4" fontId="3" fillId="0" borderId="32" xfId="0" applyNumberFormat="1" applyFont="1" applyBorder="1" applyProtection="1"/>
    <xf numFmtId="0" fontId="1" fillId="0" borderId="21" xfId="0" applyFont="1" applyBorder="1" applyAlignment="1" applyProtection="1"/>
    <xf numFmtId="0" fontId="2" fillId="0" borderId="18" xfId="0" applyFont="1" applyBorder="1" applyAlignment="1" applyProtection="1">
      <alignment vertical="center"/>
    </xf>
    <xf numFmtId="0" fontId="2" fillId="0" borderId="34" xfId="0" applyFont="1" applyBorder="1" applyAlignment="1" applyProtection="1">
      <alignment vertical="center"/>
    </xf>
    <xf numFmtId="0" fontId="2" fillId="0" borderId="29" xfId="0" applyFont="1" applyBorder="1" applyAlignment="1" applyProtection="1">
      <alignment vertical="center"/>
    </xf>
    <xf numFmtId="0" fontId="1" fillId="0" borderId="22" xfId="0" applyFont="1" applyBorder="1" applyAlignment="1" applyProtection="1"/>
    <xf numFmtId="0" fontId="2" fillId="0" borderId="0" xfId="0" applyFont="1" applyBorder="1" applyAlignment="1" applyProtection="1"/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2" fillId="0" borderId="3" xfId="0" applyFont="1" applyBorder="1" applyAlignment="1">
      <alignment horizontal="left"/>
    </xf>
    <xf numFmtId="0" fontId="2" fillId="0" borderId="4" xfId="0" applyFont="1" applyBorder="1" applyAlignment="1">
      <alignment horizontal="center" vertical="center"/>
    </xf>
    <xf numFmtId="4" fontId="1" fillId="0" borderId="4" xfId="0" applyNumberFormat="1" applyFont="1" applyBorder="1"/>
    <xf numFmtId="0" fontId="2" fillId="2" borderId="5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vertical="center" wrapText="1"/>
    </xf>
    <xf numFmtId="0" fontId="2" fillId="0" borderId="36" xfId="0" applyFont="1" applyBorder="1" applyAlignment="1">
      <alignment horizontal="left"/>
    </xf>
    <xf numFmtId="0" fontId="9" fillId="0" borderId="37" xfId="0" applyFont="1" applyBorder="1"/>
    <xf numFmtId="0" fontId="14" fillId="0" borderId="36" xfId="0" applyFont="1" applyBorder="1" applyAlignment="1">
      <alignment horizontal="center" vertical="center"/>
    </xf>
    <xf numFmtId="0" fontId="2" fillId="3" borderId="36" xfId="0" applyFont="1" applyFill="1" applyBorder="1" applyAlignment="1">
      <alignment horizontal="center" vertical="center"/>
    </xf>
    <xf numFmtId="0" fontId="1" fillId="0" borderId="36" xfId="0" applyFont="1" applyBorder="1" applyAlignment="1">
      <alignment horizontal="center" vertical="center"/>
    </xf>
    <xf numFmtId="0" fontId="1" fillId="0" borderId="38" xfId="0" applyFont="1" applyBorder="1" applyAlignment="1">
      <alignment horizontal="center" vertical="center"/>
    </xf>
    <xf numFmtId="4" fontId="1" fillId="0" borderId="39" xfId="0" applyNumberFormat="1" applyFont="1" applyBorder="1"/>
    <xf numFmtId="4" fontId="1" fillId="0" borderId="14" xfId="0" applyNumberFormat="1" applyFont="1" applyBorder="1"/>
    <xf numFmtId="0" fontId="1" fillId="0" borderId="40" xfId="0" applyFont="1" applyBorder="1" applyAlignment="1">
      <alignment horizontal="left"/>
    </xf>
    <xf numFmtId="0" fontId="1" fillId="0" borderId="41" xfId="0" applyFont="1" applyBorder="1"/>
    <xf numFmtId="0" fontId="1" fillId="0" borderId="40" xfId="0" applyFont="1" applyBorder="1" applyAlignment="1">
      <alignment horizontal="center" vertical="center"/>
    </xf>
    <xf numFmtId="0" fontId="1" fillId="3" borderId="40" xfId="0" applyFont="1" applyFill="1" applyBorder="1" applyAlignment="1">
      <alignment horizontal="center" vertical="center"/>
    </xf>
    <xf numFmtId="0" fontId="14" fillId="3" borderId="40" xfId="0" applyFont="1" applyFill="1" applyBorder="1" applyAlignment="1">
      <alignment horizontal="center" vertical="center"/>
    </xf>
    <xf numFmtId="0" fontId="1" fillId="0" borderId="41" xfId="0" applyFont="1" applyBorder="1" applyAlignment="1">
      <alignment horizontal="center" vertical="center"/>
    </xf>
    <xf numFmtId="4" fontId="1" fillId="0" borderId="42" xfId="0" applyNumberFormat="1" applyFont="1" applyBorder="1" applyProtection="1">
      <protection locked="0"/>
    </xf>
    <xf numFmtId="0" fontId="2" fillId="0" borderId="4" xfId="0" applyFont="1" applyBorder="1" applyAlignment="1">
      <alignment horizontal="left"/>
    </xf>
    <xf numFmtId="0" fontId="9" fillId="0" borderId="37" xfId="0" applyFont="1" applyBorder="1" applyAlignment="1">
      <alignment wrapText="1"/>
    </xf>
    <xf numFmtId="0" fontId="1" fillId="3" borderId="4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 vertical="center"/>
    </xf>
    <xf numFmtId="4" fontId="1" fillId="0" borderId="43" xfId="0" applyNumberFormat="1" applyFont="1" applyBorder="1"/>
    <xf numFmtId="4" fontId="1" fillId="0" borderId="1" xfId="0" applyNumberFormat="1" applyFont="1" applyBorder="1"/>
    <xf numFmtId="0" fontId="1" fillId="0" borderId="11" xfId="0" applyFont="1" applyBorder="1" applyAlignment="1">
      <alignment horizontal="left"/>
    </xf>
    <xf numFmtId="0" fontId="1" fillId="0" borderId="13" xfId="0" applyFont="1" applyBorder="1"/>
    <xf numFmtId="0" fontId="1" fillId="3" borderId="11" xfId="0" applyFont="1" applyFill="1" applyBorder="1" applyAlignment="1">
      <alignment horizontal="center" vertical="center"/>
    </xf>
    <xf numFmtId="0" fontId="14" fillId="3" borderId="11" xfId="0" applyFont="1" applyFill="1" applyBorder="1" applyAlignment="1">
      <alignment horizontal="center" vertical="center"/>
    </xf>
    <xf numFmtId="4" fontId="1" fillId="0" borderId="15" xfId="0" applyNumberFormat="1" applyFont="1" applyBorder="1" applyProtection="1">
      <protection locked="0"/>
    </xf>
    <xf numFmtId="4" fontId="1" fillId="0" borderId="44" xfId="0" applyNumberFormat="1" applyFont="1" applyBorder="1" applyProtection="1">
      <protection locked="0"/>
    </xf>
    <xf numFmtId="4" fontId="1" fillId="0" borderId="16" xfId="0" applyNumberFormat="1" applyFont="1" applyBorder="1" applyProtection="1">
      <protection locked="0"/>
    </xf>
    <xf numFmtId="4" fontId="1" fillId="0" borderId="24" xfId="0" applyNumberFormat="1" applyFont="1" applyBorder="1" applyProtection="1">
      <protection locked="0"/>
    </xf>
    <xf numFmtId="0" fontId="1" fillId="0" borderId="45" xfId="0" applyFont="1" applyBorder="1"/>
    <xf numFmtId="0" fontId="1" fillId="4" borderId="45" xfId="0" applyFont="1" applyFill="1" applyBorder="1" applyAlignment="1">
      <alignment horizontal="left"/>
    </xf>
    <xf numFmtId="0" fontId="1" fillId="4" borderId="45" xfId="0" applyFont="1" applyFill="1" applyBorder="1"/>
    <xf numFmtId="0" fontId="1" fillId="4" borderId="11" xfId="0" applyFont="1" applyFill="1" applyBorder="1" applyAlignment="1">
      <alignment horizontal="center" vertical="center"/>
    </xf>
    <xf numFmtId="0" fontId="1" fillId="4" borderId="14" xfId="0" applyFont="1" applyFill="1" applyBorder="1" applyAlignment="1">
      <alignment horizontal="center" vertical="center"/>
    </xf>
    <xf numFmtId="0" fontId="1" fillId="4" borderId="45" xfId="0" applyFont="1" applyFill="1" applyBorder="1" applyAlignment="1">
      <alignment horizontal="center" vertical="center"/>
    </xf>
    <xf numFmtId="0" fontId="1" fillId="4" borderId="13" xfId="0" applyFont="1" applyFill="1" applyBorder="1" applyAlignment="1">
      <alignment horizontal="center" vertical="center"/>
    </xf>
    <xf numFmtId="4" fontId="1" fillId="4" borderId="16" xfId="0" applyNumberFormat="1" applyFont="1" applyFill="1" applyBorder="1" applyProtection="1">
      <protection locked="0"/>
    </xf>
    <xf numFmtId="4" fontId="1" fillId="4" borderId="30" xfId="0" applyNumberFormat="1" applyFont="1" applyFill="1" applyBorder="1" applyProtection="1">
      <protection locked="0"/>
    </xf>
    <xf numFmtId="4" fontId="1" fillId="0" borderId="30" xfId="0" applyNumberFormat="1" applyFont="1" applyBorder="1" applyProtection="1">
      <protection locked="0"/>
    </xf>
    <xf numFmtId="0" fontId="9" fillId="0" borderId="46" xfId="0" applyFont="1" applyBorder="1"/>
    <xf numFmtId="0" fontId="14" fillId="3" borderId="4" xfId="0" applyFont="1" applyFill="1" applyBorder="1" applyAlignment="1">
      <alignment horizontal="center" vertical="center"/>
    </xf>
    <xf numFmtId="0" fontId="1" fillId="0" borderId="47" xfId="0" applyFont="1" applyBorder="1" applyAlignment="1">
      <alignment horizontal="center" vertical="center"/>
    </xf>
    <xf numFmtId="10" fontId="1" fillId="0" borderId="48" xfId="0" applyNumberFormat="1" applyFont="1" applyBorder="1" applyProtection="1">
      <protection locked="0"/>
    </xf>
    <xf numFmtId="10" fontId="1" fillId="0" borderId="31" xfId="0" applyNumberFormat="1" applyFont="1" applyBorder="1" applyProtection="1">
      <protection locked="0"/>
    </xf>
    <xf numFmtId="0" fontId="1" fillId="5" borderId="11" xfId="0" applyFont="1" applyFill="1" applyBorder="1" applyAlignment="1">
      <alignment horizontal="center" vertical="center"/>
    </xf>
    <xf numFmtId="0" fontId="1" fillId="0" borderId="49" xfId="0" applyFont="1" applyBorder="1" applyAlignment="1">
      <alignment horizontal="center" vertical="center"/>
    </xf>
    <xf numFmtId="0" fontId="1" fillId="0" borderId="40" xfId="0" applyFont="1" applyBorder="1"/>
    <xf numFmtId="0" fontId="1" fillId="5" borderId="40" xfId="0" applyFont="1" applyFill="1" applyBorder="1" applyAlignment="1">
      <alignment horizontal="center" vertical="center"/>
    </xf>
    <xf numFmtId="4" fontId="1" fillId="0" borderId="17" xfId="0" applyNumberFormat="1" applyFont="1" applyBorder="1" applyProtection="1">
      <protection locked="0"/>
    </xf>
    <xf numFmtId="4" fontId="1" fillId="0" borderId="50" xfId="0" applyNumberFormat="1" applyFont="1" applyBorder="1" applyProtection="1">
      <protection locked="0"/>
    </xf>
    <xf numFmtId="0" fontId="9" fillId="0" borderId="46" xfId="0" applyFont="1" applyBorder="1" applyAlignment="1">
      <alignment vertical="center"/>
    </xf>
    <xf numFmtId="10" fontId="1" fillId="0" borderId="51" xfId="0" applyNumberFormat="1" applyFont="1" applyBorder="1" applyProtection="1">
      <protection locked="0"/>
    </xf>
    <xf numFmtId="10" fontId="1" fillId="0" borderId="52" xfId="0" applyNumberFormat="1" applyFont="1" applyBorder="1" applyProtection="1">
      <protection locked="0"/>
    </xf>
    <xf numFmtId="0" fontId="14" fillId="0" borderId="11" xfId="0" applyFont="1" applyBorder="1" applyAlignment="1">
      <alignment horizontal="center" vertical="center"/>
    </xf>
    <xf numFmtId="4" fontId="1" fillId="0" borderId="15" xfId="0" applyNumberFormat="1" applyFont="1" applyFill="1" applyBorder="1" applyProtection="1">
      <protection locked="0"/>
    </xf>
    <xf numFmtId="0" fontId="1" fillId="0" borderId="14" xfId="0" applyFont="1" applyBorder="1" applyAlignment="1">
      <alignment horizontal="left"/>
    </xf>
    <xf numFmtId="0" fontId="1" fillId="0" borderId="14" xfId="0" applyFont="1" applyBorder="1"/>
    <xf numFmtId="0" fontId="14" fillId="3" borderId="14" xfId="0" applyFont="1" applyFill="1" applyBorder="1" applyAlignment="1">
      <alignment horizontal="center" vertical="center"/>
    </xf>
    <xf numFmtId="0" fontId="14" fillId="0" borderId="14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45" xfId="0" applyFont="1" applyBorder="1" applyAlignment="1">
      <alignment horizontal="center" vertical="center"/>
    </xf>
    <xf numFmtId="4" fontId="1" fillId="0" borderId="53" xfId="0" applyNumberFormat="1" applyFont="1" applyBorder="1" applyProtection="1">
      <protection locked="0"/>
    </xf>
    <xf numFmtId="0" fontId="14" fillId="4" borderId="7" xfId="0" applyFont="1" applyFill="1" applyBorder="1" applyAlignment="1">
      <alignment horizontal="center" vertical="center"/>
    </xf>
    <xf numFmtId="0" fontId="1" fillId="4" borderId="7" xfId="0" applyFont="1" applyFill="1" applyBorder="1" applyAlignment="1">
      <alignment horizontal="center" vertical="center"/>
    </xf>
    <xf numFmtId="0" fontId="1" fillId="4" borderId="49" xfId="0" applyFont="1" applyFill="1" applyBorder="1" applyAlignment="1">
      <alignment horizontal="center" vertical="center"/>
    </xf>
    <xf numFmtId="4" fontId="1" fillId="4" borderId="50" xfId="0" applyNumberFormat="1" applyFont="1" applyFill="1" applyBorder="1" applyProtection="1">
      <protection locked="0"/>
    </xf>
    <xf numFmtId="0" fontId="2" fillId="0" borderId="1" xfId="0" applyFont="1" applyBorder="1" applyAlignment="1">
      <alignment horizontal="left"/>
    </xf>
    <xf numFmtId="10" fontId="1" fillId="0" borderId="0" xfId="0" applyNumberFormat="1" applyFont="1" applyBorder="1" applyProtection="1">
      <protection locked="0"/>
    </xf>
    <xf numFmtId="0" fontId="1" fillId="0" borderId="54" xfId="0" applyFont="1" applyBorder="1" applyAlignment="1">
      <alignment horizontal="center" vertical="center"/>
    </xf>
    <xf numFmtId="4" fontId="1" fillId="0" borderId="55" xfId="0" applyNumberFormat="1" applyFont="1" applyBorder="1" applyProtection="1">
      <protection locked="0"/>
    </xf>
    <xf numFmtId="0" fontId="14" fillId="3" borderId="1" xfId="0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0" fontId="14" fillId="0" borderId="12" xfId="0" applyFont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10" fontId="1" fillId="0" borderId="56" xfId="0" applyNumberFormat="1" applyFont="1" applyBorder="1" applyProtection="1">
      <protection locked="0"/>
    </xf>
    <xf numFmtId="0" fontId="1" fillId="0" borderId="10" xfId="0" applyFont="1" applyBorder="1" applyAlignment="1">
      <alignment horizontal="left"/>
    </xf>
    <xf numFmtId="0" fontId="1" fillId="0" borderId="57" xfId="0" applyFont="1" applyBorder="1" applyAlignment="1">
      <alignment horizontal="center" vertical="center"/>
    </xf>
    <xf numFmtId="0" fontId="1" fillId="4" borderId="10" xfId="0" applyFont="1" applyFill="1" applyBorder="1" applyAlignment="1">
      <alignment horizontal="left"/>
    </xf>
    <xf numFmtId="0" fontId="1" fillId="4" borderId="11" xfId="0" applyFont="1" applyFill="1" applyBorder="1"/>
    <xf numFmtId="4" fontId="1" fillId="4" borderId="24" xfId="0" applyNumberFormat="1" applyFont="1" applyFill="1" applyBorder="1" applyProtection="1">
      <protection locked="0"/>
    </xf>
    <xf numFmtId="0" fontId="1" fillId="0" borderId="58" xfId="0" applyFont="1" applyBorder="1" applyAlignment="1">
      <alignment horizontal="left"/>
    </xf>
    <xf numFmtId="4" fontId="1" fillId="4" borderId="53" xfId="0" applyNumberFormat="1" applyFont="1" applyFill="1" applyBorder="1" applyProtection="1">
      <protection locked="0"/>
    </xf>
    <xf numFmtId="0" fontId="1" fillId="0" borderId="11" xfId="0" applyFont="1" applyFill="1" applyBorder="1" applyAlignment="1">
      <alignment horizontal="center" vertical="center"/>
    </xf>
    <xf numFmtId="0" fontId="1" fillId="0" borderId="40" xfId="0" applyFont="1" applyFill="1" applyBorder="1" applyAlignment="1">
      <alignment horizontal="center" vertical="center"/>
    </xf>
    <xf numFmtId="0" fontId="1" fillId="0" borderId="40" xfId="0" applyFont="1" applyBorder="1" applyAlignment="1">
      <alignment wrapText="1"/>
    </xf>
    <xf numFmtId="0" fontId="1" fillId="4" borderId="59" xfId="0" applyFont="1" applyFill="1" applyBorder="1" applyAlignment="1">
      <alignment horizontal="left"/>
    </xf>
    <xf numFmtId="0" fontId="1" fillId="4" borderId="14" xfId="0" applyFont="1" applyFill="1" applyBorder="1"/>
    <xf numFmtId="0" fontId="1" fillId="4" borderId="60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left"/>
    </xf>
    <xf numFmtId="0" fontId="1" fillId="0" borderId="11" xfId="0" applyFont="1" applyFill="1" applyBorder="1"/>
    <xf numFmtId="0" fontId="1" fillId="0" borderId="14" xfId="0" applyFont="1" applyFill="1" applyBorder="1" applyAlignment="1">
      <alignment horizontal="center" vertical="center"/>
    </xf>
    <xf numFmtId="0" fontId="1" fillId="0" borderId="45" xfId="0" applyFont="1" applyFill="1" applyBorder="1" applyAlignment="1">
      <alignment horizontal="center" vertical="center"/>
    </xf>
    <xf numFmtId="0" fontId="1" fillId="0" borderId="60" xfId="0" applyFont="1" applyFill="1" applyBorder="1" applyAlignment="1">
      <alignment horizontal="center" vertical="center"/>
    </xf>
    <xf numFmtId="4" fontId="1" fillId="0" borderId="53" xfId="0" applyNumberFormat="1" applyFont="1" applyFill="1" applyBorder="1" applyProtection="1">
      <protection locked="0"/>
    </xf>
    <xf numFmtId="0" fontId="1" fillId="0" borderId="58" xfId="0" applyFont="1" applyFill="1" applyBorder="1" applyAlignment="1">
      <alignment horizontal="left"/>
    </xf>
    <xf numFmtId="0" fontId="1" fillId="0" borderId="40" xfId="0" applyFont="1" applyFill="1" applyBorder="1"/>
    <xf numFmtId="0" fontId="1" fillId="0" borderId="41" xfId="0" applyFont="1" applyFill="1" applyBorder="1" applyAlignment="1">
      <alignment horizontal="center" vertical="center"/>
    </xf>
    <xf numFmtId="0" fontId="1" fillId="0" borderId="54" xfId="0" applyFont="1" applyFill="1" applyBorder="1" applyAlignment="1">
      <alignment horizontal="center" vertical="center"/>
    </xf>
    <xf numFmtId="4" fontId="1" fillId="0" borderId="61" xfId="0" applyNumberFormat="1" applyFont="1" applyFill="1" applyBorder="1" applyProtection="1">
      <protection locked="0"/>
    </xf>
    <xf numFmtId="0" fontId="14" fillId="3" borderId="7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62" xfId="0" applyFont="1" applyBorder="1" applyAlignment="1">
      <alignment horizontal="center" vertical="center"/>
    </xf>
    <xf numFmtId="4" fontId="1" fillId="0" borderId="50" xfId="0" applyNumberFormat="1" applyFont="1" applyBorder="1" applyProtection="1"/>
    <xf numFmtId="0" fontId="1" fillId="0" borderId="12" xfId="0" applyFont="1" applyBorder="1" applyAlignment="1">
      <alignment horizontal="center" vertical="center"/>
    </xf>
    <xf numFmtId="0" fontId="14" fillId="3" borderId="36" xfId="0" applyFont="1" applyFill="1" applyBorder="1" applyAlignment="1">
      <alignment horizontal="center" vertical="center"/>
    </xf>
    <xf numFmtId="0" fontId="1" fillId="6" borderId="21" xfId="0" applyFont="1" applyFill="1" applyBorder="1" applyAlignment="1">
      <alignment horizontal="left"/>
    </xf>
    <xf numFmtId="0" fontId="1" fillId="6" borderId="0" xfId="0" applyFont="1" applyFill="1"/>
    <xf numFmtId="4" fontId="15" fillId="0" borderId="65" xfId="0" applyNumberFormat="1" applyFont="1" applyBorder="1"/>
    <xf numFmtId="0" fontId="1" fillId="6" borderId="35" xfId="0" applyFont="1" applyFill="1" applyBorder="1" applyAlignment="1">
      <alignment horizontal="left"/>
    </xf>
    <xf numFmtId="0" fontId="1" fillId="6" borderId="0" xfId="0" applyFont="1" applyFill="1" applyBorder="1"/>
    <xf numFmtId="4" fontId="16" fillId="0" borderId="66" xfId="0" applyNumberFormat="1" applyFont="1" applyBorder="1"/>
    <xf numFmtId="4" fontId="15" fillId="0" borderId="66" xfId="0" applyNumberFormat="1" applyFont="1" applyBorder="1"/>
    <xf numFmtId="0" fontId="1" fillId="6" borderId="68" xfId="0" applyFont="1" applyFill="1" applyBorder="1" applyAlignment="1">
      <alignment horizontal="left"/>
    </xf>
    <xf numFmtId="0" fontId="1" fillId="6" borderId="69" xfId="0" applyFont="1" applyFill="1" applyBorder="1"/>
    <xf numFmtId="4" fontId="15" fillId="0" borderId="71" xfId="0" applyNumberFormat="1" applyFont="1" applyBorder="1"/>
    <xf numFmtId="0" fontId="1" fillId="0" borderId="0" xfId="0" applyFont="1" applyAlignment="1" applyProtection="1">
      <alignment horizontal="left"/>
    </xf>
    <xf numFmtId="0" fontId="1" fillId="0" borderId="0" xfId="0" applyFont="1" applyProtection="1"/>
    <xf numFmtId="0" fontId="1" fillId="0" borderId="0" xfId="0" applyFont="1" applyAlignment="1" applyProtection="1">
      <alignment horizontal="center" vertical="center"/>
    </xf>
    <xf numFmtId="3" fontId="1" fillId="0" borderId="0" xfId="0" applyNumberFormat="1" applyFont="1" applyAlignment="1" applyProtection="1">
      <alignment horizontal="center" vertical="center"/>
    </xf>
    <xf numFmtId="4" fontId="1" fillId="0" borderId="0" xfId="0" applyNumberFormat="1" applyFont="1" applyProtection="1"/>
    <xf numFmtId="0" fontId="0" fillId="0" borderId="0" xfId="0" applyFill="1"/>
    <xf numFmtId="4" fontId="0" fillId="0" borderId="0" xfId="0" applyNumberFormat="1" applyFill="1"/>
    <xf numFmtId="0" fontId="17" fillId="0" borderId="0" xfId="0" applyFont="1" applyFill="1" applyAlignment="1">
      <alignment wrapText="1"/>
    </xf>
    <xf numFmtId="0" fontId="17" fillId="0" borderId="0" xfId="0" applyFont="1" applyFill="1"/>
    <xf numFmtId="0" fontId="18" fillId="0" borderId="0" xfId="0" applyFont="1"/>
    <xf numFmtId="0" fontId="19" fillId="0" borderId="0" xfId="0" applyFont="1" applyFill="1"/>
    <xf numFmtId="0" fontId="20" fillId="0" borderId="0" xfId="0" applyFont="1" applyAlignment="1">
      <alignment wrapText="1"/>
    </xf>
    <xf numFmtId="0" fontId="1" fillId="0" borderId="0" xfId="0" applyFont="1"/>
    <xf numFmtId="10" fontId="3" fillId="0" borderId="24" xfId="0" applyNumberFormat="1" applyFont="1" applyBorder="1" applyProtection="1">
      <protection locked="0"/>
    </xf>
    <xf numFmtId="2" fontId="3" fillId="0" borderId="17" xfId="0" applyNumberFormat="1" applyFont="1" applyBorder="1" applyProtection="1">
      <protection locked="0"/>
    </xf>
    <xf numFmtId="0" fontId="21" fillId="2" borderId="1" xfId="0" applyFont="1" applyFill="1" applyBorder="1" applyAlignment="1">
      <alignment vertical="center" wrapText="1"/>
    </xf>
    <xf numFmtId="0" fontId="1" fillId="7" borderId="7" xfId="0" applyFont="1" applyFill="1" applyBorder="1" applyAlignment="1">
      <alignment horizontal="left"/>
    </xf>
    <xf numFmtId="0" fontId="1" fillId="7" borderId="7" xfId="0" applyFont="1" applyFill="1" applyBorder="1"/>
    <xf numFmtId="0" fontId="1" fillId="0" borderId="2" xfId="0" applyFont="1" applyBorder="1" applyAlignment="1">
      <alignment horizontal="left"/>
    </xf>
    <xf numFmtId="0" fontId="1" fillId="0" borderId="72" xfId="0" applyFont="1" applyBorder="1" applyAlignment="1">
      <alignment wrapText="1"/>
    </xf>
    <xf numFmtId="0" fontId="1" fillId="7" borderId="2" xfId="0" applyFont="1" applyFill="1" applyBorder="1" applyAlignment="1">
      <alignment horizontal="center" vertical="center"/>
    </xf>
    <xf numFmtId="0" fontId="1" fillId="8" borderId="2" xfId="0" applyFont="1" applyFill="1" applyBorder="1" applyAlignment="1">
      <alignment horizontal="center" vertical="center"/>
    </xf>
    <xf numFmtId="0" fontId="1" fillId="7" borderId="72" xfId="0" applyFont="1" applyFill="1" applyBorder="1" applyAlignment="1">
      <alignment horizontal="center" vertical="center"/>
    </xf>
    <xf numFmtId="0" fontId="1" fillId="7" borderId="73" xfId="0" applyFont="1" applyFill="1" applyBorder="1" applyAlignment="1">
      <alignment horizontal="center" vertical="center"/>
    </xf>
    <xf numFmtId="4" fontId="1" fillId="7" borderId="74" xfId="0" applyNumberFormat="1" applyFont="1" applyFill="1" applyBorder="1" applyProtection="1">
      <protection locked="0"/>
    </xf>
    <xf numFmtId="0" fontId="1" fillId="9" borderId="14" xfId="0" applyFont="1" applyFill="1" applyBorder="1" applyAlignment="1">
      <alignment horizontal="center" vertical="center"/>
    </xf>
    <xf numFmtId="0" fontId="2" fillId="0" borderId="20" xfId="0" applyFont="1" applyBorder="1" applyAlignment="1">
      <alignment horizontal="center"/>
    </xf>
    <xf numFmtId="0" fontId="4" fillId="0" borderId="20" xfId="0" applyFont="1" applyBorder="1" applyAlignment="1">
      <alignment horizontal="center"/>
    </xf>
    <xf numFmtId="0" fontId="3" fillId="0" borderId="21" xfId="0" applyFont="1" applyBorder="1" applyAlignment="1">
      <alignment horizontal="center"/>
    </xf>
    <xf numFmtId="0" fontId="3" fillId="0" borderId="22" xfId="0" applyFont="1" applyBorder="1" applyAlignment="1">
      <alignment horizontal="center"/>
    </xf>
    <xf numFmtId="0" fontId="9" fillId="0" borderId="18" xfId="0" applyFont="1" applyBorder="1" applyAlignment="1">
      <alignment horizontal="left" vertical="center"/>
    </xf>
    <xf numFmtId="0" fontId="10" fillId="0" borderId="29" xfId="0" applyFont="1" applyBorder="1" applyAlignment="1">
      <alignment horizontal="left" vertical="center"/>
    </xf>
    <xf numFmtId="0" fontId="1" fillId="0" borderId="69" xfId="0" applyFont="1" applyBorder="1" applyAlignment="1">
      <alignment horizontal="center"/>
    </xf>
    <xf numFmtId="0" fontId="1" fillId="0" borderId="70" xfId="0" applyFont="1" applyBorder="1" applyAlignment="1">
      <alignment horizontal="center"/>
    </xf>
    <xf numFmtId="0" fontId="1" fillId="0" borderId="46" xfId="0" applyFont="1" applyBorder="1" applyAlignment="1">
      <alignment horizontal="center"/>
    </xf>
    <xf numFmtId="0" fontId="1" fillId="0" borderId="64" xfId="0" applyFont="1" applyBorder="1" applyAlignment="1">
      <alignment horizontal="center"/>
    </xf>
    <xf numFmtId="0" fontId="16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center"/>
    </xf>
    <xf numFmtId="0" fontId="1" fillId="0" borderId="67" xfId="0" applyFont="1" applyBorder="1" applyAlignment="1">
      <alignment horizontal="center"/>
    </xf>
    <xf numFmtId="0" fontId="1" fillId="0" borderId="41" xfId="0" applyFont="1" applyBorder="1" applyAlignment="1">
      <alignment horizontal="center" vertical="center"/>
    </xf>
    <xf numFmtId="0" fontId="1" fillId="0" borderId="63" xfId="0" applyFont="1" applyBorder="1" applyAlignment="1">
      <alignment horizontal="center" vertical="center"/>
    </xf>
    <xf numFmtId="0" fontId="6" fillId="0" borderId="0" xfId="0" applyFont="1" applyBorder="1" applyAlignment="1" applyProtection="1">
      <alignment horizontal="center" vertical="center"/>
    </xf>
    <xf numFmtId="0" fontId="6" fillId="0" borderId="33" xfId="0" applyFont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horizontal="center"/>
    </xf>
    <xf numFmtId="0" fontId="1" fillId="0" borderId="35" xfId="0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38100</xdr:rowOff>
    </xdr:from>
    <xdr:to>
      <xdr:col>1</xdr:col>
      <xdr:colOff>152400</xdr:colOff>
      <xdr:row>1</xdr:row>
      <xdr:rowOff>114300</xdr:rowOff>
    </xdr:to>
    <xdr:pic>
      <xdr:nvPicPr>
        <xdr:cNvPr id="119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38100"/>
          <a:ext cx="409575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76200</xdr:rowOff>
    </xdr:from>
    <xdr:to>
      <xdr:col>0</xdr:col>
      <xdr:colOff>390525</xdr:colOff>
      <xdr:row>1</xdr:row>
      <xdr:rowOff>257175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76200"/>
          <a:ext cx="37147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86"/>
  <sheetViews>
    <sheetView showGridLines="0" tabSelected="1" zoomScale="115" zoomScaleNormal="115" workbookViewId="0">
      <pane ySplit="3" topLeftCell="A124" activePane="bottomLeft" state="frozen"/>
      <selection pane="bottomLeft" activeCell="E7" sqref="E7"/>
    </sheetView>
    <sheetView tabSelected="1" workbookViewId="1">
      <selection activeCell="E22" sqref="E22"/>
    </sheetView>
  </sheetViews>
  <sheetFormatPr baseColWidth="10" defaultColWidth="11.42578125" defaultRowHeight="12" x14ac:dyDescent="0.2"/>
  <cols>
    <col min="1" max="1" width="4.7109375" style="2" customWidth="1"/>
    <col min="2" max="2" width="77.85546875" style="1" customWidth="1"/>
    <col min="3" max="3" width="11.42578125" style="3" customWidth="1"/>
    <col min="4" max="4" width="21" style="16" customWidth="1"/>
    <col min="5" max="5" width="73.7109375" style="1" customWidth="1"/>
    <col min="6" max="16384" width="11.42578125" style="1"/>
  </cols>
  <sheetData>
    <row r="1" spans="1:5" ht="23.25" customHeight="1" thickTop="1" thickBot="1" x14ac:dyDescent="0.25">
      <c r="A1" s="217"/>
      <c r="B1" s="50" t="s">
        <v>15</v>
      </c>
      <c r="C1" s="219" t="s">
        <v>12</v>
      </c>
      <c r="D1" s="220"/>
    </row>
    <row r="2" spans="1:5" x14ac:dyDescent="0.2">
      <c r="A2" s="218"/>
      <c r="B2" s="215" t="s">
        <v>37</v>
      </c>
      <c r="C2" s="216"/>
      <c r="D2" s="216"/>
    </row>
    <row r="3" spans="1:5" ht="97.5" customHeight="1" thickBot="1" x14ac:dyDescent="0.25">
      <c r="A3" s="21" t="s">
        <v>11</v>
      </c>
      <c r="B3" s="4" t="s">
        <v>0</v>
      </c>
      <c r="C3" s="4" t="s">
        <v>1</v>
      </c>
      <c r="D3" s="34" t="s">
        <v>13</v>
      </c>
      <c r="E3" s="200"/>
    </row>
    <row r="4" spans="1:5" ht="24" x14ac:dyDescent="0.2">
      <c r="A4" s="9"/>
      <c r="B4" s="48" t="s">
        <v>25</v>
      </c>
      <c r="C4" s="10"/>
      <c r="D4" s="13"/>
    </row>
    <row r="5" spans="1:5" ht="24" customHeight="1" x14ac:dyDescent="0.2">
      <c r="A5" s="17"/>
      <c r="B5" s="204" t="s">
        <v>63</v>
      </c>
      <c r="C5" s="18"/>
      <c r="D5" s="19"/>
    </row>
    <row r="6" spans="1:5" ht="17.100000000000001" customHeight="1" thickBot="1" x14ac:dyDescent="0.25">
      <c r="A6" s="37">
        <v>1</v>
      </c>
      <c r="B6" s="35" t="s">
        <v>17</v>
      </c>
      <c r="C6" s="23"/>
      <c r="D6" s="30"/>
      <c r="E6" s="201"/>
    </row>
    <row r="7" spans="1:5" ht="12.75" thickTop="1" x14ac:dyDescent="0.2">
      <c r="A7" s="24"/>
      <c r="B7" s="25" t="s">
        <v>8</v>
      </c>
      <c r="C7" s="28" t="s">
        <v>2</v>
      </c>
      <c r="D7" s="97"/>
      <c r="E7" s="201"/>
    </row>
    <row r="8" spans="1:5" ht="12.75" customHeight="1" x14ac:dyDescent="0.2">
      <c r="A8" s="24"/>
      <c r="B8" s="27" t="s">
        <v>14</v>
      </c>
      <c r="C8" s="28" t="s">
        <v>2</v>
      </c>
      <c r="D8" s="99"/>
    </row>
    <row r="9" spans="1:5" ht="12.75" customHeight="1" x14ac:dyDescent="0.2">
      <c r="A9" s="24"/>
      <c r="B9" s="25" t="s">
        <v>4</v>
      </c>
      <c r="C9" s="28" t="s">
        <v>3</v>
      </c>
      <c r="D9" s="32"/>
    </row>
    <row r="10" spans="1:5" ht="12.75" customHeight="1" x14ac:dyDescent="0.2">
      <c r="A10" s="24"/>
      <c r="B10" s="25" t="s">
        <v>6</v>
      </c>
      <c r="C10" s="28" t="s">
        <v>3</v>
      </c>
      <c r="D10" s="99"/>
    </row>
    <row r="11" spans="1:5" ht="12.75" customHeight="1" x14ac:dyDescent="0.2">
      <c r="A11" s="24"/>
      <c r="B11" s="25" t="s">
        <v>5</v>
      </c>
      <c r="C11" s="28" t="s">
        <v>3</v>
      </c>
      <c r="D11" s="32"/>
    </row>
    <row r="12" spans="1:5" ht="12.75" customHeight="1" x14ac:dyDescent="0.2">
      <c r="A12" s="24"/>
      <c r="B12" s="27" t="s">
        <v>7</v>
      </c>
      <c r="C12" s="28" t="s">
        <v>3</v>
      </c>
      <c r="D12" s="32"/>
    </row>
    <row r="13" spans="1:5" ht="13.5" customHeight="1" thickBot="1" x14ac:dyDescent="0.25">
      <c r="A13" s="24"/>
      <c r="B13" s="27" t="s">
        <v>9</v>
      </c>
      <c r="C13" s="29" t="s">
        <v>10</v>
      </c>
      <c r="D13" s="33"/>
    </row>
    <row r="14" spans="1:5" ht="13.5" customHeight="1" thickTop="1" x14ac:dyDescent="0.2">
      <c r="A14" s="42"/>
      <c r="B14" s="43"/>
      <c r="C14" s="44"/>
      <c r="D14" s="45"/>
    </row>
    <row r="15" spans="1:5" ht="17.100000000000001" customHeight="1" thickBot="1" x14ac:dyDescent="0.25">
      <c r="A15" s="36">
        <v>2</v>
      </c>
      <c r="B15" s="41" t="s">
        <v>18</v>
      </c>
      <c r="C15" s="8"/>
      <c r="D15" s="14"/>
    </row>
    <row r="16" spans="1:5" ht="12.75" thickTop="1" x14ac:dyDescent="0.2">
      <c r="A16" s="24"/>
      <c r="B16" s="25" t="s">
        <v>8</v>
      </c>
      <c r="C16" s="28" t="s">
        <v>2</v>
      </c>
      <c r="D16" s="31"/>
    </row>
    <row r="17" spans="1:5" ht="12.75" customHeight="1" x14ac:dyDescent="0.2">
      <c r="A17" s="24"/>
      <c r="B17" s="27" t="s">
        <v>14</v>
      </c>
      <c r="C17" s="28" t="s">
        <v>2</v>
      </c>
      <c r="D17" s="32"/>
    </row>
    <row r="18" spans="1:5" ht="12.75" customHeight="1" x14ac:dyDescent="0.2">
      <c r="A18" s="24"/>
      <c r="B18" s="25" t="s">
        <v>4</v>
      </c>
      <c r="C18" s="28" t="s">
        <v>3</v>
      </c>
      <c r="D18" s="32"/>
    </row>
    <row r="19" spans="1:5" ht="12.75" customHeight="1" x14ac:dyDescent="0.2">
      <c r="A19" s="24"/>
      <c r="B19" s="25" t="s">
        <v>6</v>
      </c>
      <c r="C19" s="28" t="s">
        <v>3</v>
      </c>
      <c r="D19" s="32"/>
    </row>
    <row r="20" spans="1:5" ht="12.75" customHeight="1" x14ac:dyDescent="0.2">
      <c r="A20" s="24"/>
      <c r="B20" s="25" t="s">
        <v>5</v>
      </c>
      <c r="C20" s="28" t="s">
        <v>3</v>
      </c>
      <c r="D20" s="32"/>
    </row>
    <row r="21" spans="1:5" ht="12.75" customHeight="1" x14ac:dyDescent="0.2">
      <c r="A21" s="24"/>
      <c r="B21" s="27" t="s">
        <v>7</v>
      </c>
      <c r="C21" s="28" t="s">
        <v>3</v>
      </c>
      <c r="D21" s="32"/>
    </row>
    <row r="22" spans="1:5" ht="12.75" customHeight="1" x14ac:dyDescent="0.2">
      <c r="A22" s="24"/>
      <c r="B22" s="27" t="s">
        <v>9</v>
      </c>
      <c r="C22" s="28" t="s">
        <v>10</v>
      </c>
      <c r="D22" s="202"/>
      <c r="E22" s="198"/>
    </row>
    <row r="23" spans="1:5" ht="24.6" customHeight="1" thickBot="1" x14ac:dyDescent="0.25">
      <c r="A23" s="24"/>
      <c r="B23" s="40" t="s">
        <v>36</v>
      </c>
      <c r="C23" s="29" t="s">
        <v>2</v>
      </c>
      <c r="D23" s="203"/>
      <c r="E23" s="198"/>
    </row>
    <row r="24" spans="1:5" ht="17.100000000000001" customHeight="1" thickTop="1" thickBot="1" x14ac:dyDescent="0.25">
      <c r="A24" s="36">
        <v>3</v>
      </c>
      <c r="B24" s="46" t="s">
        <v>19</v>
      </c>
      <c r="C24" s="38"/>
      <c r="D24" s="53"/>
    </row>
    <row r="25" spans="1:5" ht="12.75" thickTop="1" x14ac:dyDescent="0.2">
      <c r="A25" s="24"/>
      <c r="B25" s="25" t="s">
        <v>8</v>
      </c>
      <c r="C25" s="28" t="s">
        <v>2</v>
      </c>
      <c r="D25" s="31"/>
    </row>
    <row r="26" spans="1:5" x14ac:dyDescent="0.2">
      <c r="A26" s="24"/>
      <c r="B26" s="27" t="s">
        <v>14</v>
      </c>
      <c r="C26" s="29" t="s">
        <v>2</v>
      </c>
      <c r="D26" s="51"/>
    </row>
    <row r="27" spans="1:5" ht="12.75" customHeight="1" x14ac:dyDescent="0.2">
      <c r="A27" s="24"/>
      <c r="B27" s="25" t="s">
        <v>4</v>
      </c>
      <c r="C27" s="28" t="s">
        <v>3</v>
      </c>
      <c r="D27" s="32"/>
    </row>
    <row r="28" spans="1:5" ht="12.75" customHeight="1" x14ac:dyDescent="0.2">
      <c r="A28" s="24"/>
      <c r="B28" s="25" t="s">
        <v>6</v>
      </c>
      <c r="C28" s="28" t="s">
        <v>3</v>
      </c>
      <c r="D28" s="32"/>
    </row>
    <row r="29" spans="1:5" ht="12.75" customHeight="1" x14ac:dyDescent="0.2">
      <c r="A29" s="24"/>
      <c r="B29" s="25" t="s">
        <v>5</v>
      </c>
      <c r="C29" s="29" t="s">
        <v>3</v>
      </c>
      <c r="D29" s="39"/>
    </row>
    <row r="30" spans="1:5" ht="12.75" customHeight="1" x14ac:dyDescent="0.2">
      <c r="A30" s="24"/>
      <c r="B30" s="27" t="s">
        <v>7</v>
      </c>
      <c r="C30" s="29" t="s">
        <v>3</v>
      </c>
      <c r="D30" s="39"/>
    </row>
    <row r="31" spans="1:5" ht="13.5" customHeight="1" thickBot="1" x14ac:dyDescent="0.25">
      <c r="A31" s="24"/>
      <c r="B31" s="27" t="s">
        <v>9</v>
      </c>
      <c r="C31" s="29" t="s">
        <v>10</v>
      </c>
      <c r="D31" s="33"/>
    </row>
    <row r="32" spans="1:5" ht="17.100000000000001" customHeight="1" thickTop="1" thickBot="1" x14ac:dyDescent="0.25">
      <c r="A32" s="36">
        <v>4</v>
      </c>
      <c r="B32" s="47" t="s">
        <v>20</v>
      </c>
      <c r="C32" s="38"/>
      <c r="D32" s="53"/>
    </row>
    <row r="33" spans="1:4" ht="12.75" thickTop="1" x14ac:dyDescent="0.2">
      <c r="A33" s="24"/>
      <c r="B33" s="25" t="s">
        <v>8</v>
      </c>
      <c r="C33" s="23" t="s">
        <v>2</v>
      </c>
      <c r="D33" s="31"/>
    </row>
    <row r="34" spans="1:4" ht="12.75" customHeight="1" x14ac:dyDescent="0.2">
      <c r="A34" s="24"/>
      <c r="B34" s="27" t="s">
        <v>14</v>
      </c>
      <c r="C34" s="23" t="s">
        <v>2</v>
      </c>
      <c r="D34" s="32"/>
    </row>
    <row r="35" spans="1:4" ht="12.75" customHeight="1" x14ac:dyDescent="0.2">
      <c r="A35" s="24"/>
      <c r="B35" s="25" t="s">
        <v>4</v>
      </c>
      <c r="C35" s="23" t="s">
        <v>3</v>
      </c>
      <c r="D35" s="32"/>
    </row>
    <row r="36" spans="1:4" ht="12.75" customHeight="1" x14ac:dyDescent="0.2">
      <c r="A36" s="24"/>
      <c r="B36" s="25" t="s">
        <v>6</v>
      </c>
      <c r="C36" s="23" t="s">
        <v>3</v>
      </c>
      <c r="D36" s="32"/>
    </row>
    <row r="37" spans="1:4" ht="12.75" customHeight="1" x14ac:dyDescent="0.2">
      <c r="A37" s="24"/>
      <c r="B37" s="25" t="s">
        <v>5</v>
      </c>
      <c r="C37" s="23" t="s">
        <v>3</v>
      </c>
      <c r="D37" s="32"/>
    </row>
    <row r="38" spans="1:4" ht="12.75" customHeight="1" x14ac:dyDescent="0.2">
      <c r="A38" s="24"/>
      <c r="B38" s="25" t="s">
        <v>7</v>
      </c>
      <c r="C38" s="23" t="s">
        <v>3</v>
      </c>
      <c r="D38" s="32"/>
    </row>
    <row r="39" spans="1:4" ht="13.5" customHeight="1" thickBot="1" x14ac:dyDescent="0.25">
      <c r="A39" s="24"/>
      <c r="B39" s="25" t="s">
        <v>9</v>
      </c>
      <c r="C39" s="26" t="s">
        <v>10</v>
      </c>
      <c r="D39" s="33"/>
    </row>
    <row r="40" spans="1:4" ht="17.100000000000001" customHeight="1" thickTop="1" thickBot="1" x14ac:dyDescent="0.25">
      <c r="A40" s="36">
        <v>5</v>
      </c>
      <c r="B40" s="47" t="s">
        <v>21</v>
      </c>
      <c r="C40" s="38"/>
      <c r="D40" s="53"/>
    </row>
    <row r="41" spans="1:4" ht="12.75" thickTop="1" x14ac:dyDescent="0.2">
      <c r="A41" s="24"/>
      <c r="B41" s="25" t="s">
        <v>8</v>
      </c>
      <c r="C41" s="23" t="s">
        <v>2</v>
      </c>
      <c r="D41" s="31"/>
    </row>
    <row r="42" spans="1:4" ht="12.75" customHeight="1" x14ac:dyDescent="0.2">
      <c r="A42" s="24"/>
      <c r="B42" s="27" t="s">
        <v>14</v>
      </c>
      <c r="C42" s="23" t="s">
        <v>2</v>
      </c>
      <c r="D42" s="32"/>
    </row>
    <row r="43" spans="1:4" ht="12.75" customHeight="1" x14ac:dyDescent="0.2">
      <c r="A43" s="24"/>
      <c r="B43" s="25" t="s">
        <v>4</v>
      </c>
      <c r="C43" s="23" t="s">
        <v>3</v>
      </c>
      <c r="D43" s="32"/>
    </row>
    <row r="44" spans="1:4" ht="12.75" customHeight="1" x14ac:dyDescent="0.2">
      <c r="A44" s="24"/>
      <c r="B44" s="25" t="s">
        <v>6</v>
      </c>
      <c r="C44" s="23" t="s">
        <v>3</v>
      </c>
      <c r="D44" s="32"/>
    </row>
    <row r="45" spans="1:4" ht="12.75" customHeight="1" x14ac:dyDescent="0.2">
      <c r="A45" s="24"/>
      <c r="B45" s="25" t="s">
        <v>5</v>
      </c>
      <c r="C45" s="23" t="s">
        <v>3</v>
      </c>
      <c r="D45" s="32"/>
    </row>
    <row r="46" spans="1:4" ht="12.75" customHeight="1" x14ac:dyDescent="0.2">
      <c r="A46" s="24"/>
      <c r="B46" s="25" t="s">
        <v>7</v>
      </c>
      <c r="C46" s="23" t="s">
        <v>3</v>
      </c>
      <c r="D46" s="32"/>
    </row>
    <row r="47" spans="1:4" ht="13.5" customHeight="1" thickBot="1" x14ac:dyDescent="0.25">
      <c r="A47" s="24"/>
      <c r="B47" s="25" t="s">
        <v>9</v>
      </c>
      <c r="C47" s="26" t="s">
        <v>10</v>
      </c>
      <c r="D47" s="33"/>
    </row>
    <row r="48" spans="1:4" ht="17.100000000000001" customHeight="1" thickTop="1" thickBot="1" x14ac:dyDescent="0.25">
      <c r="A48" s="36">
        <v>6</v>
      </c>
      <c r="B48" s="47" t="s">
        <v>22</v>
      </c>
      <c r="C48" s="38"/>
      <c r="D48" s="53"/>
    </row>
    <row r="49" spans="1:4" ht="12.75" thickTop="1" x14ac:dyDescent="0.2">
      <c r="A49" s="24"/>
      <c r="B49" s="25" t="s">
        <v>8</v>
      </c>
      <c r="C49" s="23" t="s">
        <v>2</v>
      </c>
      <c r="D49" s="31"/>
    </row>
    <row r="50" spans="1:4" ht="12.75" customHeight="1" x14ac:dyDescent="0.2">
      <c r="A50" s="24"/>
      <c r="B50" s="27" t="s">
        <v>14</v>
      </c>
      <c r="C50" s="23" t="s">
        <v>2</v>
      </c>
      <c r="D50" s="32"/>
    </row>
    <row r="51" spans="1:4" ht="12.75" customHeight="1" x14ac:dyDescent="0.2">
      <c r="A51" s="24"/>
      <c r="B51" s="25" t="s">
        <v>4</v>
      </c>
      <c r="C51" s="23" t="s">
        <v>3</v>
      </c>
      <c r="D51" s="32"/>
    </row>
    <row r="52" spans="1:4" ht="12.75" customHeight="1" x14ac:dyDescent="0.2">
      <c r="A52" s="24"/>
      <c r="B52" s="25" t="s">
        <v>6</v>
      </c>
      <c r="C52" s="23" t="s">
        <v>3</v>
      </c>
      <c r="D52" s="32"/>
    </row>
    <row r="53" spans="1:4" ht="12.75" customHeight="1" x14ac:dyDescent="0.2">
      <c r="A53" s="24"/>
      <c r="B53" s="25" t="s">
        <v>5</v>
      </c>
      <c r="C53" s="23" t="s">
        <v>3</v>
      </c>
      <c r="D53" s="32"/>
    </row>
    <row r="54" spans="1:4" ht="12.75" customHeight="1" x14ac:dyDescent="0.2">
      <c r="A54" s="24"/>
      <c r="B54" s="25" t="s">
        <v>7</v>
      </c>
      <c r="C54" s="23" t="s">
        <v>3</v>
      </c>
      <c r="D54" s="32"/>
    </row>
    <row r="55" spans="1:4" ht="13.5" customHeight="1" thickBot="1" x14ac:dyDescent="0.25">
      <c r="A55" s="24"/>
      <c r="B55" s="25" t="s">
        <v>9</v>
      </c>
      <c r="C55" s="26" t="s">
        <v>10</v>
      </c>
      <c r="D55" s="33"/>
    </row>
    <row r="56" spans="1:4" ht="17.100000000000001" customHeight="1" thickTop="1" thickBot="1" x14ac:dyDescent="0.25">
      <c r="A56" s="36">
        <v>7</v>
      </c>
      <c r="B56" s="47" t="s">
        <v>23</v>
      </c>
      <c r="C56" s="38"/>
      <c r="D56" s="53"/>
    </row>
    <row r="57" spans="1:4" ht="12.75" thickTop="1" x14ac:dyDescent="0.2">
      <c r="A57" s="24"/>
      <c r="B57" s="25" t="s">
        <v>8</v>
      </c>
      <c r="C57" s="23" t="s">
        <v>2</v>
      </c>
      <c r="D57" s="31"/>
    </row>
    <row r="58" spans="1:4" ht="12.75" customHeight="1" x14ac:dyDescent="0.2">
      <c r="A58" s="24"/>
      <c r="B58" s="27" t="s">
        <v>14</v>
      </c>
      <c r="C58" s="23" t="s">
        <v>2</v>
      </c>
      <c r="D58" s="32"/>
    </row>
    <row r="59" spans="1:4" ht="12.75" customHeight="1" x14ac:dyDescent="0.2">
      <c r="A59" s="24"/>
      <c r="B59" s="25" t="s">
        <v>4</v>
      </c>
      <c r="C59" s="23" t="s">
        <v>3</v>
      </c>
      <c r="D59" s="32"/>
    </row>
    <row r="60" spans="1:4" ht="12.75" customHeight="1" x14ac:dyDescent="0.2">
      <c r="A60" s="24"/>
      <c r="B60" s="25" t="s">
        <v>6</v>
      </c>
      <c r="C60" s="23" t="s">
        <v>3</v>
      </c>
      <c r="D60" s="32"/>
    </row>
    <row r="61" spans="1:4" ht="12.75" customHeight="1" x14ac:dyDescent="0.2">
      <c r="A61" s="24"/>
      <c r="B61" s="25" t="s">
        <v>5</v>
      </c>
      <c r="C61" s="23" t="s">
        <v>3</v>
      </c>
      <c r="D61" s="32"/>
    </row>
    <row r="62" spans="1:4" ht="12.75" customHeight="1" x14ac:dyDescent="0.2">
      <c r="A62" s="24"/>
      <c r="B62" s="25" t="s">
        <v>7</v>
      </c>
      <c r="C62" s="23" t="s">
        <v>3</v>
      </c>
      <c r="D62" s="32"/>
    </row>
    <row r="63" spans="1:4" ht="13.5" customHeight="1" thickBot="1" x14ac:dyDescent="0.25">
      <c r="A63" s="24"/>
      <c r="B63" s="25" t="s">
        <v>9</v>
      </c>
      <c r="C63" s="26" t="s">
        <v>10</v>
      </c>
      <c r="D63" s="33"/>
    </row>
    <row r="64" spans="1:4" ht="17.100000000000001" customHeight="1" thickTop="1" thickBot="1" x14ac:dyDescent="0.25">
      <c r="A64" s="36">
        <v>8</v>
      </c>
      <c r="B64" s="47" t="s">
        <v>24</v>
      </c>
      <c r="C64" s="38"/>
      <c r="D64" s="53"/>
    </row>
    <row r="65" spans="1:4" ht="12.75" thickTop="1" x14ac:dyDescent="0.2">
      <c r="A65" s="24"/>
      <c r="B65" s="25" t="s">
        <v>8</v>
      </c>
      <c r="C65" s="23" t="s">
        <v>2</v>
      </c>
      <c r="D65" s="31"/>
    </row>
    <row r="66" spans="1:4" ht="12.75" customHeight="1" x14ac:dyDescent="0.2">
      <c r="A66" s="24"/>
      <c r="B66" s="27" t="s">
        <v>14</v>
      </c>
      <c r="C66" s="23" t="s">
        <v>2</v>
      </c>
      <c r="D66" s="32"/>
    </row>
    <row r="67" spans="1:4" ht="12.75" customHeight="1" x14ac:dyDescent="0.2">
      <c r="A67" s="24"/>
      <c r="B67" s="25" t="s">
        <v>4</v>
      </c>
      <c r="C67" s="23" t="s">
        <v>3</v>
      </c>
      <c r="D67" s="32"/>
    </row>
    <row r="68" spans="1:4" ht="12.75" customHeight="1" x14ac:dyDescent="0.2">
      <c r="A68" s="24"/>
      <c r="B68" s="25" t="s">
        <v>6</v>
      </c>
      <c r="C68" s="23" t="s">
        <v>3</v>
      </c>
      <c r="D68" s="32"/>
    </row>
    <row r="69" spans="1:4" ht="12.75" customHeight="1" x14ac:dyDescent="0.2">
      <c r="A69" s="24"/>
      <c r="B69" s="25" t="s">
        <v>5</v>
      </c>
      <c r="C69" s="23" t="s">
        <v>3</v>
      </c>
      <c r="D69" s="32"/>
    </row>
    <row r="70" spans="1:4" ht="12.75" customHeight="1" x14ac:dyDescent="0.2">
      <c r="A70" s="24"/>
      <c r="B70" s="25" t="s">
        <v>7</v>
      </c>
      <c r="C70" s="23" t="s">
        <v>3</v>
      </c>
      <c r="D70" s="32"/>
    </row>
    <row r="71" spans="1:4" ht="13.5" customHeight="1" thickBot="1" x14ac:dyDescent="0.25">
      <c r="A71" s="24"/>
      <c r="B71" s="25" t="s">
        <v>9</v>
      </c>
      <c r="C71" s="26" t="s">
        <v>10</v>
      </c>
      <c r="D71" s="33"/>
    </row>
    <row r="72" spans="1:4" ht="17.100000000000001" customHeight="1" thickTop="1" thickBot="1" x14ac:dyDescent="0.25">
      <c r="A72" s="36">
        <v>9</v>
      </c>
      <c r="B72" s="47" t="s">
        <v>26</v>
      </c>
      <c r="C72" s="38"/>
      <c r="D72" s="53"/>
    </row>
    <row r="73" spans="1:4" ht="12.75" thickTop="1" x14ac:dyDescent="0.2">
      <c r="A73" s="24"/>
      <c r="B73" s="27" t="s">
        <v>8</v>
      </c>
      <c r="C73" s="23" t="s">
        <v>2</v>
      </c>
      <c r="D73" s="31"/>
    </row>
    <row r="74" spans="1:4" ht="12.75" customHeight="1" x14ac:dyDescent="0.2">
      <c r="A74" s="24"/>
      <c r="B74" s="27" t="s">
        <v>14</v>
      </c>
      <c r="C74" s="23" t="s">
        <v>2</v>
      </c>
      <c r="D74" s="32"/>
    </row>
    <row r="75" spans="1:4" ht="12.75" customHeight="1" x14ac:dyDescent="0.2">
      <c r="A75" s="24"/>
      <c r="B75" s="25" t="s">
        <v>4</v>
      </c>
      <c r="C75" s="23" t="s">
        <v>3</v>
      </c>
      <c r="D75" s="32"/>
    </row>
    <row r="76" spans="1:4" ht="12.75" customHeight="1" x14ac:dyDescent="0.2">
      <c r="A76" s="24"/>
      <c r="B76" s="25" t="s">
        <v>6</v>
      </c>
      <c r="C76" s="23" t="s">
        <v>3</v>
      </c>
      <c r="D76" s="32"/>
    </row>
    <row r="77" spans="1:4" ht="12.75" customHeight="1" x14ac:dyDescent="0.2">
      <c r="A77" s="24"/>
      <c r="B77" s="25" t="s">
        <v>5</v>
      </c>
      <c r="C77" s="23" t="s">
        <v>3</v>
      </c>
      <c r="D77" s="32"/>
    </row>
    <row r="78" spans="1:4" ht="12.75" customHeight="1" x14ac:dyDescent="0.2">
      <c r="A78" s="24"/>
      <c r="B78" s="25" t="s">
        <v>7</v>
      </c>
      <c r="C78" s="23" t="s">
        <v>3</v>
      </c>
      <c r="D78" s="32"/>
    </row>
    <row r="79" spans="1:4" ht="13.5" customHeight="1" thickBot="1" x14ac:dyDescent="0.25">
      <c r="A79" s="24"/>
      <c r="B79" s="25" t="s">
        <v>9</v>
      </c>
      <c r="C79" s="26" t="s">
        <v>10</v>
      </c>
      <c r="D79" s="33"/>
    </row>
    <row r="80" spans="1:4" ht="17.100000000000001" customHeight="1" thickTop="1" thickBot="1" x14ac:dyDescent="0.25">
      <c r="A80" s="36">
        <v>10</v>
      </c>
      <c r="B80" s="47" t="s">
        <v>27</v>
      </c>
      <c r="C80" s="38"/>
      <c r="D80" s="53"/>
    </row>
    <row r="81" spans="1:5" ht="12.75" thickTop="1" x14ac:dyDescent="0.2">
      <c r="A81" s="24"/>
      <c r="B81" s="27" t="s">
        <v>8</v>
      </c>
      <c r="C81" s="23" t="s">
        <v>2</v>
      </c>
      <c r="D81" s="31"/>
    </row>
    <row r="82" spans="1:5" ht="12.75" customHeight="1" x14ac:dyDescent="0.2">
      <c r="A82" s="24"/>
      <c r="B82" s="27" t="s">
        <v>14</v>
      </c>
      <c r="C82" s="23" t="s">
        <v>2</v>
      </c>
      <c r="D82" s="32"/>
    </row>
    <row r="83" spans="1:5" ht="12.75" customHeight="1" x14ac:dyDescent="0.2">
      <c r="A83" s="24"/>
      <c r="B83" s="25" t="s">
        <v>4</v>
      </c>
      <c r="C83" s="23" t="s">
        <v>3</v>
      </c>
      <c r="D83" s="32"/>
    </row>
    <row r="84" spans="1:5" ht="12.75" customHeight="1" x14ac:dyDescent="0.2">
      <c r="A84" s="24"/>
      <c r="B84" s="25" t="s">
        <v>6</v>
      </c>
      <c r="C84" s="23" t="s">
        <v>3</v>
      </c>
      <c r="D84" s="32"/>
    </row>
    <row r="85" spans="1:5" ht="12.75" customHeight="1" x14ac:dyDescent="0.2">
      <c r="A85" s="24"/>
      <c r="B85" s="25" t="s">
        <v>5</v>
      </c>
      <c r="C85" s="23" t="s">
        <v>3</v>
      </c>
      <c r="D85" s="32"/>
    </row>
    <row r="86" spans="1:5" ht="12.75" customHeight="1" x14ac:dyDescent="0.2">
      <c r="A86" s="24"/>
      <c r="B86" s="25" t="s">
        <v>7</v>
      </c>
      <c r="C86" s="23" t="s">
        <v>3</v>
      </c>
      <c r="D86" s="32"/>
    </row>
    <row r="87" spans="1:5" ht="13.5" customHeight="1" thickBot="1" x14ac:dyDescent="0.25">
      <c r="A87" s="24"/>
      <c r="B87" s="25" t="s">
        <v>9</v>
      </c>
      <c r="C87" s="26" t="s">
        <v>10</v>
      </c>
      <c r="D87" s="33"/>
    </row>
    <row r="88" spans="1:5" ht="24.6" customHeight="1" thickTop="1" thickBot="1" x14ac:dyDescent="0.25">
      <c r="A88" s="24"/>
      <c r="B88" s="40" t="s">
        <v>34</v>
      </c>
      <c r="C88" s="29" t="s">
        <v>2</v>
      </c>
      <c r="D88" s="203"/>
      <c r="E88" s="198"/>
    </row>
    <row r="89" spans="1:5" ht="17.100000000000001" customHeight="1" thickTop="1" thickBot="1" x14ac:dyDescent="0.25">
      <c r="A89" s="36">
        <v>11</v>
      </c>
      <c r="B89" s="47" t="s">
        <v>28</v>
      </c>
      <c r="C89" s="38"/>
      <c r="D89" s="53"/>
    </row>
    <row r="90" spans="1:5" ht="12.75" thickTop="1" x14ac:dyDescent="0.2">
      <c r="A90" s="24"/>
      <c r="B90" s="27" t="s">
        <v>8</v>
      </c>
      <c r="C90" s="23" t="s">
        <v>2</v>
      </c>
      <c r="D90" s="31"/>
    </row>
    <row r="91" spans="1:5" ht="12.75" customHeight="1" x14ac:dyDescent="0.2">
      <c r="A91" s="24"/>
      <c r="B91" s="27" t="s">
        <v>14</v>
      </c>
      <c r="C91" s="23" t="s">
        <v>2</v>
      </c>
      <c r="D91" s="32"/>
    </row>
    <row r="92" spans="1:5" ht="12.75" customHeight="1" x14ac:dyDescent="0.2">
      <c r="A92" s="24"/>
      <c r="B92" s="25" t="s">
        <v>4</v>
      </c>
      <c r="C92" s="23" t="s">
        <v>3</v>
      </c>
      <c r="D92" s="32"/>
    </row>
    <row r="93" spans="1:5" ht="12.75" customHeight="1" x14ac:dyDescent="0.2">
      <c r="A93" s="24"/>
      <c r="B93" s="25" t="s">
        <v>6</v>
      </c>
      <c r="C93" s="23" t="s">
        <v>3</v>
      </c>
      <c r="D93" s="32"/>
    </row>
    <row r="94" spans="1:5" ht="12.75" customHeight="1" x14ac:dyDescent="0.2">
      <c r="A94" s="24"/>
      <c r="B94" s="25" t="s">
        <v>5</v>
      </c>
      <c r="C94" s="23" t="s">
        <v>3</v>
      </c>
      <c r="D94" s="32"/>
    </row>
    <row r="95" spans="1:5" ht="12.75" customHeight="1" x14ac:dyDescent="0.2">
      <c r="A95" s="24"/>
      <c r="B95" s="25" t="s">
        <v>7</v>
      </c>
      <c r="C95" s="23" t="s">
        <v>3</v>
      </c>
      <c r="D95" s="32"/>
    </row>
    <row r="96" spans="1:5" ht="13.5" customHeight="1" thickBot="1" x14ac:dyDescent="0.25">
      <c r="A96" s="24"/>
      <c r="B96" s="25" t="s">
        <v>9</v>
      </c>
      <c r="C96" s="26" t="s">
        <v>10</v>
      </c>
      <c r="D96" s="33"/>
    </row>
    <row r="97" spans="1:5" ht="17.100000000000001" customHeight="1" thickTop="1" thickBot="1" x14ac:dyDescent="0.25">
      <c r="A97" s="36">
        <v>12</v>
      </c>
      <c r="B97" s="47" t="s">
        <v>29</v>
      </c>
      <c r="C97" s="38"/>
      <c r="D97" s="53"/>
    </row>
    <row r="98" spans="1:5" ht="12.75" thickTop="1" x14ac:dyDescent="0.2">
      <c r="A98" s="24"/>
      <c r="B98" s="27" t="s">
        <v>8</v>
      </c>
      <c r="C98" s="23" t="s">
        <v>2</v>
      </c>
      <c r="D98" s="31"/>
    </row>
    <row r="99" spans="1:5" ht="12.75" customHeight="1" x14ac:dyDescent="0.2">
      <c r="A99" s="24"/>
      <c r="B99" s="27" t="s">
        <v>14</v>
      </c>
      <c r="C99" s="23" t="s">
        <v>2</v>
      </c>
      <c r="D99" s="32"/>
    </row>
    <row r="100" spans="1:5" ht="12.75" customHeight="1" x14ac:dyDescent="0.2">
      <c r="A100" s="24"/>
      <c r="B100" s="25" t="s">
        <v>4</v>
      </c>
      <c r="C100" s="23" t="s">
        <v>3</v>
      </c>
      <c r="D100" s="32"/>
    </row>
    <row r="101" spans="1:5" ht="12.75" customHeight="1" x14ac:dyDescent="0.2">
      <c r="A101" s="24"/>
      <c r="B101" s="25" t="s">
        <v>6</v>
      </c>
      <c r="C101" s="23" t="s">
        <v>3</v>
      </c>
      <c r="D101" s="32"/>
    </row>
    <row r="102" spans="1:5" ht="12.75" customHeight="1" x14ac:dyDescent="0.2">
      <c r="A102" s="24"/>
      <c r="B102" s="25" t="s">
        <v>5</v>
      </c>
      <c r="C102" s="23" t="s">
        <v>3</v>
      </c>
      <c r="D102" s="32"/>
    </row>
    <row r="103" spans="1:5" ht="12.75" customHeight="1" x14ac:dyDescent="0.2">
      <c r="A103" s="24"/>
      <c r="B103" s="25" t="s">
        <v>7</v>
      </c>
      <c r="C103" s="23" t="s">
        <v>3</v>
      </c>
      <c r="D103" s="32"/>
    </row>
    <row r="104" spans="1:5" ht="13.5" customHeight="1" thickBot="1" x14ac:dyDescent="0.25">
      <c r="A104" s="24"/>
      <c r="B104" s="25" t="s">
        <v>9</v>
      </c>
      <c r="C104" s="26" t="s">
        <v>10</v>
      </c>
      <c r="D104" s="33"/>
    </row>
    <row r="105" spans="1:5" ht="24.6" customHeight="1" thickTop="1" thickBot="1" x14ac:dyDescent="0.25">
      <c r="A105" s="24"/>
      <c r="B105" s="52" t="s">
        <v>35</v>
      </c>
      <c r="C105" s="29" t="s">
        <v>2</v>
      </c>
      <c r="D105" s="203"/>
      <c r="E105" s="198"/>
    </row>
    <row r="106" spans="1:5" ht="17.100000000000001" customHeight="1" thickTop="1" thickBot="1" x14ac:dyDescent="0.25">
      <c r="A106" s="36">
        <v>13</v>
      </c>
      <c r="B106" s="49" t="s">
        <v>30</v>
      </c>
      <c r="C106" s="38"/>
      <c r="D106" s="53"/>
    </row>
    <row r="107" spans="1:5" ht="12.75" thickTop="1" x14ac:dyDescent="0.2">
      <c r="A107" s="24"/>
      <c r="B107" s="27" t="s">
        <v>8</v>
      </c>
      <c r="C107" s="23" t="s">
        <v>2</v>
      </c>
      <c r="D107" s="31"/>
    </row>
    <row r="108" spans="1:5" ht="12.75" customHeight="1" x14ac:dyDescent="0.2">
      <c r="A108" s="24"/>
      <c r="B108" s="27" t="s">
        <v>14</v>
      </c>
      <c r="C108" s="23" t="s">
        <v>2</v>
      </c>
      <c r="D108" s="32"/>
    </row>
    <row r="109" spans="1:5" ht="12.75" customHeight="1" x14ac:dyDescent="0.2">
      <c r="A109" s="24"/>
      <c r="B109" s="25" t="s">
        <v>4</v>
      </c>
      <c r="C109" s="23" t="s">
        <v>3</v>
      </c>
      <c r="D109" s="32"/>
    </row>
    <row r="110" spans="1:5" ht="12.75" customHeight="1" x14ac:dyDescent="0.2">
      <c r="A110" s="24"/>
      <c r="B110" s="25" t="s">
        <v>6</v>
      </c>
      <c r="C110" s="23" t="s">
        <v>3</v>
      </c>
      <c r="D110" s="32"/>
    </row>
    <row r="111" spans="1:5" ht="12.75" customHeight="1" x14ac:dyDescent="0.2">
      <c r="A111" s="24"/>
      <c r="B111" s="25" t="s">
        <v>5</v>
      </c>
      <c r="C111" s="23" t="s">
        <v>3</v>
      </c>
      <c r="D111" s="32"/>
    </row>
    <row r="112" spans="1:5" ht="12.75" customHeight="1" x14ac:dyDescent="0.2">
      <c r="A112" s="24"/>
      <c r="B112" s="25" t="s">
        <v>7</v>
      </c>
      <c r="C112" s="23" t="s">
        <v>3</v>
      </c>
      <c r="D112" s="32"/>
    </row>
    <row r="113" spans="1:4" ht="13.5" customHeight="1" thickBot="1" x14ac:dyDescent="0.25">
      <c r="A113" s="24"/>
      <c r="B113" s="25" t="s">
        <v>9</v>
      </c>
      <c r="C113" s="26" t="s">
        <v>10</v>
      </c>
      <c r="D113" s="33"/>
    </row>
    <row r="114" spans="1:4" ht="17.100000000000001" customHeight="1" thickTop="1" thickBot="1" x14ac:dyDescent="0.25">
      <c r="A114" s="36">
        <v>14</v>
      </c>
      <c r="B114" s="47" t="s">
        <v>31</v>
      </c>
      <c r="C114" s="38"/>
      <c r="D114" s="53"/>
    </row>
    <row r="115" spans="1:4" ht="12.75" thickTop="1" x14ac:dyDescent="0.2">
      <c r="A115" s="24"/>
      <c r="B115" s="27" t="s">
        <v>8</v>
      </c>
      <c r="C115" s="23" t="s">
        <v>2</v>
      </c>
      <c r="D115" s="31"/>
    </row>
    <row r="116" spans="1:4" ht="12.75" customHeight="1" x14ac:dyDescent="0.2">
      <c r="A116" s="24"/>
      <c r="B116" s="27" t="s">
        <v>14</v>
      </c>
      <c r="C116" s="23" t="s">
        <v>2</v>
      </c>
      <c r="D116" s="32"/>
    </row>
    <row r="117" spans="1:4" ht="12.75" customHeight="1" x14ac:dyDescent="0.2">
      <c r="A117" s="24"/>
      <c r="B117" s="25" t="s">
        <v>4</v>
      </c>
      <c r="C117" s="23" t="s">
        <v>3</v>
      </c>
      <c r="D117" s="32"/>
    </row>
    <row r="118" spans="1:4" ht="12.75" customHeight="1" x14ac:dyDescent="0.2">
      <c r="A118" s="24"/>
      <c r="B118" s="25" t="s">
        <v>6</v>
      </c>
      <c r="C118" s="23" t="s">
        <v>3</v>
      </c>
      <c r="D118" s="32"/>
    </row>
    <row r="119" spans="1:4" ht="12.75" customHeight="1" x14ac:dyDescent="0.2">
      <c r="A119" s="24"/>
      <c r="B119" s="25" t="s">
        <v>5</v>
      </c>
      <c r="C119" s="23" t="s">
        <v>3</v>
      </c>
      <c r="D119" s="32"/>
    </row>
    <row r="120" spans="1:4" ht="12.75" customHeight="1" x14ac:dyDescent="0.2">
      <c r="A120" s="24"/>
      <c r="B120" s="25" t="s">
        <v>7</v>
      </c>
      <c r="C120" s="23" t="s">
        <v>3</v>
      </c>
      <c r="D120" s="32"/>
    </row>
    <row r="121" spans="1:4" ht="13.5" customHeight="1" thickBot="1" x14ac:dyDescent="0.25">
      <c r="A121" s="24"/>
      <c r="B121" s="25" t="s">
        <v>9</v>
      </c>
      <c r="C121" s="26" t="s">
        <v>10</v>
      </c>
      <c r="D121" s="33"/>
    </row>
    <row r="122" spans="1:4" ht="17.100000000000001" customHeight="1" thickTop="1" thickBot="1" x14ac:dyDescent="0.25">
      <c r="A122" s="36">
        <v>15</v>
      </c>
      <c r="B122" s="47" t="s">
        <v>33</v>
      </c>
      <c r="C122" s="38"/>
      <c r="D122" s="53"/>
    </row>
    <row r="123" spans="1:4" ht="12.75" thickTop="1" x14ac:dyDescent="0.2">
      <c r="A123" s="24"/>
      <c r="B123" s="27" t="s">
        <v>8</v>
      </c>
      <c r="C123" s="23" t="s">
        <v>2</v>
      </c>
      <c r="D123" s="31"/>
    </row>
    <row r="124" spans="1:4" ht="12.75" customHeight="1" x14ac:dyDescent="0.2">
      <c r="A124" s="24"/>
      <c r="B124" s="27" t="s">
        <v>14</v>
      </c>
      <c r="C124" s="23" t="s">
        <v>2</v>
      </c>
      <c r="D124" s="32"/>
    </row>
    <row r="125" spans="1:4" ht="12.75" customHeight="1" x14ac:dyDescent="0.2">
      <c r="A125" s="24"/>
      <c r="B125" s="25" t="s">
        <v>4</v>
      </c>
      <c r="C125" s="23" t="s">
        <v>3</v>
      </c>
      <c r="D125" s="32"/>
    </row>
    <row r="126" spans="1:4" ht="12.75" customHeight="1" x14ac:dyDescent="0.2">
      <c r="A126" s="24"/>
      <c r="B126" s="25" t="s">
        <v>6</v>
      </c>
      <c r="C126" s="23" t="s">
        <v>3</v>
      </c>
      <c r="D126" s="32"/>
    </row>
    <row r="127" spans="1:4" ht="12.75" customHeight="1" x14ac:dyDescent="0.2">
      <c r="A127" s="24"/>
      <c r="B127" s="25" t="s">
        <v>5</v>
      </c>
      <c r="C127" s="23" t="s">
        <v>3</v>
      </c>
      <c r="D127" s="32"/>
    </row>
    <row r="128" spans="1:4" ht="12.75" customHeight="1" x14ac:dyDescent="0.2">
      <c r="A128" s="24"/>
      <c r="B128" s="25" t="s">
        <v>7</v>
      </c>
      <c r="C128" s="23" t="s">
        <v>3</v>
      </c>
      <c r="D128" s="32"/>
    </row>
    <row r="129" spans="1:4" ht="13.5" customHeight="1" thickBot="1" x14ac:dyDescent="0.25">
      <c r="A129" s="24"/>
      <c r="B129" s="25" t="s">
        <v>9</v>
      </c>
      <c r="C129" s="26" t="s">
        <v>10</v>
      </c>
      <c r="D129" s="33"/>
    </row>
    <row r="130" spans="1:4" ht="17.100000000000001" customHeight="1" thickTop="1" thickBot="1" x14ac:dyDescent="0.25">
      <c r="A130" s="36">
        <v>16</v>
      </c>
      <c r="B130" s="47" t="s">
        <v>32</v>
      </c>
      <c r="C130" s="38"/>
      <c r="D130" s="53"/>
    </row>
    <row r="131" spans="1:4" ht="12.75" thickTop="1" x14ac:dyDescent="0.2">
      <c r="A131" s="24"/>
      <c r="B131" s="27" t="s">
        <v>8</v>
      </c>
      <c r="C131" s="23" t="s">
        <v>2</v>
      </c>
      <c r="D131" s="31"/>
    </row>
    <row r="132" spans="1:4" ht="12.75" customHeight="1" x14ac:dyDescent="0.2">
      <c r="A132" s="24"/>
      <c r="B132" s="27" t="s">
        <v>14</v>
      </c>
      <c r="C132" s="23" t="s">
        <v>2</v>
      </c>
      <c r="D132" s="32"/>
    </row>
    <row r="133" spans="1:4" ht="12.75" customHeight="1" x14ac:dyDescent="0.2">
      <c r="A133" s="24"/>
      <c r="B133" s="25" t="s">
        <v>4</v>
      </c>
      <c r="C133" s="23" t="s">
        <v>3</v>
      </c>
      <c r="D133" s="32"/>
    </row>
    <row r="134" spans="1:4" ht="12.75" customHeight="1" x14ac:dyDescent="0.2">
      <c r="A134" s="24"/>
      <c r="B134" s="25" t="s">
        <v>6</v>
      </c>
      <c r="C134" s="23" t="s">
        <v>3</v>
      </c>
      <c r="D134" s="32"/>
    </row>
    <row r="135" spans="1:4" ht="12.75" customHeight="1" x14ac:dyDescent="0.2">
      <c r="A135" s="24"/>
      <c r="B135" s="25" t="s">
        <v>5</v>
      </c>
      <c r="C135" s="23" t="s">
        <v>3</v>
      </c>
      <c r="D135" s="32"/>
    </row>
    <row r="136" spans="1:4" ht="12.75" customHeight="1" x14ac:dyDescent="0.2">
      <c r="A136" s="24"/>
      <c r="B136" s="25" t="s">
        <v>7</v>
      </c>
      <c r="C136" s="23" t="s">
        <v>3</v>
      </c>
      <c r="D136" s="32"/>
    </row>
    <row r="137" spans="1:4" ht="13.5" customHeight="1" thickBot="1" x14ac:dyDescent="0.25">
      <c r="A137" s="24"/>
      <c r="B137" s="25" t="s">
        <v>9</v>
      </c>
      <c r="C137" s="26" t="s">
        <v>10</v>
      </c>
      <c r="D137" s="33"/>
    </row>
    <row r="138" spans="1:4" ht="17.100000000000001" customHeight="1" thickTop="1" thickBot="1" x14ac:dyDescent="0.25">
      <c r="A138" s="36">
        <v>17</v>
      </c>
      <c r="B138" s="47" t="s">
        <v>38</v>
      </c>
      <c r="C138" s="38"/>
      <c r="D138" s="53"/>
    </row>
    <row r="139" spans="1:4" ht="13.5" customHeight="1" thickTop="1" x14ac:dyDescent="0.2">
      <c r="A139" s="24"/>
      <c r="B139" s="27" t="s">
        <v>8</v>
      </c>
      <c r="C139" s="23" t="s">
        <v>2</v>
      </c>
      <c r="D139" s="31"/>
    </row>
    <row r="140" spans="1:4" ht="13.5" customHeight="1" x14ac:dyDescent="0.2">
      <c r="A140" s="24"/>
      <c r="B140" s="27" t="s">
        <v>14</v>
      </c>
      <c r="C140" s="23" t="s">
        <v>2</v>
      </c>
      <c r="D140" s="32"/>
    </row>
    <row r="141" spans="1:4" ht="13.5" customHeight="1" x14ac:dyDescent="0.2">
      <c r="A141" s="24"/>
      <c r="B141" s="25" t="s">
        <v>4</v>
      </c>
      <c r="C141" s="23" t="s">
        <v>3</v>
      </c>
      <c r="D141" s="32"/>
    </row>
    <row r="142" spans="1:4" ht="13.5" customHeight="1" x14ac:dyDescent="0.2">
      <c r="A142" s="24"/>
      <c r="B142" s="25" t="s">
        <v>6</v>
      </c>
      <c r="C142" s="23" t="s">
        <v>3</v>
      </c>
      <c r="D142" s="32"/>
    </row>
    <row r="143" spans="1:4" ht="13.5" customHeight="1" x14ac:dyDescent="0.2">
      <c r="A143" s="24"/>
      <c r="B143" s="25" t="s">
        <v>5</v>
      </c>
      <c r="C143" s="23" t="s">
        <v>3</v>
      </c>
      <c r="D143" s="32"/>
    </row>
    <row r="144" spans="1:4" ht="13.5" customHeight="1" x14ac:dyDescent="0.2">
      <c r="A144" s="24"/>
      <c r="B144" s="25" t="s">
        <v>7</v>
      </c>
      <c r="C144" s="23" t="s">
        <v>3</v>
      </c>
      <c r="D144" s="32"/>
    </row>
    <row r="145" spans="1:4" ht="13.5" customHeight="1" thickBot="1" x14ac:dyDescent="0.25">
      <c r="A145" s="24"/>
      <c r="B145" s="25" t="s">
        <v>9</v>
      </c>
      <c r="C145" s="26" t="s">
        <v>10</v>
      </c>
      <c r="D145" s="33"/>
    </row>
    <row r="146" spans="1:4" ht="17.100000000000001" customHeight="1" thickTop="1" thickBot="1" x14ac:dyDescent="0.25">
      <c r="A146" s="36">
        <v>18</v>
      </c>
      <c r="B146" s="47" t="s">
        <v>39</v>
      </c>
      <c r="C146" s="38"/>
      <c r="D146" s="53"/>
    </row>
    <row r="147" spans="1:4" ht="13.5" customHeight="1" thickTop="1" x14ac:dyDescent="0.2">
      <c r="A147" s="24"/>
      <c r="B147" s="27" t="s">
        <v>8</v>
      </c>
      <c r="C147" s="23" t="s">
        <v>2</v>
      </c>
      <c r="D147" s="31"/>
    </row>
    <row r="148" spans="1:4" ht="13.5" customHeight="1" x14ac:dyDescent="0.2">
      <c r="A148" s="24"/>
      <c r="B148" s="27" t="s">
        <v>14</v>
      </c>
      <c r="C148" s="23" t="s">
        <v>2</v>
      </c>
      <c r="D148" s="32"/>
    </row>
    <row r="149" spans="1:4" ht="13.5" customHeight="1" x14ac:dyDescent="0.2">
      <c r="A149" s="24"/>
      <c r="B149" s="25" t="s">
        <v>4</v>
      </c>
      <c r="C149" s="23" t="s">
        <v>3</v>
      </c>
      <c r="D149" s="32"/>
    </row>
    <row r="150" spans="1:4" ht="13.5" customHeight="1" x14ac:dyDescent="0.2">
      <c r="A150" s="24"/>
      <c r="B150" s="25" t="s">
        <v>6</v>
      </c>
      <c r="C150" s="23" t="s">
        <v>3</v>
      </c>
      <c r="D150" s="32"/>
    </row>
    <row r="151" spans="1:4" ht="13.5" customHeight="1" x14ac:dyDescent="0.2">
      <c r="A151" s="24"/>
      <c r="B151" s="25" t="s">
        <v>5</v>
      </c>
      <c r="C151" s="23" t="s">
        <v>3</v>
      </c>
      <c r="D151" s="32"/>
    </row>
    <row r="152" spans="1:4" ht="13.5" customHeight="1" x14ac:dyDescent="0.2">
      <c r="A152" s="24"/>
      <c r="B152" s="25" t="s">
        <v>7</v>
      </c>
      <c r="C152" s="23" t="s">
        <v>3</v>
      </c>
      <c r="D152" s="32"/>
    </row>
    <row r="153" spans="1:4" ht="13.5" customHeight="1" thickBot="1" x14ac:dyDescent="0.25">
      <c r="A153" s="24"/>
      <c r="B153" s="25" t="s">
        <v>9</v>
      </c>
      <c r="C153" s="26" t="s">
        <v>10</v>
      </c>
      <c r="D153" s="33"/>
    </row>
    <row r="154" spans="1:4" ht="13.5" customHeight="1" thickTop="1" thickBot="1" x14ac:dyDescent="0.25">
      <c r="A154" s="11"/>
      <c r="B154" s="12"/>
      <c r="C154" s="54"/>
      <c r="D154" s="55"/>
    </row>
    <row r="155" spans="1:4" x14ac:dyDescent="0.2">
      <c r="A155" s="6"/>
      <c r="B155" s="5"/>
      <c r="C155" s="7"/>
      <c r="D155" s="15"/>
    </row>
    <row r="156" spans="1:4" x14ac:dyDescent="0.2">
      <c r="A156" s="6"/>
      <c r="B156" s="5"/>
      <c r="C156" s="7"/>
      <c r="D156" s="20"/>
    </row>
    <row r="157" spans="1:4" x14ac:dyDescent="0.2">
      <c r="A157" s="6"/>
      <c r="B157" s="5"/>
      <c r="C157" s="7"/>
      <c r="D157" s="15"/>
    </row>
    <row r="158" spans="1:4" x14ac:dyDescent="0.2">
      <c r="A158" s="6"/>
      <c r="B158" s="5"/>
      <c r="C158" s="7"/>
      <c r="D158" s="15"/>
    </row>
    <row r="159" spans="1:4" x14ac:dyDescent="0.2">
      <c r="A159" s="6"/>
      <c r="B159" s="5"/>
      <c r="C159" s="7"/>
      <c r="D159" s="15"/>
    </row>
    <row r="160" spans="1:4" x14ac:dyDescent="0.2">
      <c r="A160" s="6"/>
      <c r="B160" s="5"/>
      <c r="C160" s="7"/>
      <c r="D160" s="15"/>
    </row>
    <row r="161" spans="1:4" x14ac:dyDescent="0.2">
      <c r="A161" s="6"/>
      <c r="B161" s="5"/>
      <c r="C161" s="7"/>
      <c r="D161" s="15"/>
    </row>
    <row r="162" spans="1:4" x14ac:dyDescent="0.2">
      <c r="A162" s="6"/>
      <c r="B162" s="5"/>
      <c r="C162" s="7"/>
      <c r="D162" s="15"/>
    </row>
    <row r="163" spans="1:4" x14ac:dyDescent="0.2">
      <c r="A163" s="6"/>
      <c r="B163" s="5"/>
      <c r="C163" s="7"/>
      <c r="D163" s="15"/>
    </row>
    <row r="164" spans="1:4" x14ac:dyDescent="0.2">
      <c r="A164" s="6"/>
      <c r="B164" s="5"/>
      <c r="C164" s="7"/>
      <c r="D164" s="15"/>
    </row>
    <row r="165" spans="1:4" x14ac:dyDescent="0.2">
      <c r="A165" s="6"/>
      <c r="B165" s="5"/>
      <c r="C165" s="7"/>
      <c r="D165" s="15"/>
    </row>
    <row r="166" spans="1:4" x14ac:dyDescent="0.2">
      <c r="A166" s="6"/>
      <c r="B166" s="5"/>
      <c r="C166" s="7"/>
      <c r="D166" s="15"/>
    </row>
    <row r="167" spans="1:4" x14ac:dyDescent="0.2">
      <c r="A167" s="6"/>
      <c r="B167" s="5"/>
      <c r="C167" s="7"/>
      <c r="D167" s="15"/>
    </row>
    <row r="168" spans="1:4" x14ac:dyDescent="0.2">
      <c r="A168" s="6"/>
      <c r="B168" s="5"/>
      <c r="C168" s="7"/>
      <c r="D168" s="15"/>
    </row>
    <row r="169" spans="1:4" x14ac:dyDescent="0.2">
      <c r="A169" s="6"/>
      <c r="B169" s="5"/>
      <c r="C169" s="7"/>
      <c r="D169" s="15"/>
    </row>
    <row r="170" spans="1:4" x14ac:dyDescent="0.2">
      <c r="A170" s="6"/>
      <c r="B170" s="5"/>
      <c r="C170" s="7"/>
      <c r="D170" s="15"/>
    </row>
    <row r="171" spans="1:4" x14ac:dyDescent="0.2">
      <c r="A171" s="6"/>
      <c r="B171" s="5"/>
      <c r="C171" s="7"/>
      <c r="D171" s="15"/>
    </row>
    <row r="172" spans="1:4" x14ac:dyDescent="0.2">
      <c r="A172" s="6"/>
      <c r="B172" s="5"/>
      <c r="C172" s="7"/>
      <c r="D172" s="15"/>
    </row>
    <row r="173" spans="1:4" x14ac:dyDescent="0.2">
      <c r="A173" s="6"/>
      <c r="B173" s="5"/>
      <c r="C173" s="7"/>
      <c r="D173" s="15"/>
    </row>
    <row r="174" spans="1:4" x14ac:dyDescent="0.2">
      <c r="A174" s="6"/>
      <c r="B174" s="5"/>
      <c r="C174" s="7"/>
      <c r="D174" s="15"/>
    </row>
    <row r="175" spans="1:4" x14ac:dyDescent="0.2">
      <c r="A175" s="6"/>
      <c r="B175" s="5"/>
      <c r="C175" s="7"/>
      <c r="D175" s="15"/>
    </row>
    <row r="176" spans="1:4" x14ac:dyDescent="0.2">
      <c r="A176" s="6"/>
      <c r="B176" s="5"/>
      <c r="C176" s="7"/>
      <c r="D176" s="15"/>
    </row>
    <row r="177" spans="1:4" x14ac:dyDescent="0.2">
      <c r="A177" s="6"/>
      <c r="B177" s="5"/>
      <c r="C177" s="7"/>
      <c r="D177" s="15"/>
    </row>
    <row r="178" spans="1:4" x14ac:dyDescent="0.2">
      <c r="A178" s="6"/>
      <c r="B178" s="5"/>
      <c r="C178" s="7"/>
      <c r="D178" s="15"/>
    </row>
    <row r="179" spans="1:4" x14ac:dyDescent="0.2">
      <c r="A179" s="6"/>
      <c r="B179" s="5"/>
      <c r="C179" s="7"/>
      <c r="D179" s="15"/>
    </row>
    <row r="180" spans="1:4" x14ac:dyDescent="0.2">
      <c r="A180" s="6"/>
      <c r="B180" s="5"/>
      <c r="C180" s="7"/>
      <c r="D180" s="15"/>
    </row>
    <row r="181" spans="1:4" x14ac:dyDescent="0.2">
      <c r="A181" s="6"/>
      <c r="B181" s="5"/>
      <c r="C181" s="7"/>
      <c r="D181" s="15"/>
    </row>
    <row r="182" spans="1:4" x14ac:dyDescent="0.2">
      <c r="A182" s="6"/>
      <c r="B182" s="5"/>
      <c r="C182" s="7"/>
      <c r="D182" s="15"/>
    </row>
    <row r="183" spans="1:4" x14ac:dyDescent="0.2">
      <c r="A183" s="6"/>
      <c r="B183" s="5"/>
      <c r="C183" s="7"/>
      <c r="D183" s="15"/>
    </row>
    <row r="184" spans="1:4" x14ac:dyDescent="0.2">
      <c r="A184" s="6"/>
      <c r="B184" s="5"/>
      <c r="C184" s="7"/>
      <c r="D184" s="15"/>
    </row>
    <row r="185" spans="1:4" x14ac:dyDescent="0.2">
      <c r="A185" s="6"/>
      <c r="B185" s="5"/>
      <c r="C185" s="7"/>
      <c r="D185" s="15"/>
    </row>
    <row r="186" spans="1:4" x14ac:dyDescent="0.2">
      <c r="A186" s="6"/>
      <c r="B186" s="5"/>
      <c r="C186" s="7"/>
      <c r="D186" s="15"/>
    </row>
  </sheetData>
  <sheetProtection selectLockedCells="1"/>
  <mergeCells count="3">
    <mergeCell ref="B2:D2"/>
    <mergeCell ref="A1:A2"/>
    <mergeCell ref="C1:D1"/>
  </mergeCells>
  <phoneticPr fontId="7" type="noConversion"/>
  <printOptions horizontalCentered="1"/>
  <pageMargins left="0.19685039370078741" right="0.19685039370078741" top="0.39370078740157483" bottom="0.39370078740157483" header="0.31496062992125984" footer="0.31496062992125984"/>
  <pageSetup paperSize="9" scale="33" orientation="portrait" r:id="rId1"/>
  <rowBreaks count="2" manualBreakCount="2">
    <brk id="55" max="16383" man="1"/>
    <brk id="105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59"/>
  <sheetViews>
    <sheetView topLeftCell="A16" workbookViewId="0">
      <selection activeCell="N62" sqref="N62"/>
    </sheetView>
    <sheetView workbookViewId="1"/>
  </sheetViews>
  <sheetFormatPr baseColWidth="10" defaultRowHeight="12.75" x14ac:dyDescent="0.2"/>
  <cols>
    <col min="1" max="1" width="6" style="189" customWidth="1"/>
    <col min="2" max="2" width="59" style="190" bestFit="1" customWidth="1"/>
    <col min="3" max="3" width="7.7109375" style="191" customWidth="1"/>
    <col min="4" max="4" width="7.7109375" style="192" customWidth="1"/>
    <col min="5" max="5" width="10.5703125" style="193" customWidth="1"/>
    <col min="6" max="6" width="9.85546875" style="193" customWidth="1"/>
    <col min="7" max="7" width="8.42578125" style="190" customWidth="1"/>
    <col min="8" max="8" width="8.7109375" style="190" customWidth="1"/>
    <col min="9" max="9" width="8.42578125" style="190" customWidth="1"/>
    <col min="10" max="11" width="8.140625" style="190" customWidth="1"/>
    <col min="12" max="12" width="11.42578125" style="190"/>
    <col min="13" max="13" width="11.7109375" style="190" bestFit="1" customWidth="1"/>
    <col min="14" max="14" width="89.85546875" customWidth="1"/>
  </cols>
  <sheetData>
    <row r="1" spans="1:14" ht="17.25" thickTop="1" thickBot="1" x14ac:dyDescent="0.25">
      <c r="A1" s="56"/>
      <c r="B1" s="230" t="s">
        <v>40</v>
      </c>
      <c r="C1" s="230"/>
      <c r="D1" s="230"/>
      <c r="E1" s="230"/>
      <c r="F1" s="230"/>
      <c r="G1" s="230"/>
      <c r="H1" s="230"/>
      <c r="I1" s="231"/>
      <c r="J1" s="57" t="s">
        <v>41</v>
      </c>
      <c r="K1" s="58"/>
      <c r="L1" s="58"/>
      <c r="M1" s="59"/>
    </row>
    <row r="2" spans="1:14" ht="21" customHeight="1" thickTop="1" x14ac:dyDescent="0.2">
      <c r="A2" s="60"/>
      <c r="B2" s="232" t="s">
        <v>42</v>
      </c>
      <c r="C2" s="232"/>
      <c r="D2" s="232"/>
      <c r="E2" s="232"/>
      <c r="F2" s="232"/>
      <c r="G2" s="232"/>
      <c r="H2" s="232"/>
      <c r="I2" s="232"/>
      <c r="J2" s="61"/>
      <c r="K2" s="61"/>
      <c r="L2" s="61"/>
      <c r="M2" s="61"/>
    </row>
    <row r="3" spans="1:14" ht="24.75" customHeight="1" x14ac:dyDescent="0.2">
      <c r="A3" s="233" t="s">
        <v>62</v>
      </c>
      <c r="B3" s="234"/>
      <c r="C3" s="234"/>
      <c r="D3" s="234"/>
      <c r="E3" s="234"/>
      <c r="F3" s="234"/>
      <c r="G3" s="234"/>
      <c r="H3" s="234"/>
      <c r="I3" s="234"/>
      <c r="J3" s="234"/>
      <c r="K3" s="234"/>
      <c r="L3" s="234"/>
      <c r="M3" s="234"/>
    </row>
    <row r="4" spans="1:14" ht="42.75" thickBot="1" x14ac:dyDescent="0.25">
      <c r="A4" s="21" t="s">
        <v>11</v>
      </c>
      <c r="B4" s="62" t="s">
        <v>0</v>
      </c>
      <c r="C4" s="63" t="s">
        <v>43</v>
      </c>
      <c r="D4" s="63" t="s">
        <v>44</v>
      </c>
      <c r="E4" s="63" t="s">
        <v>45</v>
      </c>
      <c r="F4" s="63" t="s">
        <v>46</v>
      </c>
      <c r="G4" s="63" t="s">
        <v>47</v>
      </c>
      <c r="H4" s="63" t="s">
        <v>48</v>
      </c>
      <c r="I4" s="63" t="s">
        <v>49</v>
      </c>
      <c r="J4" s="62" t="s">
        <v>1</v>
      </c>
      <c r="K4" s="62" t="s">
        <v>50</v>
      </c>
      <c r="L4" s="34" t="s">
        <v>51</v>
      </c>
      <c r="M4" s="34" t="s">
        <v>52</v>
      </c>
    </row>
    <row r="5" spans="1:14" ht="36" x14ac:dyDescent="0.2">
      <c r="A5" s="64"/>
      <c r="B5" s="48" t="s">
        <v>25</v>
      </c>
      <c r="C5" s="65"/>
      <c r="D5" s="65"/>
      <c r="E5" s="65"/>
      <c r="F5" s="65"/>
      <c r="G5" s="65"/>
      <c r="H5" s="65"/>
      <c r="I5" s="65"/>
      <c r="J5" s="10"/>
      <c r="K5" s="10"/>
      <c r="L5" s="66"/>
      <c r="M5" s="66"/>
    </row>
    <row r="6" spans="1:14" ht="13.5" thickBot="1" x14ac:dyDescent="0.25">
      <c r="A6" s="67"/>
      <c r="B6" s="22" t="s">
        <v>16</v>
      </c>
      <c r="C6" s="68"/>
      <c r="D6" s="68"/>
      <c r="E6" s="68"/>
      <c r="F6" s="68"/>
      <c r="G6" s="68"/>
      <c r="H6" s="68"/>
      <c r="I6" s="68"/>
      <c r="J6" s="69"/>
      <c r="K6" s="69"/>
      <c r="L6" s="70"/>
      <c r="M6" s="70"/>
    </row>
    <row r="7" spans="1:14" ht="13.5" thickBot="1" x14ac:dyDescent="0.25">
      <c r="A7" s="71">
        <v>1</v>
      </c>
      <c r="B7" s="72" t="s">
        <v>17</v>
      </c>
      <c r="C7" s="73" t="s">
        <v>53</v>
      </c>
      <c r="D7" s="74"/>
      <c r="E7" s="74"/>
      <c r="F7" s="74"/>
      <c r="G7" s="74"/>
      <c r="H7" s="74"/>
      <c r="I7" s="74"/>
      <c r="J7" s="75"/>
      <c r="K7" s="76"/>
      <c r="L7" s="77"/>
      <c r="M7" s="78"/>
    </row>
    <row r="8" spans="1:14" ht="14.25" thickTop="1" thickBot="1" x14ac:dyDescent="0.25">
      <c r="A8" s="79"/>
      <c r="B8" s="80" t="s">
        <v>8</v>
      </c>
      <c r="C8" s="81">
        <v>10</v>
      </c>
      <c r="D8" s="82"/>
      <c r="E8" s="83"/>
      <c r="F8" s="82"/>
      <c r="G8" s="82"/>
      <c r="H8" s="82"/>
      <c r="I8" s="82"/>
      <c r="J8" s="84" t="s">
        <v>2</v>
      </c>
      <c r="K8" s="84">
        <f>SUM(C8:I8)</f>
        <v>10</v>
      </c>
      <c r="L8" s="85">
        <f>'BPU '!D7</f>
        <v>0</v>
      </c>
      <c r="M8" s="85">
        <f>K8*L8</f>
        <v>0</v>
      </c>
    </row>
    <row r="9" spans="1:14" ht="25.5" thickTop="1" thickBot="1" x14ac:dyDescent="0.25">
      <c r="A9" s="86">
        <v>2</v>
      </c>
      <c r="B9" s="87" t="s">
        <v>18</v>
      </c>
      <c r="C9" s="73" t="s">
        <v>53</v>
      </c>
      <c r="D9" s="88"/>
      <c r="E9" s="88"/>
      <c r="F9" s="88"/>
      <c r="G9" s="88"/>
      <c r="H9" s="88"/>
      <c r="I9" s="88"/>
      <c r="J9" s="89"/>
      <c r="K9" s="90"/>
      <c r="L9" s="91"/>
      <c r="M9" s="92"/>
    </row>
    <row r="10" spans="1:14" ht="13.5" thickTop="1" x14ac:dyDescent="0.2">
      <c r="A10" s="93"/>
      <c r="B10" s="94" t="s">
        <v>8</v>
      </c>
      <c r="C10" s="26">
        <v>230</v>
      </c>
      <c r="D10" s="95"/>
      <c r="E10" s="96"/>
      <c r="F10" s="95"/>
      <c r="G10" s="95"/>
      <c r="H10" s="95"/>
      <c r="I10" s="95"/>
      <c r="J10" s="29" t="s">
        <v>2</v>
      </c>
      <c r="K10" s="29">
        <f>SUM(C10:I10)</f>
        <v>230</v>
      </c>
      <c r="L10" s="97">
        <f>'BPU '!D16</f>
        <v>0</v>
      </c>
      <c r="M10" s="98">
        <f>K10*L10</f>
        <v>0</v>
      </c>
    </row>
    <row r="11" spans="1:14" x14ac:dyDescent="0.2">
      <c r="A11" s="93"/>
      <c r="B11" s="94" t="s">
        <v>14</v>
      </c>
      <c r="C11" s="26">
        <v>10</v>
      </c>
      <c r="D11" s="95"/>
      <c r="E11" s="95"/>
      <c r="F11" s="95"/>
      <c r="G11" s="95"/>
      <c r="H11" s="95"/>
      <c r="I11" s="95"/>
      <c r="J11" s="29" t="s">
        <v>2</v>
      </c>
      <c r="K11" s="29">
        <f>SUM(C11:I11)</f>
        <v>10</v>
      </c>
      <c r="L11" s="99">
        <f>'BPU '!D17</f>
        <v>0</v>
      </c>
      <c r="M11" s="100">
        <f t="shared" ref="M11:M14" si="0">K11*L11</f>
        <v>0</v>
      </c>
    </row>
    <row r="12" spans="1:14" x14ac:dyDescent="0.2">
      <c r="A12" s="93"/>
      <c r="B12" s="101" t="s">
        <v>6</v>
      </c>
      <c r="C12" s="26">
        <v>50</v>
      </c>
      <c r="D12" s="95"/>
      <c r="E12" s="95"/>
      <c r="F12" s="95"/>
      <c r="G12" s="95"/>
      <c r="H12" s="95"/>
      <c r="I12" s="95"/>
      <c r="J12" s="29" t="s">
        <v>3</v>
      </c>
      <c r="K12" s="29">
        <f>SUM(C12:I12)</f>
        <v>50</v>
      </c>
      <c r="L12" s="99">
        <f>'BPU '!D10</f>
        <v>0</v>
      </c>
      <c r="M12" s="99">
        <f t="shared" si="0"/>
        <v>0</v>
      </c>
    </row>
    <row r="13" spans="1:14" ht="62.25" customHeight="1" x14ac:dyDescent="0.2">
      <c r="A13" s="102"/>
      <c r="B13" s="103" t="s">
        <v>54</v>
      </c>
      <c r="C13" s="105">
        <v>3</v>
      </c>
      <c r="D13" s="214"/>
      <c r="E13" s="214"/>
      <c r="F13" s="214"/>
      <c r="G13" s="214"/>
      <c r="H13" s="214"/>
      <c r="I13" s="214"/>
      <c r="J13" s="106" t="s">
        <v>2</v>
      </c>
      <c r="K13" s="106">
        <f>SUM(C13:I13)</f>
        <v>3</v>
      </c>
      <c r="L13" s="151">
        <f>'BPU '!D7+('BPU '!D7*'BPU '!D13)</f>
        <v>0</v>
      </c>
      <c r="M13" s="153">
        <f t="shared" si="0"/>
        <v>0</v>
      </c>
      <c r="N13" s="196"/>
    </row>
    <row r="14" spans="1:14" ht="24.75" thickBot="1" x14ac:dyDescent="0.25">
      <c r="A14" s="207"/>
      <c r="B14" s="208" t="s">
        <v>55</v>
      </c>
      <c r="C14" s="209">
        <v>10</v>
      </c>
      <c r="D14" s="210"/>
      <c r="E14" s="210"/>
      <c r="F14" s="210"/>
      <c r="G14" s="210"/>
      <c r="H14" s="210"/>
      <c r="I14" s="210"/>
      <c r="J14" s="211" t="s">
        <v>2</v>
      </c>
      <c r="K14" s="212">
        <f>SUM(C14:I14)</f>
        <v>10</v>
      </c>
      <c r="L14" s="213">
        <f>'BPU '!D23</f>
        <v>0</v>
      </c>
      <c r="M14" s="213">
        <f t="shared" si="0"/>
        <v>0</v>
      </c>
      <c r="N14" s="199"/>
    </row>
    <row r="15" spans="1:14" ht="14.25" thickTop="1" thickBot="1" x14ac:dyDescent="0.25">
      <c r="A15" s="86">
        <v>3</v>
      </c>
      <c r="B15" s="111" t="s">
        <v>19</v>
      </c>
      <c r="C15" s="112"/>
      <c r="D15" s="73" t="s">
        <v>53</v>
      </c>
      <c r="E15" s="73" t="s">
        <v>53</v>
      </c>
      <c r="F15" s="73" t="s">
        <v>53</v>
      </c>
      <c r="G15" s="88"/>
      <c r="H15" s="73" t="s">
        <v>53</v>
      </c>
      <c r="I15" s="73" t="s">
        <v>53</v>
      </c>
      <c r="J15" s="113"/>
      <c r="K15" s="90"/>
      <c r="L15" s="114"/>
      <c r="M15" s="115"/>
      <c r="N15" s="195"/>
    </row>
    <row r="16" spans="1:14" ht="13.5" thickTop="1" x14ac:dyDescent="0.2">
      <c r="A16" s="93"/>
      <c r="B16" s="27" t="s">
        <v>8</v>
      </c>
      <c r="C16" s="96"/>
      <c r="D16" s="26"/>
      <c r="E16" s="26"/>
      <c r="F16" s="26">
        <v>12</v>
      </c>
      <c r="G16" s="95"/>
      <c r="H16" s="26">
        <v>3</v>
      </c>
      <c r="I16" s="116">
        <v>5</v>
      </c>
      <c r="J16" s="29" t="s">
        <v>2</v>
      </c>
      <c r="K16" s="117">
        <f>SUM(C16:I16)</f>
        <v>20</v>
      </c>
      <c r="L16" s="97">
        <f>'BPU '!D25</f>
        <v>0</v>
      </c>
      <c r="M16" s="98">
        <f>K16*L16</f>
        <v>0</v>
      </c>
      <c r="N16" s="194"/>
    </row>
    <row r="17" spans="1:14" x14ac:dyDescent="0.2">
      <c r="A17" s="93"/>
      <c r="B17" s="27" t="s">
        <v>4</v>
      </c>
      <c r="C17" s="96"/>
      <c r="D17" s="26"/>
      <c r="E17" s="26"/>
      <c r="F17" s="26"/>
      <c r="G17" s="95"/>
      <c r="H17" s="26"/>
      <c r="I17" s="116"/>
      <c r="J17" s="29" t="s">
        <v>3</v>
      </c>
      <c r="K17" s="117">
        <f>SUM(C17:I17)</f>
        <v>0</v>
      </c>
      <c r="L17" s="99">
        <f>'BPU '!D27</f>
        <v>0</v>
      </c>
      <c r="M17" s="99">
        <f t="shared" ref="M17:M18" si="1">K17*L17</f>
        <v>0</v>
      </c>
      <c r="N17" s="194"/>
    </row>
    <row r="18" spans="1:14" ht="13.5" thickBot="1" x14ac:dyDescent="0.25">
      <c r="A18" s="79"/>
      <c r="B18" s="118" t="s">
        <v>6</v>
      </c>
      <c r="C18" s="83"/>
      <c r="D18" s="81"/>
      <c r="E18" s="81"/>
      <c r="F18" s="81"/>
      <c r="G18" s="82"/>
      <c r="H18" s="81"/>
      <c r="I18" s="119"/>
      <c r="J18" s="84" t="s">
        <v>3</v>
      </c>
      <c r="K18" s="117">
        <f>SUM(C18:I18)</f>
        <v>0</v>
      </c>
      <c r="L18" s="120">
        <f>'BPU '!D12</f>
        <v>0</v>
      </c>
      <c r="M18" s="121">
        <f t="shared" si="1"/>
        <v>0</v>
      </c>
      <c r="N18" s="194"/>
    </row>
    <row r="19" spans="1:14" ht="13.5" thickBot="1" x14ac:dyDescent="0.25">
      <c r="A19" s="86">
        <v>4</v>
      </c>
      <c r="B19" s="122" t="s">
        <v>20</v>
      </c>
      <c r="C19" s="112"/>
      <c r="D19" s="73" t="s">
        <v>53</v>
      </c>
      <c r="E19" s="73" t="s">
        <v>53</v>
      </c>
      <c r="F19" s="89"/>
      <c r="G19" s="88"/>
      <c r="H19" s="73" t="s">
        <v>53</v>
      </c>
      <c r="I19" s="73" t="s">
        <v>53</v>
      </c>
      <c r="J19" s="113"/>
      <c r="K19" s="75"/>
      <c r="L19" s="123"/>
      <c r="M19" s="124"/>
      <c r="N19" s="194"/>
    </row>
    <row r="20" spans="1:14" ht="13.5" thickTop="1" x14ac:dyDescent="0.2">
      <c r="A20" s="93"/>
      <c r="B20" s="27" t="s">
        <v>8</v>
      </c>
      <c r="C20" s="96"/>
      <c r="D20" s="125"/>
      <c r="E20" s="26">
        <v>80</v>
      </c>
      <c r="F20" s="26">
        <v>20</v>
      </c>
      <c r="G20" s="96"/>
      <c r="H20" s="26">
        <v>20</v>
      </c>
      <c r="I20" s="125"/>
      <c r="J20" s="29" t="s">
        <v>2</v>
      </c>
      <c r="K20" s="117">
        <f>SUM(C20:I20)</f>
        <v>120</v>
      </c>
      <c r="L20" s="126">
        <f>'BPU '!D33</f>
        <v>0</v>
      </c>
      <c r="M20" s="97">
        <f>K20*L20</f>
        <v>0</v>
      </c>
      <c r="N20" s="194"/>
    </row>
    <row r="21" spans="1:14" x14ac:dyDescent="0.2">
      <c r="A21" s="127"/>
      <c r="B21" s="128" t="s">
        <v>14</v>
      </c>
      <c r="C21" s="129"/>
      <c r="D21" s="130"/>
      <c r="E21" s="131">
        <v>3</v>
      </c>
      <c r="F21" s="130"/>
      <c r="G21" s="129"/>
      <c r="H21" s="130"/>
      <c r="I21" s="130"/>
      <c r="J21" s="132" t="s">
        <v>2</v>
      </c>
      <c r="K21" s="117">
        <f>SUM(C21:I21)</f>
        <v>3</v>
      </c>
      <c r="L21" s="133">
        <f>'BPU '!D34</f>
        <v>0</v>
      </c>
      <c r="M21" s="133">
        <f>K21*L21</f>
        <v>0</v>
      </c>
      <c r="N21" s="194"/>
    </row>
    <row r="22" spans="1:14" ht="13.5" thickBot="1" x14ac:dyDescent="0.25">
      <c r="A22" s="205"/>
      <c r="B22" s="206" t="s">
        <v>54</v>
      </c>
      <c r="C22" s="134"/>
      <c r="D22" s="134"/>
      <c r="E22" s="135"/>
      <c r="F22" s="134"/>
      <c r="G22" s="134"/>
      <c r="H22" s="134"/>
      <c r="I22" s="134"/>
      <c r="J22" s="135" t="s">
        <v>2</v>
      </c>
      <c r="K22" s="136">
        <v>2</v>
      </c>
      <c r="L22" s="137">
        <f>'BPU '!D33+('BPU '!D33*'BPU '!D39)</f>
        <v>0</v>
      </c>
      <c r="M22" s="137">
        <f>K22*L22</f>
        <v>0</v>
      </c>
      <c r="N22" s="197"/>
    </row>
    <row r="23" spans="1:14" ht="14.25" thickTop="1" thickBot="1" x14ac:dyDescent="0.25">
      <c r="A23" s="138">
        <v>5</v>
      </c>
      <c r="B23" s="47" t="s">
        <v>21</v>
      </c>
      <c r="C23" s="95"/>
      <c r="D23" s="95"/>
      <c r="E23" s="73" t="s">
        <v>53</v>
      </c>
      <c r="F23" s="73" t="s">
        <v>53</v>
      </c>
      <c r="G23" s="95"/>
      <c r="H23" s="26"/>
      <c r="I23" s="95"/>
      <c r="J23" s="38"/>
      <c r="K23" s="75"/>
      <c r="L23" s="139"/>
      <c r="M23" s="115"/>
      <c r="N23" s="197"/>
    </row>
    <row r="24" spans="1:14" ht="14.25" thickTop="1" thickBot="1" x14ac:dyDescent="0.25">
      <c r="A24" s="79"/>
      <c r="B24" s="118" t="s">
        <v>8</v>
      </c>
      <c r="C24" s="82"/>
      <c r="D24" s="82"/>
      <c r="E24" s="81">
        <v>3</v>
      </c>
      <c r="F24" s="81">
        <v>2</v>
      </c>
      <c r="G24" s="82"/>
      <c r="H24" s="81"/>
      <c r="I24" s="82"/>
      <c r="J24" s="84" t="s">
        <v>2</v>
      </c>
      <c r="K24" s="140">
        <f>SUM(C24:I24)</f>
        <v>5</v>
      </c>
      <c r="L24" s="141">
        <f>'BPU '!D41</f>
        <v>0</v>
      </c>
      <c r="M24" s="141">
        <f>K24*L24</f>
        <v>0</v>
      </c>
    </row>
    <row r="25" spans="1:14" ht="13.5" thickBot="1" x14ac:dyDescent="0.25">
      <c r="A25" s="36">
        <v>6</v>
      </c>
      <c r="B25" s="47" t="s">
        <v>56</v>
      </c>
      <c r="C25" s="142"/>
      <c r="D25" s="143"/>
      <c r="E25" s="144" t="s">
        <v>53</v>
      </c>
      <c r="F25" s="144" t="s">
        <v>53</v>
      </c>
      <c r="G25" s="145"/>
      <c r="H25" s="143"/>
      <c r="I25" s="145"/>
      <c r="J25" s="38"/>
      <c r="K25" s="75"/>
      <c r="L25" s="139"/>
      <c r="M25" s="146"/>
    </row>
    <row r="26" spans="1:14" ht="13.5" thickTop="1" x14ac:dyDescent="0.2">
      <c r="A26" s="147"/>
      <c r="B26" s="27" t="s">
        <v>8</v>
      </c>
      <c r="C26" s="95"/>
      <c r="D26" s="95"/>
      <c r="E26" s="26">
        <v>200</v>
      </c>
      <c r="F26" s="26">
        <v>10</v>
      </c>
      <c r="G26" s="95"/>
      <c r="H26" s="95"/>
      <c r="I26" s="95"/>
      <c r="J26" s="29" t="s">
        <v>2</v>
      </c>
      <c r="K26" s="148">
        <f t="shared" ref="K26:K31" si="2">SUM(C26:I26)</f>
        <v>210</v>
      </c>
      <c r="L26" s="97">
        <f>'BPU '!D49</f>
        <v>0</v>
      </c>
      <c r="M26" s="98">
        <f>K26*L26</f>
        <v>0</v>
      </c>
    </row>
    <row r="27" spans="1:14" x14ac:dyDescent="0.2">
      <c r="A27" s="147"/>
      <c r="B27" s="27" t="s">
        <v>14</v>
      </c>
      <c r="C27" s="95"/>
      <c r="D27" s="95"/>
      <c r="E27" s="26">
        <v>10</v>
      </c>
      <c r="F27" s="26"/>
      <c r="G27" s="95"/>
      <c r="H27" s="95"/>
      <c r="I27" s="95"/>
      <c r="J27" s="29" t="s">
        <v>2</v>
      </c>
      <c r="K27" s="29">
        <f t="shared" si="2"/>
        <v>10</v>
      </c>
      <c r="L27" s="99">
        <f>'BPU '!D50</f>
        <v>0</v>
      </c>
      <c r="M27" s="100">
        <f t="shared" ref="M27:M31" si="3">K27*L27</f>
        <v>0</v>
      </c>
    </row>
    <row r="28" spans="1:14" x14ac:dyDescent="0.2">
      <c r="A28" s="149"/>
      <c r="B28" s="150" t="s">
        <v>54</v>
      </c>
      <c r="C28" s="104"/>
      <c r="D28" s="104"/>
      <c r="E28" s="104">
        <v>2</v>
      </c>
      <c r="F28" s="104"/>
      <c r="G28" s="104"/>
      <c r="H28" s="104"/>
      <c r="I28" s="104"/>
      <c r="J28" s="107" t="s">
        <v>2</v>
      </c>
      <c r="K28" s="107">
        <f t="shared" si="2"/>
        <v>2</v>
      </c>
      <c r="L28" s="108">
        <f>'BPU '!D41+('BPU '!D41*'BPU '!D47)</f>
        <v>0</v>
      </c>
      <c r="M28" s="151">
        <f t="shared" si="3"/>
        <v>0</v>
      </c>
      <c r="N28" s="197"/>
    </row>
    <row r="29" spans="1:14" x14ac:dyDescent="0.2">
      <c r="A29" s="147"/>
      <c r="B29" s="27" t="s">
        <v>4</v>
      </c>
      <c r="C29" s="95"/>
      <c r="D29" s="95"/>
      <c r="E29" s="26">
        <v>20</v>
      </c>
      <c r="F29" s="26"/>
      <c r="G29" s="95"/>
      <c r="H29" s="95"/>
      <c r="I29" s="95"/>
      <c r="J29" s="29" t="s">
        <v>3</v>
      </c>
      <c r="K29" s="29">
        <f t="shared" si="2"/>
        <v>20</v>
      </c>
      <c r="L29" s="99">
        <f>'BPU '!D51</f>
        <v>0</v>
      </c>
      <c r="M29" s="99">
        <f t="shared" si="3"/>
        <v>0</v>
      </c>
    </row>
    <row r="30" spans="1:14" x14ac:dyDescent="0.2">
      <c r="A30" s="147"/>
      <c r="B30" s="27" t="s">
        <v>6</v>
      </c>
      <c r="C30" s="95"/>
      <c r="D30" s="95"/>
      <c r="E30" s="26">
        <v>100</v>
      </c>
      <c r="F30" s="26"/>
      <c r="G30" s="95"/>
      <c r="H30" s="95"/>
      <c r="I30" s="95"/>
      <c r="J30" s="29" t="s">
        <v>3</v>
      </c>
      <c r="K30" s="29">
        <f t="shared" si="2"/>
        <v>100</v>
      </c>
      <c r="L30" s="99">
        <f>'BPU '!D54</f>
        <v>0</v>
      </c>
      <c r="M30" s="110">
        <f t="shared" si="3"/>
        <v>0</v>
      </c>
    </row>
    <row r="31" spans="1:14" ht="13.5" thickBot="1" x14ac:dyDescent="0.25">
      <c r="A31" s="152"/>
      <c r="B31" s="118" t="s">
        <v>7</v>
      </c>
      <c r="C31" s="82"/>
      <c r="D31" s="82"/>
      <c r="E31" s="81">
        <v>10</v>
      </c>
      <c r="F31" s="81"/>
      <c r="G31" s="82"/>
      <c r="H31" s="82"/>
      <c r="I31" s="82"/>
      <c r="J31" s="84" t="s">
        <v>3</v>
      </c>
      <c r="K31" s="140">
        <f t="shared" si="2"/>
        <v>10</v>
      </c>
      <c r="L31" s="120">
        <f>'BPU '!D52*'BPU '!D55</f>
        <v>0</v>
      </c>
      <c r="M31" s="120">
        <f t="shared" si="3"/>
        <v>0</v>
      </c>
      <c r="N31" s="197"/>
    </row>
    <row r="32" spans="1:14" ht="14.25" thickTop="1" thickBot="1" x14ac:dyDescent="0.25">
      <c r="A32" s="36">
        <v>7</v>
      </c>
      <c r="B32" s="47" t="s">
        <v>23</v>
      </c>
      <c r="C32" s="142"/>
      <c r="D32" s="143"/>
      <c r="E32" s="144" t="s">
        <v>53</v>
      </c>
      <c r="F32" s="144" t="s">
        <v>53</v>
      </c>
      <c r="G32" s="143"/>
      <c r="H32" s="143"/>
      <c r="I32" s="145"/>
      <c r="J32" s="38"/>
      <c r="K32" s="75"/>
      <c r="L32" s="139"/>
      <c r="M32" s="115"/>
    </row>
    <row r="33" spans="1:14" ht="13.5" thickTop="1" x14ac:dyDescent="0.2">
      <c r="A33" s="147"/>
      <c r="B33" s="27" t="s">
        <v>8</v>
      </c>
      <c r="C33" s="95"/>
      <c r="D33" s="95"/>
      <c r="E33" s="26">
        <v>250</v>
      </c>
      <c r="F33" s="26">
        <v>20</v>
      </c>
      <c r="G33" s="95"/>
      <c r="H33" s="95"/>
      <c r="I33" s="95"/>
      <c r="J33" s="29" t="s">
        <v>2</v>
      </c>
      <c r="K33" s="148">
        <f t="shared" ref="K33:K38" si="4">SUM(C33:I33)</f>
        <v>270</v>
      </c>
      <c r="L33" s="97">
        <f>'BPU '!D57</f>
        <v>0</v>
      </c>
      <c r="M33" s="98">
        <f>K33*L33</f>
        <v>0</v>
      </c>
    </row>
    <row r="34" spans="1:14" x14ac:dyDescent="0.2">
      <c r="A34" s="147"/>
      <c r="B34" s="27" t="s">
        <v>14</v>
      </c>
      <c r="C34" s="95"/>
      <c r="D34" s="95"/>
      <c r="E34" s="26">
        <v>10</v>
      </c>
      <c r="F34" s="26"/>
      <c r="G34" s="95"/>
      <c r="H34" s="95"/>
      <c r="I34" s="95"/>
      <c r="J34" s="29" t="s">
        <v>2</v>
      </c>
      <c r="K34" s="29">
        <f t="shared" si="4"/>
        <v>10</v>
      </c>
      <c r="L34" s="99">
        <f>'BPU '!D50</f>
        <v>0</v>
      </c>
      <c r="M34" s="99">
        <f t="shared" ref="M34:M38" si="5">K34*L34</f>
        <v>0</v>
      </c>
    </row>
    <row r="35" spans="1:14" x14ac:dyDescent="0.2">
      <c r="A35" s="149"/>
      <c r="B35" s="150" t="s">
        <v>54</v>
      </c>
      <c r="C35" s="104"/>
      <c r="D35" s="104"/>
      <c r="E35" s="104">
        <v>2</v>
      </c>
      <c r="F35" s="104"/>
      <c r="G35" s="104"/>
      <c r="H35" s="104"/>
      <c r="I35" s="104"/>
      <c r="J35" s="107" t="s">
        <v>2</v>
      </c>
      <c r="K35" s="107">
        <f t="shared" si="4"/>
        <v>2</v>
      </c>
      <c r="L35" s="108">
        <f>'BPU '!D57+('BPU '!D63*'BPU '!D57)</f>
        <v>0</v>
      </c>
      <c r="M35" s="153">
        <f t="shared" si="5"/>
        <v>0</v>
      </c>
      <c r="N35" s="197"/>
    </row>
    <row r="36" spans="1:14" x14ac:dyDescent="0.2">
      <c r="A36" s="147"/>
      <c r="B36" s="27" t="s">
        <v>4</v>
      </c>
      <c r="C36" s="95"/>
      <c r="D36" s="95"/>
      <c r="E36" s="26">
        <v>20</v>
      </c>
      <c r="F36" s="26"/>
      <c r="G36" s="95"/>
      <c r="H36" s="95"/>
      <c r="I36" s="95"/>
      <c r="J36" s="29" t="s">
        <v>3</v>
      </c>
      <c r="K36" s="29">
        <f t="shared" si="4"/>
        <v>20</v>
      </c>
      <c r="L36" s="99">
        <f>'BPU '!D59</f>
        <v>0</v>
      </c>
      <c r="M36" s="133">
        <f t="shared" si="5"/>
        <v>0</v>
      </c>
    </row>
    <row r="37" spans="1:14" x14ac:dyDescent="0.2">
      <c r="A37" s="147"/>
      <c r="B37" s="27" t="s">
        <v>6</v>
      </c>
      <c r="C37" s="95"/>
      <c r="D37" s="95"/>
      <c r="E37" s="26">
        <v>100</v>
      </c>
      <c r="F37" s="26"/>
      <c r="G37" s="95"/>
      <c r="H37" s="95"/>
      <c r="I37" s="95"/>
      <c r="J37" s="29" t="s">
        <v>3</v>
      </c>
      <c r="K37" s="29">
        <f t="shared" si="4"/>
        <v>100</v>
      </c>
      <c r="L37" s="99">
        <f>'BPU '!D60</f>
        <v>0</v>
      </c>
      <c r="M37" s="99">
        <f t="shared" si="5"/>
        <v>0</v>
      </c>
    </row>
    <row r="38" spans="1:14" ht="13.5" thickBot="1" x14ac:dyDescent="0.25">
      <c r="A38" s="152"/>
      <c r="B38" s="118" t="s">
        <v>7</v>
      </c>
      <c r="C38" s="82"/>
      <c r="D38" s="82"/>
      <c r="E38" s="81">
        <v>10</v>
      </c>
      <c r="F38" s="81"/>
      <c r="G38" s="82"/>
      <c r="H38" s="82"/>
      <c r="I38" s="82"/>
      <c r="J38" s="84" t="s">
        <v>3</v>
      </c>
      <c r="K38" s="140">
        <f t="shared" si="4"/>
        <v>10</v>
      </c>
      <c r="L38" s="120">
        <f>'BPU '!D62</f>
        <v>0</v>
      </c>
      <c r="M38" s="120">
        <f t="shared" si="5"/>
        <v>0</v>
      </c>
    </row>
    <row r="39" spans="1:14" ht="14.25" thickTop="1" thickBot="1" x14ac:dyDescent="0.25">
      <c r="A39" s="36">
        <v>8</v>
      </c>
      <c r="B39" s="47" t="s">
        <v>24</v>
      </c>
      <c r="C39" s="142"/>
      <c r="D39" s="143"/>
      <c r="E39" s="144" t="s">
        <v>53</v>
      </c>
      <c r="F39" s="144" t="s">
        <v>53</v>
      </c>
      <c r="G39" s="145"/>
      <c r="H39" s="143"/>
      <c r="I39" s="144" t="s">
        <v>53</v>
      </c>
      <c r="J39" s="38"/>
      <c r="K39" s="75"/>
      <c r="L39" s="139"/>
      <c r="M39" s="115"/>
    </row>
    <row r="40" spans="1:14" ht="13.5" thickTop="1" x14ac:dyDescent="0.2">
      <c r="A40" s="147"/>
      <c r="B40" s="27" t="s">
        <v>8</v>
      </c>
      <c r="C40" s="95"/>
      <c r="D40" s="95"/>
      <c r="E40" s="26">
        <v>200</v>
      </c>
      <c r="F40" s="26">
        <v>15</v>
      </c>
      <c r="G40" s="95"/>
      <c r="H40" s="95"/>
      <c r="I40" s="154"/>
      <c r="J40" s="29" t="s">
        <v>2</v>
      </c>
      <c r="K40" s="148">
        <f t="shared" ref="K40:K45" si="6">SUM(C40:I40)</f>
        <v>215</v>
      </c>
      <c r="L40" s="97">
        <f>'BPU '!D65</f>
        <v>0</v>
      </c>
      <c r="M40" s="98">
        <f>K40*L40</f>
        <v>0</v>
      </c>
    </row>
    <row r="41" spans="1:14" x14ac:dyDescent="0.2">
      <c r="A41" s="147"/>
      <c r="B41" s="27" t="s">
        <v>14</v>
      </c>
      <c r="C41" s="95"/>
      <c r="D41" s="95"/>
      <c r="E41" s="26">
        <v>10</v>
      </c>
      <c r="F41" s="26"/>
      <c r="G41" s="95"/>
      <c r="H41" s="95"/>
      <c r="I41" s="154"/>
      <c r="J41" s="29" t="s">
        <v>2</v>
      </c>
      <c r="K41" s="29">
        <f t="shared" si="6"/>
        <v>10</v>
      </c>
      <c r="L41" s="99">
        <f>'BPU '!D66</f>
        <v>0</v>
      </c>
      <c r="M41" s="99">
        <f t="shared" ref="M41:M45" si="7">K41*L41</f>
        <v>0</v>
      </c>
    </row>
    <row r="42" spans="1:14" x14ac:dyDescent="0.2">
      <c r="A42" s="149"/>
      <c r="B42" s="150" t="s">
        <v>54</v>
      </c>
      <c r="C42" s="104"/>
      <c r="D42" s="104"/>
      <c r="E42" s="104">
        <v>2</v>
      </c>
      <c r="F42" s="104"/>
      <c r="G42" s="104"/>
      <c r="H42" s="104"/>
      <c r="I42" s="104"/>
      <c r="J42" s="107" t="s">
        <v>2</v>
      </c>
      <c r="K42" s="107">
        <f t="shared" si="6"/>
        <v>2</v>
      </c>
      <c r="L42" s="108">
        <f>'BPU '!D65+('BPU '!D71*'BPU '!D65)</f>
        <v>0</v>
      </c>
      <c r="M42" s="153">
        <f t="shared" si="7"/>
        <v>0</v>
      </c>
      <c r="N42" s="197"/>
    </row>
    <row r="43" spans="1:14" x14ac:dyDescent="0.2">
      <c r="A43" s="147"/>
      <c r="B43" s="27" t="s">
        <v>4</v>
      </c>
      <c r="C43" s="95"/>
      <c r="D43" s="95"/>
      <c r="E43" s="26">
        <v>20</v>
      </c>
      <c r="F43" s="26"/>
      <c r="G43" s="95"/>
      <c r="H43" s="95"/>
      <c r="I43" s="154"/>
      <c r="J43" s="29" t="s">
        <v>3</v>
      </c>
      <c r="K43" s="29">
        <f t="shared" si="6"/>
        <v>20</v>
      </c>
      <c r="L43" s="99">
        <f>'BPU '!D67</f>
        <v>0</v>
      </c>
      <c r="M43" s="133">
        <f t="shared" si="7"/>
        <v>0</v>
      </c>
    </row>
    <row r="44" spans="1:14" x14ac:dyDescent="0.2">
      <c r="A44" s="147"/>
      <c r="B44" s="27" t="s">
        <v>6</v>
      </c>
      <c r="C44" s="95"/>
      <c r="D44" s="95"/>
      <c r="E44" s="26">
        <v>100</v>
      </c>
      <c r="F44" s="26"/>
      <c r="G44" s="95"/>
      <c r="H44" s="95"/>
      <c r="I44" s="154"/>
      <c r="J44" s="29" t="s">
        <v>3</v>
      </c>
      <c r="K44" s="29">
        <f t="shared" si="6"/>
        <v>100</v>
      </c>
      <c r="L44" s="99">
        <f>'BPU '!D68</f>
        <v>0</v>
      </c>
      <c r="M44" s="99">
        <f t="shared" si="7"/>
        <v>0</v>
      </c>
    </row>
    <row r="45" spans="1:14" ht="13.5" thickBot="1" x14ac:dyDescent="0.25">
      <c r="A45" s="152"/>
      <c r="B45" s="118" t="s">
        <v>5</v>
      </c>
      <c r="C45" s="82"/>
      <c r="D45" s="82"/>
      <c r="E45" s="81">
        <v>10</v>
      </c>
      <c r="F45" s="81"/>
      <c r="G45" s="82"/>
      <c r="H45" s="82"/>
      <c r="I45" s="155"/>
      <c r="J45" s="84" t="s">
        <v>3</v>
      </c>
      <c r="K45" s="140">
        <f t="shared" si="6"/>
        <v>10</v>
      </c>
      <c r="L45" s="120">
        <f>'BPU '!D69</f>
        <v>0</v>
      </c>
      <c r="M45" s="120">
        <f t="shared" si="7"/>
        <v>0</v>
      </c>
    </row>
    <row r="46" spans="1:14" ht="14.25" thickTop="1" thickBot="1" x14ac:dyDescent="0.25">
      <c r="A46" s="36">
        <v>9</v>
      </c>
      <c r="B46" s="47" t="s">
        <v>26</v>
      </c>
      <c r="C46" s="142"/>
      <c r="D46" s="143"/>
      <c r="E46" s="144" t="s">
        <v>53</v>
      </c>
      <c r="F46" s="144" t="s">
        <v>53</v>
      </c>
      <c r="G46" s="145"/>
      <c r="H46" s="143"/>
      <c r="I46" s="145"/>
      <c r="J46" s="38"/>
      <c r="K46" s="75"/>
      <c r="L46" s="139"/>
      <c r="M46" s="115"/>
    </row>
    <row r="47" spans="1:14" ht="14.25" thickTop="1" thickBot="1" x14ac:dyDescent="0.25">
      <c r="A47" s="152"/>
      <c r="B47" s="118" t="s">
        <v>8</v>
      </c>
      <c r="C47" s="82"/>
      <c r="D47" s="82"/>
      <c r="E47" s="81">
        <v>45</v>
      </c>
      <c r="F47" s="81">
        <v>10</v>
      </c>
      <c r="G47" s="82"/>
      <c r="H47" s="82"/>
      <c r="I47" s="82"/>
      <c r="J47" s="84" t="s">
        <v>2</v>
      </c>
      <c r="K47" s="140">
        <f>SUM(C47:I47)</f>
        <v>55</v>
      </c>
      <c r="L47" s="97">
        <f>'BPU '!D73</f>
        <v>0</v>
      </c>
      <c r="M47" s="97">
        <f>K47*L47</f>
        <v>0</v>
      </c>
    </row>
    <row r="48" spans="1:14" ht="14.25" thickTop="1" thickBot="1" x14ac:dyDescent="0.25">
      <c r="A48" s="36">
        <v>10</v>
      </c>
      <c r="B48" s="47" t="s">
        <v>27</v>
      </c>
      <c r="C48" s="142"/>
      <c r="D48" s="143"/>
      <c r="E48" s="143"/>
      <c r="F48" s="144" t="s">
        <v>53</v>
      </c>
      <c r="G48" s="145"/>
      <c r="H48" s="143"/>
      <c r="I48" s="145"/>
      <c r="J48" s="38"/>
      <c r="K48" s="38"/>
      <c r="L48" s="114"/>
      <c r="M48" s="115"/>
    </row>
    <row r="49" spans="1:14" ht="13.5" thickTop="1" x14ac:dyDescent="0.2">
      <c r="A49" s="147"/>
      <c r="B49" s="27" t="s">
        <v>8</v>
      </c>
      <c r="C49" s="95"/>
      <c r="D49" s="95"/>
      <c r="E49" s="95"/>
      <c r="F49" s="26">
        <v>80</v>
      </c>
      <c r="G49" s="95"/>
      <c r="H49" s="95"/>
      <c r="I49" s="95"/>
      <c r="J49" s="29" t="s">
        <v>2</v>
      </c>
      <c r="K49" s="148">
        <f t="shared" ref="K49:K54" si="8">SUM(C49:I49)</f>
        <v>80</v>
      </c>
      <c r="L49" s="97">
        <f>'BPU '!D81</f>
        <v>0</v>
      </c>
      <c r="M49" s="98">
        <f>K49*L49</f>
        <v>0</v>
      </c>
    </row>
    <row r="50" spans="1:14" x14ac:dyDescent="0.2">
      <c r="A50" s="147"/>
      <c r="B50" s="27" t="s">
        <v>14</v>
      </c>
      <c r="C50" s="95"/>
      <c r="D50" s="95"/>
      <c r="E50" s="95"/>
      <c r="F50" s="26">
        <v>5</v>
      </c>
      <c r="G50" s="95"/>
      <c r="H50" s="95"/>
      <c r="I50" s="95"/>
      <c r="J50" s="29" t="s">
        <v>2</v>
      </c>
      <c r="K50" s="29">
        <f t="shared" si="8"/>
        <v>5</v>
      </c>
      <c r="L50" s="99">
        <f>'BPU '!D82</f>
        <v>0</v>
      </c>
      <c r="M50" s="99">
        <f t="shared" ref="M50:M54" si="9">K50*L50</f>
        <v>0</v>
      </c>
    </row>
    <row r="51" spans="1:14" x14ac:dyDescent="0.2">
      <c r="A51" s="149"/>
      <c r="B51" s="150" t="s">
        <v>54</v>
      </c>
      <c r="C51" s="104"/>
      <c r="D51" s="104"/>
      <c r="E51" s="104"/>
      <c r="F51" s="104">
        <v>3</v>
      </c>
      <c r="G51" s="104"/>
      <c r="H51" s="104"/>
      <c r="I51" s="104"/>
      <c r="J51" s="107" t="s">
        <v>2</v>
      </c>
      <c r="K51" s="107">
        <f t="shared" si="8"/>
        <v>3</v>
      </c>
      <c r="L51" s="108">
        <f>'BPU '!D81+('BPU '!D87*'BPU '!D81)</f>
        <v>0</v>
      </c>
      <c r="M51" s="108">
        <f t="shared" si="9"/>
        <v>0</v>
      </c>
      <c r="N51" s="197"/>
    </row>
    <row r="52" spans="1:14" x14ac:dyDescent="0.2">
      <c r="A52" s="147"/>
      <c r="B52" s="27" t="s">
        <v>4</v>
      </c>
      <c r="C52" s="95"/>
      <c r="D52" s="95"/>
      <c r="E52" s="95"/>
      <c r="F52" s="26">
        <v>20</v>
      </c>
      <c r="G52" s="95"/>
      <c r="H52" s="95"/>
      <c r="I52" s="95"/>
      <c r="J52" s="29" t="s">
        <v>3</v>
      </c>
      <c r="K52" s="29">
        <f t="shared" si="8"/>
        <v>20</v>
      </c>
      <c r="L52" s="99">
        <f>'BPU '!D83</f>
        <v>0</v>
      </c>
      <c r="M52" s="133">
        <f t="shared" si="9"/>
        <v>0</v>
      </c>
    </row>
    <row r="53" spans="1:14" x14ac:dyDescent="0.2">
      <c r="A53" s="147"/>
      <c r="B53" s="27" t="s">
        <v>6</v>
      </c>
      <c r="C53" s="95"/>
      <c r="D53" s="95"/>
      <c r="E53" s="95"/>
      <c r="F53" s="26">
        <v>10</v>
      </c>
      <c r="G53" s="95"/>
      <c r="H53" s="95"/>
      <c r="I53" s="95"/>
      <c r="J53" s="29" t="s">
        <v>3</v>
      </c>
      <c r="K53" s="29">
        <f t="shared" si="8"/>
        <v>10</v>
      </c>
      <c r="L53" s="99">
        <f>'BPU '!D84</f>
        <v>0</v>
      </c>
      <c r="M53" s="99">
        <f t="shared" si="9"/>
        <v>0</v>
      </c>
    </row>
    <row r="54" spans="1:14" ht="24.75" thickBot="1" x14ac:dyDescent="0.25">
      <c r="A54" s="152"/>
      <c r="B54" s="156" t="s">
        <v>34</v>
      </c>
      <c r="C54" s="83"/>
      <c r="D54" s="82"/>
      <c r="E54" s="82"/>
      <c r="F54" s="81">
        <v>16</v>
      </c>
      <c r="G54" s="82"/>
      <c r="H54" s="82"/>
      <c r="I54" s="82"/>
      <c r="J54" s="84" t="s">
        <v>2</v>
      </c>
      <c r="K54" s="140">
        <f t="shared" si="8"/>
        <v>16</v>
      </c>
      <c r="L54" s="120">
        <f>'BPU '!D88</f>
        <v>0</v>
      </c>
      <c r="M54" s="120">
        <f t="shared" si="9"/>
        <v>0</v>
      </c>
      <c r="N54" s="199"/>
    </row>
    <row r="55" spans="1:14" ht="13.5" thickBot="1" x14ac:dyDescent="0.25">
      <c r="A55" s="36">
        <v>11</v>
      </c>
      <c r="B55" s="47" t="s">
        <v>28</v>
      </c>
      <c r="C55" s="142"/>
      <c r="D55" s="143"/>
      <c r="E55" s="143"/>
      <c r="F55" s="144" t="s">
        <v>53</v>
      </c>
      <c r="G55" s="144" t="s">
        <v>53</v>
      </c>
      <c r="H55" s="144" t="s">
        <v>53</v>
      </c>
      <c r="I55" s="144" t="s">
        <v>53</v>
      </c>
      <c r="J55" s="38"/>
      <c r="K55" s="117"/>
      <c r="L55" s="123"/>
      <c r="M55" s="124"/>
    </row>
    <row r="56" spans="1:14" ht="13.5" thickTop="1" x14ac:dyDescent="0.2">
      <c r="A56" s="147"/>
      <c r="B56" s="27" t="s">
        <v>8</v>
      </c>
      <c r="C56" s="95"/>
      <c r="D56" s="95"/>
      <c r="E56" s="95"/>
      <c r="F56" s="26">
        <v>150</v>
      </c>
      <c r="G56" s="26">
        <v>15</v>
      </c>
      <c r="H56" s="26">
        <v>20</v>
      </c>
      <c r="I56" s="26"/>
      <c r="J56" s="29" t="s">
        <v>2</v>
      </c>
      <c r="K56" s="117">
        <f>SUM(C56:I56)</f>
        <v>185</v>
      </c>
      <c r="L56" s="97">
        <f>'BPU '!D90</f>
        <v>0</v>
      </c>
      <c r="M56" s="98">
        <f>K56*L56</f>
        <v>0</v>
      </c>
    </row>
    <row r="57" spans="1:14" x14ac:dyDescent="0.2">
      <c r="A57" s="149"/>
      <c r="B57" s="150" t="s">
        <v>54</v>
      </c>
      <c r="C57" s="104"/>
      <c r="D57" s="104"/>
      <c r="E57" s="104"/>
      <c r="F57" s="104">
        <v>2</v>
      </c>
      <c r="G57" s="104">
        <v>1</v>
      </c>
      <c r="H57" s="104"/>
      <c r="I57" s="104"/>
      <c r="J57" s="107" t="s">
        <v>2</v>
      </c>
      <c r="K57" s="136">
        <f>SUM(C57:I57)</f>
        <v>3</v>
      </c>
      <c r="L57" s="109">
        <f>'BPU '!D90+('BPU '!D90*'BPU '!D96)</f>
        <v>0</v>
      </c>
      <c r="M57" s="153">
        <f>K57*L57</f>
        <v>0</v>
      </c>
      <c r="N57" s="197"/>
    </row>
    <row r="58" spans="1:14" x14ac:dyDescent="0.2">
      <c r="A58" s="147"/>
      <c r="B58" s="27" t="s">
        <v>4</v>
      </c>
      <c r="C58" s="95"/>
      <c r="D58" s="95"/>
      <c r="E58" s="95"/>
      <c r="F58" s="26">
        <v>50</v>
      </c>
      <c r="G58" s="26">
        <v>20</v>
      </c>
      <c r="H58" s="26"/>
      <c r="I58" s="26"/>
      <c r="J58" s="29" t="s">
        <v>3</v>
      </c>
      <c r="K58" s="29">
        <f>SUM(C58:I58)</f>
        <v>70</v>
      </c>
      <c r="L58" s="99">
        <f>'BPU '!D92</f>
        <v>0</v>
      </c>
      <c r="M58" s="99">
        <f t="shared" ref="M58:M59" si="10">K58*L58</f>
        <v>0</v>
      </c>
    </row>
    <row r="59" spans="1:14" ht="13.5" thickBot="1" x14ac:dyDescent="0.25">
      <c r="A59" s="152"/>
      <c r="B59" s="118" t="s">
        <v>6</v>
      </c>
      <c r="C59" s="82"/>
      <c r="D59" s="82"/>
      <c r="E59" s="82"/>
      <c r="F59" s="81">
        <v>10</v>
      </c>
      <c r="G59" s="81"/>
      <c r="H59" s="81"/>
      <c r="I59" s="81"/>
      <c r="J59" s="84" t="s">
        <v>3</v>
      </c>
      <c r="K59" s="84">
        <f>SUM(C59:I59)</f>
        <v>10</v>
      </c>
      <c r="L59" s="120">
        <f>'BPU '!D93</f>
        <v>0</v>
      </c>
      <c r="M59" s="110">
        <f t="shared" si="10"/>
        <v>0</v>
      </c>
    </row>
    <row r="60" spans="1:14" ht="14.25" thickTop="1" thickBot="1" x14ac:dyDescent="0.25">
      <c r="A60" s="36">
        <v>12</v>
      </c>
      <c r="B60" s="47" t="s">
        <v>57</v>
      </c>
      <c r="C60" s="142"/>
      <c r="D60" s="143"/>
      <c r="E60" s="143"/>
      <c r="F60" s="143"/>
      <c r="G60" s="144" t="s">
        <v>53</v>
      </c>
      <c r="H60" s="143"/>
      <c r="I60" s="145"/>
      <c r="J60" s="38"/>
      <c r="K60" s="38"/>
      <c r="L60" s="114"/>
      <c r="M60" s="115"/>
    </row>
    <row r="61" spans="1:14" ht="13.5" thickTop="1" x14ac:dyDescent="0.2">
      <c r="A61" s="147"/>
      <c r="B61" s="27" t="s">
        <v>8</v>
      </c>
      <c r="C61" s="95"/>
      <c r="D61" s="95"/>
      <c r="E61" s="95"/>
      <c r="F61" s="95"/>
      <c r="G61" s="26">
        <v>45</v>
      </c>
      <c r="H61" s="95"/>
      <c r="I61" s="95"/>
      <c r="J61" s="29" t="s">
        <v>2</v>
      </c>
      <c r="K61" s="148">
        <f>SUM(C61:I61)</f>
        <v>45</v>
      </c>
      <c r="L61" s="98">
        <f>'BPU '!D98</f>
        <v>0</v>
      </c>
      <c r="M61" s="98">
        <f>K61*L61</f>
        <v>0</v>
      </c>
    </row>
    <row r="62" spans="1:14" x14ac:dyDescent="0.2">
      <c r="A62" s="157"/>
      <c r="B62" s="158" t="s">
        <v>54</v>
      </c>
      <c r="C62" s="105"/>
      <c r="D62" s="105"/>
      <c r="E62" s="105"/>
      <c r="F62" s="105"/>
      <c r="G62" s="105">
        <v>3</v>
      </c>
      <c r="H62" s="105"/>
      <c r="I62" s="105"/>
      <c r="J62" s="106" t="s">
        <v>2</v>
      </c>
      <c r="K62" s="159">
        <f>SUM(C62:I62)</f>
        <v>3</v>
      </c>
      <c r="L62" s="153">
        <f>'BPU '!D98+('BPU '!D104*'BPU '!D98)</f>
        <v>0</v>
      </c>
      <c r="M62" s="153">
        <f>K62*L62</f>
        <v>0</v>
      </c>
      <c r="N62" s="197"/>
    </row>
    <row r="63" spans="1:14" x14ac:dyDescent="0.2">
      <c r="A63" s="160"/>
      <c r="B63" s="161" t="s">
        <v>4</v>
      </c>
      <c r="C63" s="162"/>
      <c r="D63" s="162"/>
      <c r="E63" s="162"/>
      <c r="F63" s="162"/>
      <c r="G63" s="162">
        <v>15</v>
      </c>
      <c r="H63" s="162"/>
      <c r="I63" s="162"/>
      <c r="J63" s="163" t="s">
        <v>3</v>
      </c>
      <c r="K63" s="164">
        <f>SUM(C63:I63)</f>
        <v>15</v>
      </c>
      <c r="L63" s="165">
        <f>'BPU '!D100</f>
        <v>0</v>
      </c>
      <c r="M63" s="165"/>
    </row>
    <row r="64" spans="1:14" ht="13.5" thickBot="1" x14ac:dyDescent="0.25">
      <c r="A64" s="166"/>
      <c r="B64" s="167" t="s">
        <v>6</v>
      </c>
      <c r="C64" s="155"/>
      <c r="D64" s="155"/>
      <c r="E64" s="155"/>
      <c r="F64" s="155"/>
      <c r="G64" s="155">
        <v>10</v>
      </c>
      <c r="H64" s="155"/>
      <c r="I64" s="155"/>
      <c r="J64" s="168" t="s">
        <v>3</v>
      </c>
      <c r="K64" s="169">
        <f>SUM(C64:I64)</f>
        <v>10</v>
      </c>
      <c r="L64" s="170">
        <f>'BPU '!D101</f>
        <v>0</v>
      </c>
      <c r="M64" s="170"/>
    </row>
    <row r="65" spans="1:14" ht="24.75" thickBot="1" x14ac:dyDescent="0.25">
      <c r="A65" s="152"/>
      <c r="B65" s="156" t="s">
        <v>35</v>
      </c>
      <c r="C65" s="171"/>
      <c r="D65" s="172"/>
      <c r="E65" s="172"/>
      <c r="F65" s="172"/>
      <c r="G65" s="173">
        <v>4</v>
      </c>
      <c r="H65" s="172"/>
      <c r="I65" s="172"/>
      <c r="J65" s="174" t="s">
        <v>2</v>
      </c>
      <c r="K65" s="175">
        <f>SUM(C65:I65)</f>
        <v>4</v>
      </c>
      <c r="L65" s="121">
        <f>'BPU '!D105</f>
        <v>0</v>
      </c>
      <c r="M65" s="176">
        <f>K65*L65</f>
        <v>0</v>
      </c>
      <c r="N65" s="199"/>
    </row>
    <row r="66" spans="1:14" ht="14.25" thickTop="1" thickBot="1" x14ac:dyDescent="0.25">
      <c r="A66" s="36">
        <v>13</v>
      </c>
      <c r="B66" s="49" t="s">
        <v>58</v>
      </c>
      <c r="C66" s="142"/>
      <c r="D66" s="143"/>
      <c r="E66" s="143"/>
      <c r="F66" s="144" t="s">
        <v>53</v>
      </c>
      <c r="G66" s="144" t="s">
        <v>53</v>
      </c>
      <c r="H66" s="144" t="s">
        <v>53</v>
      </c>
      <c r="I66" s="144" t="s">
        <v>53</v>
      </c>
      <c r="J66" s="38"/>
      <c r="K66" s="177"/>
      <c r="L66" s="139"/>
      <c r="M66" s="115"/>
    </row>
    <row r="67" spans="1:14" ht="14.25" thickTop="1" thickBot="1" x14ac:dyDescent="0.25">
      <c r="A67" s="152"/>
      <c r="B67" s="118" t="s">
        <v>8</v>
      </c>
      <c r="C67" s="83"/>
      <c r="D67" s="83"/>
      <c r="E67" s="83"/>
      <c r="F67" s="228">
        <v>5</v>
      </c>
      <c r="G67" s="229"/>
      <c r="H67" s="229"/>
      <c r="I67" s="229"/>
      <c r="J67" s="84" t="s">
        <v>2</v>
      </c>
      <c r="K67" s="140">
        <f>SUM(C67:I67)</f>
        <v>5</v>
      </c>
      <c r="L67" s="85">
        <f>'BPU '!D107</f>
        <v>0</v>
      </c>
      <c r="M67" s="85">
        <f>K67*L67</f>
        <v>0</v>
      </c>
    </row>
    <row r="68" spans="1:14" ht="14.25" thickTop="1" thickBot="1" x14ac:dyDescent="0.25">
      <c r="A68" s="36">
        <v>14</v>
      </c>
      <c r="B68" s="47" t="s">
        <v>31</v>
      </c>
      <c r="C68" s="144" t="s">
        <v>53</v>
      </c>
      <c r="D68" s="144" t="s">
        <v>53</v>
      </c>
      <c r="E68" s="144" t="s">
        <v>53</v>
      </c>
      <c r="F68" s="144" t="s">
        <v>53</v>
      </c>
      <c r="G68" s="144" t="s">
        <v>53</v>
      </c>
      <c r="H68" s="144" t="s">
        <v>53</v>
      </c>
      <c r="I68" s="144" t="s">
        <v>53</v>
      </c>
      <c r="J68" s="38"/>
      <c r="K68" s="38"/>
      <c r="L68" s="114"/>
      <c r="M68" s="115"/>
    </row>
    <row r="69" spans="1:14" ht="14.25" thickTop="1" thickBot="1" x14ac:dyDescent="0.25">
      <c r="A69" s="152"/>
      <c r="B69" s="118" t="s">
        <v>8</v>
      </c>
      <c r="C69" s="228">
        <v>10</v>
      </c>
      <c r="D69" s="229"/>
      <c r="E69" s="229"/>
      <c r="F69" s="229"/>
      <c r="G69" s="229"/>
      <c r="H69" s="229"/>
      <c r="I69" s="229"/>
      <c r="J69" s="84" t="s">
        <v>2</v>
      </c>
      <c r="K69" s="140">
        <f>SUM(C69:I69)</f>
        <v>10</v>
      </c>
      <c r="L69" s="85">
        <f>'BPU '!D115</f>
        <v>0</v>
      </c>
      <c r="M69" s="85">
        <f>K69*L69</f>
        <v>0</v>
      </c>
    </row>
    <row r="70" spans="1:14" ht="14.25" thickTop="1" thickBot="1" x14ac:dyDescent="0.25">
      <c r="A70" s="36">
        <v>15</v>
      </c>
      <c r="B70" s="47" t="s">
        <v>33</v>
      </c>
      <c r="C70" s="144" t="s">
        <v>53</v>
      </c>
      <c r="D70" s="144" t="s">
        <v>53</v>
      </c>
      <c r="E70" s="144" t="s">
        <v>53</v>
      </c>
      <c r="F70" s="144" t="s">
        <v>53</v>
      </c>
      <c r="G70" s="144" t="s">
        <v>53</v>
      </c>
      <c r="H70" s="144" t="s">
        <v>53</v>
      </c>
      <c r="I70" s="144" t="s">
        <v>53</v>
      </c>
      <c r="J70" s="38"/>
      <c r="K70" s="38"/>
      <c r="L70" s="114"/>
      <c r="M70" s="115"/>
    </row>
    <row r="71" spans="1:14" ht="14.25" thickTop="1" thickBot="1" x14ac:dyDescent="0.25">
      <c r="A71" s="152"/>
      <c r="B71" s="118" t="s">
        <v>8</v>
      </c>
      <c r="C71" s="228">
        <v>2</v>
      </c>
      <c r="D71" s="229"/>
      <c r="E71" s="229"/>
      <c r="F71" s="229"/>
      <c r="G71" s="229"/>
      <c r="H71" s="229"/>
      <c r="I71" s="229"/>
      <c r="J71" s="84" t="s">
        <v>2</v>
      </c>
      <c r="K71" s="140">
        <f>SUM(C71:I71)</f>
        <v>2</v>
      </c>
      <c r="L71" s="85">
        <f>'BPU '!D123</f>
        <v>0</v>
      </c>
      <c r="M71" s="85">
        <f>K71*L71</f>
        <v>0</v>
      </c>
    </row>
    <row r="72" spans="1:14" ht="14.25" thickTop="1" thickBot="1" x14ac:dyDescent="0.25">
      <c r="A72" s="36">
        <v>16</v>
      </c>
      <c r="B72" s="47" t="s">
        <v>32</v>
      </c>
      <c r="C72" s="112"/>
      <c r="D72" s="178"/>
      <c r="E72" s="178"/>
      <c r="F72" s="178"/>
      <c r="G72" s="88"/>
      <c r="H72" s="73" t="s">
        <v>53</v>
      </c>
      <c r="I72" s="88"/>
      <c r="J72" s="113"/>
      <c r="K72" s="75"/>
      <c r="L72" s="139"/>
      <c r="M72" s="115"/>
    </row>
    <row r="73" spans="1:14" ht="14.25" thickTop="1" thickBot="1" x14ac:dyDescent="0.25">
      <c r="A73" s="147"/>
      <c r="B73" s="118" t="s">
        <v>8</v>
      </c>
      <c r="C73" s="83"/>
      <c r="D73" s="83"/>
      <c r="E73" s="83"/>
      <c r="F73" s="83"/>
      <c r="G73" s="83"/>
      <c r="H73" s="81">
        <v>2</v>
      </c>
      <c r="I73" s="83"/>
      <c r="J73" s="84" t="s">
        <v>2</v>
      </c>
      <c r="K73" s="140">
        <f>SUM(C73:I73)</f>
        <v>2</v>
      </c>
      <c r="L73" s="97">
        <f>'BPU '!D131</f>
        <v>0</v>
      </c>
      <c r="M73" s="97">
        <f>K73*L73</f>
        <v>0</v>
      </c>
    </row>
    <row r="74" spans="1:14" ht="14.25" thickTop="1" thickBot="1" x14ac:dyDescent="0.25">
      <c r="A74" s="36">
        <v>17</v>
      </c>
      <c r="B74" s="47" t="s">
        <v>38</v>
      </c>
      <c r="C74" s="142"/>
      <c r="D74" s="143"/>
      <c r="E74" s="143"/>
      <c r="F74" s="143"/>
      <c r="G74" s="145"/>
      <c r="H74" s="73" t="s">
        <v>53</v>
      </c>
      <c r="I74" s="88"/>
      <c r="J74" s="38"/>
      <c r="K74" s="38"/>
      <c r="L74" s="114"/>
      <c r="M74" s="115"/>
    </row>
    <row r="75" spans="1:14" ht="14.25" thickTop="1" thickBot="1" x14ac:dyDescent="0.25">
      <c r="A75" s="152"/>
      <c r="B75" s="118" t="s">
        <v>8</v>
      </c>
      <c r="C75" s="83"/>
      <c r="D75" s="83"/>
      <c r="E75" s="83"/>
      <c r="F75" s="83"/>
      <c r="G75" s="83"/>
      <c r="H75" s="81"/>
      <c r="I75" s="83"/>
      <c r="J75" s="84" t="s">
        <v>2</v>
      </c>
      <c r="K75" s="140">
        <f>SUM(C75:I75)</f>
        <v>0</v>
      </c>
      <c r="L75" s="85">
        <f>'BPU '!D139</f>
        <v>0</v>
      </c>
      <c r="M75" s="85">
        <f>K75*L75</f>
        <v>0</v>
      </c>
    </row>
    <row r="76" spans="1:14" ht="14.25" thickTop="1" thickBot="1" x14ac:dyDescent="0.25">
      <c r="A76" s="36">
        <v>18</v>
      </c>
      <c r="B76" s="47" t="s">
        <v>39</v>
      </c>
      <c r="C76" s="142"/>
      <c r="D76" s="143"/>
      <c r="E76" s="143"/>
      <c r="F76" s="143"/>
      <c r="G76" s="145"/>
      <c r="H76" s="144" t="s">
        <v>53</v>
      </c>
      <c r="I76" s="145"/>
      <c r="J76" s="38"/>
      <c r="K76" s="75"/>
      <c r="L76" s="139"/>
      <c r="M76" s="115"/>
    </row>
    <row r="77" spans="1:14" ht="14.25" thickTop="1" thickBot="1" x14ac:dyDescent="0.25">
      <c r="A77" s="147"/>
      <c r="B77" s="118" t="s">
        <v>8</v>
      </c>
      <c r="C77" s="83"/>
      <c r="D77" s="83"/>
      <c r="E77" s="83"/>
      <c r="F77" s="83"/>
      <c r="G77" s="83"/>
      <c r="H77" s="26">
        <v>40</v>
      </c>
      <c r="I77" s="96"/>
      <c r="J77" s="29" t="s">
        <v>2</v>
      </c>
      <c r="K77" s="140">
        <f>SUM(C77:I77)</f>
        <v>40</v>
      </c>
      <c r="L77" s="97">
        <f>'BPU '!D147</f>
        <v>0</v>
      </c>
      <c r="M77" s="97">
        <f>K77*L77</f>
        <v>0</v>
      </c>
    </row>
    <row r="78" spans="1:14" x14ac:dyDescent="0.2">
      <c r="A78" s="179"/>
      <c r="B78" s="180"/>
      <c r="C78" s="180"/>
      <c r="D78" s="180"/>
      <c r="E78" s="180"/>
      <c r="F78" s="180"/>
      <c r="G78" s="180"/>
      <c r="H78" s="223"/>
      <c r="I78" s="223"/>
      <c r="J78" s="223"/>
      <c r="K78" s="223"/>
      <c r="L78" s="224"/>
      <c r="M78" s="181"/>
    </row>
    <row r="79" spans="1:14" x14ac:dyDescent="0.2">
      <c r="A79" s="182"/>
      <c r="B79" s="183"/>
      <c r="C79" s="183"/>
      <c r="D79" s="183"/>
      <c r="E79" s="183"/>
      <c r="F79" s="183"/>
      <c r="G79" s="183"/>
      <c r="H79" s="225" t="s">
        <v>59</v>
      </c>
      <c r="I79" s="225"/>
      <c r="J79" s="225"/>
      <c r="K79" s="225"/>
      <c r="L79" s="225"/>
      <c r="M79" s="184">
        <f>M8+M10+M11+M12+M13+M14+M16+M17+M18+M20+M21+M22+M24+M26+M27+M28+M29+M30+M31+M33+M34+M35+M36+M37+M38+M40+M41+M42+M43+M44+M45+M47+M49+M50+M51+M52+M53+M54+M56+M57+M58+M59+M61+M62+M65+M67+M69+M71+M73+M75+M77</f>
        <v>0</v>
      </c>
    </row>
    <row r="80" spans="1:14" x14ac:dyDescent="0.2">
      <c r="A80" s="182"/>
      <c r="B80" s="183"/>
      <c r="C80" s="183"/>
      <c r="D80" s="183"/>
      <c r="E80" s="183"/>
      <c r="F80" s="183"/>
      <c r="G80" s="183"/>
      <c r="H80" s="226"/>
      <c r="I80" s="226"/>
      <c r="J80" s="226"/>
      <c r="K80" s="226"/>
      <c r="L80" s="227"/>
      <c r="M80" s="185"/>
    </row>
    <row r="81" spans="1:13" x14ac:dyDescent="0.2">
      <c r="A81" s="182"/>
      <c r="B81" s="183"/>
      <c r="C81" s="183"/>
      <c r="D81" s="183"/>
      <c r="E81" s="183"/>
      <c r="F81" s="183"/>
      <c r="G81" s="183"/>
      <c r="H81" s="225" t="s">
        <v>60</v>
      </c>
      <c r="I81" s="225"/>
      <c r="J81" s="225"/>
      <c r="K81" s="225"/>
      <c r="L81" s="225"/>
      <c r="M81" s="184">
        <f>ROUND((M79/100)*20,2)</f>
        <v>0</v>
      </c>
    </row>
    <row r="82" spans="1:13" x14ac:dyDescent="0.2">
      <c r="A82" s="182"/>
      <c r="B82" s="183"/>
      <c r="C82" s="183"/>
      <c r="D82" s="183"/>
      <c r="E82" s="183"/>
      <c r="F82" s="183"/>
      <c r="G82" s="183"/>
      <c r="H82" s="226"/>
      <c r="I82" s="226"/>
      <c r="J82" s="226"/>
      <c r="K82" s="226"/>
      <c r="L82" s="227"/>
      <c r="M82" s="185"/>
    </row>
    <row r="83" spans="1:13" x14ac:dyDescent="0.2">
      <c r="A83" s="182"/>
      <c r="B83" s="183"/>
      <c r="C83" s="183"/>
      <c r="D83" s="183"/>
      <c r="E83" s="183"/>
      <c r="F83" s="183"/>
      <c r="G83" s="183"/>
      <c r="H83" s="225" t="s">
        <v>61</v>
      </c>
      <c r="I83" s="225"/>
      <c r="J83" s="225"/>
      <c r="K83" s="225"/>
      <c r="L83" s="225"/>
      <c r="M83" s="184">
        <f>ROUND(SUM(M81,M79),2)</f>
        <v>0</v>
      </c>
    </row>
    <row r="84" spans="1:13" ht="13.5" thickBot="1" x14ac:dyDescent="0.25">
      <c r="A84" s="186"/>
      <c r="B84" s="187"/>
      <c r="C84" s="187"/>
      <c r="D84" s="187"/>
      <c r="E84" s="187"/>
      <c r="F84" s="187"/>
      <c r="G84" s="187"/>
      <c r="H84" s="221"/>
      <c r="I84" s="221"/>
      <c r="J84" s="221"/>
      <c r="K84" s="221"/>
      <c r="L84" s="222"/>
      <c r="M84" s="188"/>
    </row>
    <row r="118" spans="1:6" x14ac:dyDescent="0.2">
      <c r="A118" s="190"/>
      <c r="C118" s="190"/>
      <c r="D118" s="190"/>
      <c r="E118" s="190"/>
      <c r="F118" s="190"/>
    </row>
    <row r="153" spans="1:6" x14ac:dyDescent="0.2">
      <c r="A153" s="190"/>
      <c r="C153" s="190"/>
      <c r="D153" s="190"/>
      <c r="E153" s="190"/>
      <c r="F153" s="190"/>
    </row>
    <row r="159" spans="1:6" x14ac:dyDescent="0.2">
      <c r="A159" s="190"/>
      <c r="C159" s="190"/>
      <c r="D159" s="190"/>
      <c r="E159" s="190"/>
      <c r="F159" s="190"/>
    </row>
  </sheetData>
  <mergeCells count="13">
    <mergeCell ref="C71:I71"/>
    <mergeCell ref="B1:I1"/>
    <mergeCell ref="B2:I2"/>
    <mergeCell ref="A3:M3"/>
    <mergeCell ref="F67:I67"/>
    <mergeCell ref="C69:I69"/>
    <mergeCell ref="H84:L84"/>
    <mergeCell ref="H78:L78"/>
    <mergeCell ref="H79:L79"/>
    <mergeCell ref="H80:L80"/>
    <mergeCell ref="H81:L81"/>
    <mergeCell ref="H82:L82"/>
    <mergeCell ref="H83:L83"/>
  </mergeCells>
  <dataValidations count="1">
    <dataValidation type="decimal" operator="greaterThanOrEqual" allowBlank="1" showInputMessage="1" showErrorMessage="1" sqref="E65517:E65524 E131053:E131060 E196589:E196596 E262125:E262132 E327661:E327668 E393197:E393204 E458733:E458740 E524269:E524276 E589805:E589812 E655341:E655348 E720877:E720884 E786413:E786420 E851949:E851956 E917485:E917492 E983021:E983028 E65484:E65504 E131020:E131040 E196556:E196576 E262092:E262112 E327628:E327648 E393164:E393184 E458700:E458720 E524236:E524256 E589772:E589792 E655308:E655328 E720844:E720864 E786380:E786400 E851916:E851936 E917452:E917472 E982988:E983008 E25:E26 E65508:E65509 E131044:E131045 E196580:E196581 E262116:E262117 E327652:E327653 E393188:E393189 E458724:E458725 E524260:E524261 E589796:E589797 E655332:E655333 E720868:E720869 E786404:E786405 E851940:E851941 E917476:E917477 E983012:E983013 E65512:E65514 E131048:E131050 E196584:E196586 E262120:E262122 E327656:E327658 E393192:E393194 E458728:E458730 E524264:E524266 E589800:E589802 E655336:E655338 E720872:E720874 E786408:E786410 E851944:E851946 E917480:E917482 E983016:E983018 E9:E18 F23 E20:E23 D15">
      <formula1>0</formula1>
    </dataValidation>
  </dataValidations>
  <pageMargins left="0.7" right="0.7" top="0.75" bottom="0.75" header="0.3" footer="0.3"/>
  <pageSetup paperSize="9" scale="5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BPU </vt:lpstr>
      <vt:lpstr>DQE</vt:lpstr>
      <vt:lpstr>'BPU '!Impression_des_titres</vt:lpstr>
      <vt:lpstr>'BPU '!Zone_d_impression</vt:lpstr>
    </vt:vector>
  </TitlesOfParts>
  <Company>ASSEMBLEE NATIONALE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ccastelli</dc:creator>
  <cp:lastModifiedBy>Camille Pottier</cp:lastModifiedBy>
  <cp:lastPrinted>2025-06-18T12:21:14Z</cp:lastPrinted>
  <dcterms:created xsi:type="dcterms:W3CDTF">2012-10-24T10:47:55Z</dcterms:created>
  <dcterms:modified xsi:type="dcterms:W3CDTF">2025-06-18T12:21:20Z</dcterms:modified>
</cp:coreProperties>
</file>