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L:\9231-DEF\04-Dept Patrimoine\Marchés\Procédure\2025-9280-009 - Matériels de suivi hydrique des sols pour RENECOFOR\2- Preparation DCE\vdef\"/>
    </mc:Choice>
  </mc:AlternateContent>
  <xr:revisionPtr revIDLastSave="0" documentId="13_ncr:1_{C2E3B0D7-C153-489B-9CB8-6A919E78EF68}" xr6:coauthVersionLast="47" xr6:coauthVersionMax="47" xr10:uidLastSave="{00000000-0000-0000-0000-000000000000}"/>
  <bookViews>
    <workbookView xWindow="-120" yWindow="-120" windowWidth="29040" windowHeight="15720" xr2:uid="{89CE71E9-D5DF-417F-BE56-7B641B07B592}"/>
  </bookViews>
  <sheets>
    <sheet name="DQ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 l="1"/>
  <c r="C11" i="1"/>
  <c r="E11" i="1" s="1"/>
  <c r="C13" i="1"/>
  <c r="E13" i="1" s="1"/>
  <c r="E9" i="1"/>
  <c r="E10" i="1"/>
  <c r="E12" i="1"/>
  <c r="E14" i="1"/>
  <c r="E15" i="1"/>
  <c r="E16" i="1"/>
  <c r="E8" i="1"/>
  <c r="E17" i="1" l="1"/>
</calcChain>
</file>

<file path=xl/sharedStrings.xml><?xml version="1.0" encoding="utf-8"?>
<sst xmlns="http://schemas.openxmlformats.org/spreadsheetml/2006/main" count="20" uniqueCount="20">
  <si>
    <t>Prix unitaire 
HT en €</t>
  </si>
  <si>
    <t>Société candidate :</t>
  </si>
  <si>
    <r>
      <rPr>
        <b/>
        <sz val="14"/>
        <color theme="1"/>
        <rFont val="Calibri"/>
        <family val="2"/>
        <scheme val="minor"/>
      </rPr>
      <t>Sondes de mesures du potentiel matriciel</t>
    </r>
    <r>
      <rPr>
        <sz val="14"/>
        <color theme="1"/>
        <rFont val="Calibri"/>
        <family val="2"/>
        <scheme val="minor"/>
      </rPr>
      <t xml:space="preserve">
-	Type sondes incluant une bougie céramique poreuse sans ajouts d’eau nécessaire
-	Protocole de communication SDI12, longueur de câble 5 m minimum, et connectique de type jack
-	Mesures haute fréquence 70MHz
-	Capacité de mesures (range) : 0 à -100 kPa
-	Résolution : 0.1 kPa
-	Précision : +/- 2 kPa
-	Température de fonctionnement comprise entre -40 et +60 °C, la bougie devant résister à des cycles récurrents de gel/dégel 
-	Aucun besoin de maintenance</t>
    </r>
  </si>
  <si>
    <r>
      <rPr>
        <b/>
        <sz val="14"/>
        <color theme="1"/>
        <rFont val="Calibri"/>
        <family val="2"/>
        <scheme val="minor"/>
      </rPr>
      <t>Abonnement de télécommunication (abonnement par centrale d'acquisition et par mois)</t>
    </r>
    <r>
      <rPr>
        <sz val="14"/>
        <color theme="1"/>
        <rFont val="Calibri"/>
        <family val="2"/>
        <scheme val="minor"/>
      </rPr>
      <t xml:space="preserve">
-	Prise en charge de la carte SIM et du forfait associé
-	Prise en charge du stockage en ligne</t>
    </r>
  </si>
  <si>
    <r>
      <rPr>
        <b/>
        <sz val="14"/>
        <color theme="1"/>
        <rFont val="Calibri"/>
        <family val="2"/>
        <scheme val="minor"/>
      </rPr>
      <t>Logiciel et plateforme web de contrôle à distance, avec support utilisateur (abonnement annuel)</t>
    </r>
    <r>
      <rPr>
        <sz val="14"/>
        <color theme="1"/>
        <rFont val="Calibri"/>
        <family val="2"/>
        <scheme val="minor"/>
      </rPr>
      <t xml:space="preserve">
-	Pilotage à distance des centrales d’acquisition
-	Gestion du droit d’accès et de consultation
-	Suivi de l’état des batteries pour chaque centrale d'acquisition, et alertes en cas de batterie faible
-	Possibilité d’ajout de métadonnées sur l’organisation des profils (hiérarchie, noms des sites, fosses, centrales et profondeurs, etc.)
-	Graphiques de visualisation des données en direct avec paramétrage des plages temporelles représentées
-	Calculs de statistiques simples (cumul, moyennes, minimales et maximales)
-	Possibilité d’intégrer des paramètres de recalibration et correction des données acquises par les sondes
-	Détection des problèmes
-	Export des données brutes sous forme de fichier Excel ou csv.
-	Backup des données automatique
- Support utilisateur sur 4 ans</t>
    </r>
  </si>
  <si>
    <t>Extension de la garantie constructeur jusqu'à 4 ans par centrale d'acquisition</t>
  </si>
  <si>
    <t>Extension de la garantie constructeur jusqu'à 4 ans par sonde d'humidité</t>
  </si>
  <si>
    <t>Extension de la garantie constructeur jusqu'à 4 ans par sonde de potentiel matriciel</t>
  </si>
  <si>
    <r>
      <rPr>
        <b/>
        <sz val="14"/>
        <color theme="1"/>
        <rFont val="Calibri"/>
        <family val="2"/>
        <scheme val="minor"/>
      </rPr>
      <t>Centrales d’acquisition</t>
    </r>
    <r>
      <rPr>
        <sz val="14"/>
        <color theme="1"/>
        <rFont val="Calibri"/>
        <family val="2"/>
        <scheme val="minor"/>
      </rPr>
      <t xml:space="preserve">
</t>
    </r>
    <r>
      <rPr>
        <sz val="11.2"/>
        <color theme="1"/>
        <rFont val="Calibri"/>
        <family val="2"/>
      </rPr>
      <t xml:space="preserve">- </t>
    </r>
    <r>
      <rPr>
        <sz val="14"/>
        <color theme="1"/>
        <rFont val="Calibri"/>
        <family val="2"/>
        <scheme val="minor"/>
      </rPr>
      <t>Ports de branchement individuel des sondes de type jack, protocole de communication SDI-12, reconnaissance automatique des sondes branchées, 
- Programme de fonctionnement intégré et utilisable sans formation particulière, connexion Bluetooth possible via téléphone, 
- Connexion au réseau de télécommunication 4G avec adaptation possible vers la 5G avec possibilité d'ajout d’une antenne si signal insuffisant, modem et carte SIM intégrés, module de test du signal avant installation, 
- Boîtier de protection adapté aux conditions de terrain, certification IP56 et capacité de fonctionnement entre -40 et +60°C, 
- Capacité de stockage capable d’enregistrer l’ensemble des données acquises par les sondes toutes les 30 minutes pendant au moins 1 an, 
- Mise à l’heure automatique (UTC time avec possibilité de supporter les changements d’heures), pas de temps des mesures paramétrable au minimum toutes les demi-heures, fréquence de télétransmission des données paramétrable au minimum journalière, 
- Batteries piles rechargeables NIMH ou piles alcalines (si impossibilité d’utilisation de panneau solaire), maintien ou reprise rapide et simple des mesures lors du changement des batteries, suivi de l’état des batteries et de la mémoire de stockage</t>
    </r>
  </si>
  <si>
    <r>
      <rPr>
        <b/>
        <sz val="14"/>
        <color theme="1"/>
        <rFont val="Calibri"/>
        <family val="2"/>
        <scheme val="minor"/>
      </rPr>
      <t xml:space="preserve">Sondes d’humidité : </t>
    </r>
    <r>
      <rPr>
        <sz val="14"/>
        <color theme="1"/>
        <rFont val="Calibri"/>
        <family val="2"/>
        <scheme val="minor"/>
      </rPr>
      <t xml:space="preserve">
-Type sondes capacitives
-Protocole de communication SDI12, longueur de câble 5 m minimum, et connectique de type jack
-Mesures haute fréquence 70MHz
-Capacité de mesures (range) : 0 à 70 m3/m3
-Résolution : 0.001 m3/m3
-Précision : 0.02 m3/m3 avec une calibration sol-spécifique 
-Volume sensible maximum 500 ml
-Température de fonctionnement comprise entre -40 et +60 °C
-Longueur de broches inférieure ou égale à 6 cm 
-Le volume sensible doit pouvoir permettre d’effectuer des calibrations sols-spécifiques issus de prélèvements de volumes de sol non remaniés dans des cylindres de diamètre inférieur à 15 cm   
-Aucun besoin de maintenance</t>
    </r>
  </si>
  <si>
    <t xml:space="preserve"> FOURNITURE ET FONCTIONNEMENT D'EQUIPEMENTS DE SUIVI DE L’HUMIDITE DES SOLS POUR LE RESEAU RENECOFOR  
n°2025-9280-009</t>
  </si>
  <si>
    <t>N° prix</t>
  </si>
  <si>
    <t>Désignation</t>
  </si>
  <si>
    <t>DETAIL QUANTITATIF ESTIMATIF (DQE)</t>
  </si>
  <si>
    <t>Montant total
HT en €</t>
  </si>
  <si>
    <t>Montant total DQE</t>
  </si>
  <si>
    <t>Quantité estimée
sur 4 ans</t>
  </si>
  <si>
    <t>Frais de port des matériels necessaires à l'équipement complet d'un site (soit 2 fosses) (point de livraison à Fontainebleau)</t>
  </si>
  <si>
    <r>
      <t xml:space="preserve">La case en jaune correspond à une quantité à estimer par le titulaire selon la solution technique proposée. </t>
    </r>
    <r>
      <rPr>
        <b/>
        <sz val="20"/>
        <color theme="1"/>
        <rFont val="Calibri"/>
        <family val="2"/>
        <scheme val="minor"/>
      </rPr>
      <t>Les cases en gris sont calculées en fonction de cette quantité.</t>
    </r>
  </si>
  <si>
    <t>Montant total
TTC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</si>
</sst>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20"/>
      <color theme="1"/>
      <name val="Calibri"/>
      <family val="2"/>
      <scheme val="minor"/>
    </font>
    <font>
      <sz val="14"/>
      <color theme="1"/>
      <name val="Calibri"/>
      <family val="2"/>
      <scheme val="minor"/>
    </font>
    <font>
      <b/>
      <sz val="14"/>
      <color theme="0"/>
      <name val="Calibri"/>
      <family val="2"/>
      <scheme val="minor"/>
    </font>
    <font>
      <sz val="12"/>
      <color theme="1"/>
      <name val="Calibri"/>
      <family val="2"/>
      <scheme val="minor"/>
    </font>
    <font>
      <b/>
      <sz val="24"/>
      <color theme="1"/>
      <name val="Calibri"/>
      <family val="2"/>
      <scheme val="minor"/>
    </font>
    <font>
      <sz val="16"/>
      <color theme="1"/>
      <name val="Calibri"/>
      <family val="2"/>
      <scheme val="minor"/>
    </font>
    <font>
      <sz val="12"/>
      <color theme="1"/>
      <name val="Marianne"/>
      <family val="3"/>
    </font>
    <font>
      <sz val="12"/>
      <color theme="1"/>
      <name val="Verdana"/>
      <family val="2"/>
    </font>
    <font>
      <b/>
      <sz val="16"/>
      <color theme="0"/>
      <name val="Calibri"/>
      <family val="2"/>
      <scheme val="minor"/>
    </font>
    <font>
      <b/>
      <sz val="14"/>
      <color theme="1"/>
      <name val="Calibri"/>
      <family val="2"/>
      <scheme val="minor"/>
    </font>
    <font>
      <sz val="11.2"/>
      <color theme="1"/>
      <name val="Calibri"/>
      <family val="2"/>
    </font>
    <font>
      <b/>
      <sz val="14"/>
      <name val="Calibri"/>
      <family val="2"/>
      <scheme val="minor"/>
    </font>
    <font>
      <b/>
      <sz val="20"/>
      <color theme="0"/>
      <name val="Calibri"/>
      <family val="2"/>
      <scheme val="minor"/>
    </font>
    <font>
      <b/>
      <sz val="20"/>
      <color rgb="FFFF000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rgb="FF008000"/>
        <bgColor indexed="64"/>
      </patternFill>
    </fill>
    <fill>
      <patternFill patternType="solid">
        <fgColor rgb="FFFFFF00"/>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s>
  <cellStyleXfs count="1">
    <xf numFmtId="0" fontId="0" fillId="0" borderId="0"/>
  </cellStyleXfs>
  <cellXfs count="38">
    <xf numFmtId="0" fontId="0" fillId="0" borderId="0" xfId="0"/>
    <xf numFmtId="2" fontId="3" fillId="3" borderId="1" xfId="0" applyNumberFormat="1" applyFont="1" applyFill="1" applyBorder="1" applyAlignment="1">
      <alignment horizontal="center" vertical="center" wrapText="1"/>
    </xf>
    <xf numFmtId="0" fontId="4" fillId="0" borderId="0" xfId="0" applyFont="1"/>
    <xf numFmtId="0" fontId="6" fillId="0" borderId="1" xfId="0"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left" vertical="center"/>
    </xf>
    <xf numFmtId="0" fontId="4" fillId="0" borderId="0" xfId="0" applyFont="1" applyAlignment="1">
      <alignment horizontal="left" vertical="center"/>
    </xf>
    <xf numFmtId="0" fontId="2" fillId="0" borderId="2" xfId="0" applyFont="1" applyBorder="1" applyAlignment="1">
      <alignment horizontal="left" vertical="center" wrapText="1"/>
    </xf>
    <xf numFmtId="2" fontId="9" fillId="3" borderId="2" xfId="0" applyNumberFormat="1" applyFont="1" applyFill="1" applyBorder="1" applyAlignment="1">
      <alignment horizontal="center" vertical="center" wrapText="1"/>
    </xf>
    <xf numFmtId="0" fontId="10" fillId="0" borderId="3" xfId="0" applyFont="1" applyBorder="1" applyAlignment="1">
      <alignment horizontal="left" vertical="center" wrapText="1"/>
    </xf>
    <xf numFmtId="0" fontId="12" fillId="0" borderId="3" xfId="0" applyFont="1" applyBorder="1" applyAlignment="1">
      <alignment horizontal="left" vertical="center" wrapText="1"/>
    </xf>
    <xf numFmtId="0" fontId="1" fillId="0" borderId="0" xfId="0" applyFont="1" applyAlignment="1">
      <alignment horizontal="left" vertical="center"/>
    </xf>
    <xf numFmtId="0" fontId="2" fillId="0" borderId="0" xfId="0" applyFont="1" applyAlignment="1">
      <alignment horizontal="center" vertical="center"/>
    </xf>
    <xf numFmtId="2" fontId="9" fillId="3" borderId="1" xfId="0" applyNumberFormat="1" applyFont="1" applyFill="1" applyBorder="1" applyAlignment="1">
      <alignment horizontal="center" vertical="center" wrapText="1"/>
    </xf>
    <xf numFmtId="0" fontId="5" fillId="0" borderId="0" xfId="0" applyFont="1"/>
    <xf numFmtId="0" fontId="2" fillId="0" borderId="2" xfId="0" quotePrefix="1" applyFont="1" applyBorder="1" applyAlignment="1">
      <alignment horizontal="left" vertical="center" wrapText="1"/>
    </xf>
    <xf numFmtId="0" fontId="0" fillId="0" borderId="1" xfId="0" applyBorder="1" applyAlignment="1">
      <alignment horizontal="center" vertical="center"/>
    </xf>
    <xf numFmtId="164" fontId="5" fillId="0" borderId="0" xfId="0" applyNumberFormat="1" applyFont="1"/>
    <xf numFmtId="164" fontId="3" fillId="3" borderId="1" xfId="0" applyNumberFormat="1" applyFont="1" applyFill="1" applyBorder="1" applyAlignment="1">
      <alignment horizontal="center" vertical="center" wrapText="1"/>
    </xf>
    <xf numFmtId="164" fontId="6" fillId="0" borderId="1" xfId="0" applyNumberFormat="1" applyFont="1" applyBorder="1" applyAlignment="1">
      <alignment horizontal="center" vertical="center" wrapText="1"/>
    </xf>
    <xf numFmtId="164" fontId="6" fillId="0" borderId="1" xfId="0" applyNumberFormat="1" applyFont="1" applyBorder="1" applyAlignment="1">
      <alignment vertical="center" wrapText="1"/>
    </xf>
    <xf numFmtId="164" fontId="6" fillId="0" borderId="4" xfId="0" applyNumberFormat="1" applyFont="1" applyBorder="1" applyAlignment="1">
      <alignment vertical="center" wrapText="1"/>
    </xf>
    <xf numFmtId="164" fontId="4" fillId="0" borderId="0" xfId="0" applyNumberFormat="1" applyFont="1"/>
    <xf numFmtId="164" fontId="0" fillId="0" borderId="0" xfId="0" applyNumberFormat="1"/>
    <xf numFmtId="164" fontId="1" fillId="0" borderId="6" xfId="0" applyNumberFormat="1" applyFont="1" applyBorder="1" applyAlignment="1">
      <alignment horizontal="center" vertical="center"/>
    </xf>
    <xf numFmtId="0" fontId="2" fillId="0" borderId="0" xfId="0" applyFont="1" applyAlignment="1">
      <alignment horizontal="center"/>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2" fillId="0" borderId="0" xfId="0" applyFont="1" applyAlignment="1">
      <alignment horizontal="center"/>
    </xf>
    <xf numFmtId="0" fontId="5" fillId="2" borderId="0" xfId="0" applyFont="1" applyFill="1" applyAlignment="1">
      <alignment horizontal="center"/>
    </xf>
    <xf numFmtId="0" fontId="1" fillId="0" borderId="0" xfId="0" applyFont="1" applyAlignment="1">
      <alignment horizontal="center" vertical="center" wrapText="1"/>
    </xf>
    <xf numFmtId="2" fontId="13" fillId="3" borderId="5" xfId="0" applyNumberFormat="1" applyFont="1" applyFill="1" applyBorder="1" applyAlignment="1">
      <alignment horizontal="right" vertical="center" wrapText="1"/>
    </xf>
    <xf numFmtId="0" fontId="14" fillId="4" borderId="8" xfId="0" applyFont="1" applyFill="1" applyBorder="1" applyAlignment="1">
      <alignment horizontal="center" vertical="center" wrapText="1"/>
    </xf>
    <xf numFmtId="164" fontId="6" fillId="0" borderId="9"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164" fontId="1" fillId="0" borderId="11" xfId="0" applyNumberFormat="1" applyFont="1" applyBorder="1" applyAlignment="1">
      <alignment horizontal="center" vertical="center"/>
    </xf>
    <xf numFmtId="0" fontId="0" fillId="0" borderId="1" xfId="0" applyBorder="1"/>
    <xf numFmtId="0" fontId="0" fillId="0" borderId="7"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ED715-0E71-4E33-8FF4-E6599ECE2049}">
  <sheetPr>
    <pageSetUpPr fitToPage="1"/>
  </sheetPr>
  <dimension ref="A1:F30"/>
  <sheetViews>
    <sheetView tabSelected="1" topLeftCell="A3" zoomScale="80" zoomScaleNormal="80" workbookViewId="0">
      <selection activeCell="H12" sqref="H12"/>
    </sheetView>
  </sheetViews>
  <sheetFormatPr baseColWidth="10" defaultRowHeight="15.75" x14ac:dyDescent="0.25"/>
  <cols>
    <col min="2" max="2" width="143.42578125" style="6" customWidth="1"/>
    <col min="3" max="3" width="22.5703125" customWidth="1"/>
    <col min="4" max="4" width="24" style="23" customWidth="1"/>
    <col min="5" max="5" width="22.5703125" style="23" customWidth="1"/>
    <col min="6" max="6" width="26.140625" customWidth="1"/>
    <col min="72" max="72" width="11.5703125" customWidth="1"/>
  </cols>
  <sheetData>
    <row r="1" spans="1:6" ht="31.5" x14ac:dyDescent="0.5">
      <c r="A1" s="29" t="s">
        <v>13</v>
      </c>
      <c r="B1" s="29"/>
      <c r="C1" s="29"/>
      <c r="D1" s="29"/>
      <c r="E1" s="29"/>
      <c r="F1" s="29"/>
    </row>
    <row r="2" spans="1:6" ht="24.75" customHeight="1" x14ac:dyDescent="0.5">
      <c r="B2" s="14"/>
      <c r="C2" s="14"/>
      <c r="D2" s="17"/>
      <c r="E2" s="17"/>
    </row>
    <row r="3" spans="1:6" ht="73.349999999999994" customHeight="1" x14ac:dyDescent="0.25">
      <c r="A3" s="30" t="s">
        <v>10</v>
      </c>
      <c r="B3" s="30"/>
      <c r="C3" s="30"/>
      <c r="D3" s="30"/>
      <c r="E3" s="30"/>
      <c r="F3" s="30"/>
    </row>
    <row r="4" spans="1:6" ht="27.6" customHeight="1" x14ac:dyDescent="0.3">
      <c r="A4" s="11" t="s">
        <v>1</v>
      </c>
      <c r="B4" s="11"/>
      <c r="C4" s="12"/>
      <c r="D4" s="28"/>
      <c r="E4" s="28"/>
    </row>
    <row r="5" spans="1:6" ht="27.6" customHeight="1" x14ac:dyDescent="0.3">
      <c r="A5" s="11"/>
      <c r="B5" s="11"/>
      <c r="C5" s="12"/>
      <c r="D5" s="25"/>
      <c r="E5" s="25"/>
    </row>
    <row r="6" spans="1:6" ht="55.5" customHeight="1" x14ac:dyDescent="0.25">
      <c r="A6" s="32" t="s">
        <v>18</v>
      </c>
      <c r="B6" s="32"/>
      <c r="C6" s="32"/>
      <c r="D6" s="32"/>
      <c r="E6" s="32"/>
      <c r="F6" s="32"/>
    </row>
    <row r="7" spans="1:6" ht="54.6" customHeight="1" x14ac:dyDescent="0.25">
      <c r="A7" s="13" t="s">
        <v>11</v>
      </c>
      <c r="B7" s="8" t="s">
        <v>12</v>
      </c>
      <c r="C7" s="1" t="s">
        <v>16</v>
      </c>
      <c r="D7" s="18" t="s">
        <v>0</v>
      </c>
      <c r="E7" s="18" t="s">
        <v>14</v>
      </c>
      <c r="F7" s="18" t="s">
        <v>19</v>
      </c>
    </row>
    <row r="8" spans="1:6" ht="300" customHeight="1" x14ac:dyDescent="0.25">
      <c r="A8" s="16">
        <v>1</v>
      </c>
      <c r="B8" s="7" t="s">
        <v>8</v>
      </c>
      <c r="C8" s="26"/>
      <c r="D8" s="19"/>
      <c r="E8" s="33">
        <f>C8*D8</f>
        <v>0</v>
      </c>
      <c r="F8" s="36"/>
    </row>
    <row r="9" spans="1:6" ht="261.75" customHeight="1" x14ac:dyDescent="0.25">
      <c r="A9" s="16">
        <v>2</v>
      </c>
      <c r="B9" s="15" t="s">
        <v>9</v>
      </c>
      <c r="C9" s="3">
        <v>220</v>
      </c>
      <c r="D9" s="19"/>
      <c r="E9" s="33">
        <f t="shared" ref="E9:E16" si="0">C9*D9</f>
        <v>0</v>
      </c>
      <c r="F9" s="36"/>
    </row>
    <row r="10" spans="1:6" ht="172.5" customHeight="1" x14ac:dyDescent="0.25">
      <c r="A10" s="16">
        <v>3</v>
      </c>
      <c r="B10" s="7" t="s">
        <v>2</v>
      </c>
      <c r="C10" s="3">
        <v>220</v>
      </c>
      <c r="D10" s="19"/>
      <c r="E10" s="33">
        <f t="shared" si="0"/>
        <v>0</v>
      </c>
      <c r="F10" s="36"/>
    </row>
    <row r="11" spans="1:6" ht="66.599999999999994" customHeight="1" x14ac:dyDescent="0.25">
      <c r="A11" s="16">
        <v>4</v>
      </c>
      <c r="B11" s="7" t="s">
        <v>3</v>
      </c>
      <c r="C11" s="27" t="str">
        <f>IF(ISBLANK(C8),"",C8*4*12)</f>
        <v/>
      </c>
      <c r="D11" s="20"/>
      <c r="E11" s="33">
        <f>IF(C11="",0,C11*D11)</f>
        <v>0</v>
      </c>
      <c r="F11" s="36"/>
    </row>
    <row r="12" spans="1:6" ht="273.75" customHeight="1" x14ac:dyDescent="0.25">
      <c r="A12" s="16">
        <v>5</v>
      </c>
      <c r="B12" s="7" t="s">
        <v>4</v>
      </c>
      <c r="C12" s="3">
        <v>4</v>
      </c>
      <c r="D12" s="21"/>
      <c r="E12" s="33">
        <f t="shared" si="0"/>
        <v>0</v>
      </c>
      <c r="F12" s="36"/>
    </row>
    <row r="13" spans="1:6" ht="36" customHeight="1" x14ac:dyDescent="0.25">
      <c r="A13" s="16">
        <v>6</v>
      </c>
      <c r="B13" s="9" t="s">
        <v>5</v>
      </c>
      <c r="C13" s="27" t="str">
        <f>IF(ISBLANK(C8),"",C8)</f>
        <v/>
      </c>
      <c r="D13" s="19"/>
      <c r="E13" s="33">
        <f>IF(C13="",0,C13*D13)</f>
        <v>0</v>
      </c>
      <c r="F13" s="36"/>
    </row>
    <row r="14" spans="1:6" ht="36" customHeight="1" x14ac:dyDescent="0.25">
      <c r="A14" s="16">
        <v>7</v>
      </c>
      <c r="B14" s="9" t="s">
        <v>6</v>
      </c>
      <c r="C14" s="3">
        <v>220</v>
      </c>
      <c r="D14" s="19"/>
      <c r="E14" s="33">
        <f t="shared" si="0"/>
        <v>0</v>
      </c>
      <c r="F14" s="36"/>
    </row>
    <row r="15" spans="1:6" ht="36" customHeight="1" x14ac:dyDescent="0.25">
      <c r="A15" s="16">
        <v>8</v>
      </c>
      <c r="B15" s="9" t="s">
        <v>7</v>
      </c>
      <c r="C15" s="3">
        <v>220</v>
      </c>
      <c r="D15" s="19"/>
      <c r="E15" s="33">
        <f t="shared" si="0"/>
        <v>0</v>
      </c>
      <c r="F15" s="36"/>
    </row>
    <row r="16" spans="1:6" ht="43.5" customHeight="1" thickBot="1" x14ac:dyDescent="0.3">
      <c r="A16" s="16">
        <v>9</v>
      </c>
      <c r="B16" s="10" t="s">
        <v>17</v>
      </c>
      <c r="C16" s="3">
        <v>14</v>
      </c>
      <c r="D16" s="19"/>
      <c r="E16" s="34">
        <f t="shared" si="0"/>
        <v>0</v>
      </c>
      <c r="F16" s="37"/>
    </row>
    <row r="17" spans="1:6" ht="42" customHeight="1" thickBot="1" x14ac:dyDescent="0.3">
      <c r="A17" s="31" t="s">
        <v>15</v>
      </c>
      <c r="B17" s="31"/>
      <c r="C17" s="31"/>
      <c r="D17" s="31"/>
      <c r="E17" s="35">
        <f>SUM(E8:E16)</f>
        <v>0</v>
      </c>
      <c r="F17" s="24">
        <f>SUM(F8:F16)</f>
        <v>0</v>
      </c>
    </row>
    <row r="18" spans="1:6" x14ac:dyDescent="0.25">
      <c r="B18" s="4"/>
      <c r="C18" s="2"/>
      <c r="D18" s="22"/>
    </row>
    <row r="19" spans="1:6" x14ac:dyDescent="0.25">
      <c r="B19" s="5"/>
      <c r="C19" s="2"/>
      <c r="D19" s="22"/>
    </row>
    <row r="20" spans="1:6" x14ac:dyDescent="0.25">
      <c r="B20" s="5"/>
      <c r="C20" s="2"/>
      <c r="D20" s="22"/>
    </row>
    <row r="21" spans="1:6" ht="15" x14ac:dyDescent="0.25">
      <c r="B21" s="5"/>
    </row>
    <row r="22" spans="1:6" ht="15" x14ac:dyDescent="0.25">
      <c r="B22" s="5"/>
    </row>
    <row r="23" spans="1:6" ht="38.450000000000003" customHeight="1" x14ac:dyDescent="0.25">
      <c r="B23" s="5"/>
    </row>
    <row r="24" spans="1:6" ht="15" x14ac:dyDescent="0.25">
      <c r="B24" s="5"/>
    </row>
    <row r="25" spans="1:6" ht="15" x14ac:dyDescent="0.25">
      <c r="B25" s="5"/>
    </row>
    <row r="26" spans="1:6" ht="15" x14ac:dyDescent="0.25">
      <c r="B26" s="5"/>
    </row>
    <row r="27" spans="1:6" ht="15" x14ac:dyDescent="0.25">
      <c r="B27" s="5"/>
    </row>
    <row r="28" spans="1:6" ht="15" x14ac:dyDescent="0.25">
      <c r="B28" s="5"/>
    </row>
    <row r="29" spans="1:6" ht="15" x14ac:dyDescent="0.25">
      <c r="B29" s="5"/>
    </row>
    <row r="30" spans="1:6" ht="15" x14ac:dyDescent="0.25">
      <c r="B30" s="5"/>
    </row>
  </sheetData>
  <mergeCells count="5">
    <mergeCell ref="D4:E4"/>
    <mergeCell ref="A17:D17"/>
    <mergeCell ref="A6:F6"/>
    <mergeCell ref="A3:F3"/>
    <mergeCell ref="A1:F1"/>
  </mergeCells>
  <pageMargins left="0.7" right="0.7" top="0.75" bottom="0.75" header="0.3" footer="0.3"/>
  <pageSetup paperSize="9" scale="34" orientation="portrait" r:id="rId1"/>
  <ignoredErrors>
    <ignoredError sqref="E13 E11"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Microsoft Office 365 x64 fr 2102.13801.21092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BALAX Laury</dc:creator>
  <cp:lastModifiedBy>CROCHOT Sandra</cp:lastModifiedBy>
  <cp:lastPrinted>2025-06-13T09:12:57Z</cp:lastPrinted>
  <dcterms:created xsi:type="dcterms:W3CDTF">2024-02-14T16:37:49Z</dcterms:created>
  <dcterms:modified xsi:type="dcterms:W3CDTF">2025-06-13T09:13:05Z</dcterms:modified>
</cp:coreProperties>
</file>