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1"/>
  <workbookPr/>
  <mc:AlternateContent xmlns:mc="http://schemas.openxmlformats.org/markup-compatibility/2006">
    <mc:Choice Requires="x15">
      <x15ac:absPath xmlns:x15ac="http://schemas.microsoft.com/office/spreadsheetml/2010/11/ac" url="/Users/henricastay/Documents/3.1.Pu_professionnel/1.EF/1.guinée/1.PASA1/3.PASA1_projet/3.1.invest. infra/1.conception-études/5.APD-DCE/2.DCE/3.spécifications travaux/3.2.lot02/"/>
    </mc:Choice>
  </mc:AlternateContent>
  <xr:revisionPtr revIDLastSave="0" documentId="13_ncr:1_{F65C39B5-2389-0A41-A9BA-9B5E55BD0354}" xr6:coauthVersionLast="47" xr6:coauthVersionMax="47" xr10:uidLastSave="{00000000-0000-0000-0000-000000000000}"/>
  <bookViews>
    <workbookView xWindow="0" yWindow="760" windowWidth="30240" windowHeight="17380" activeTab="2" xr2:uid="{00000000-000D-0000-FFFF-FFFF00000000}"/>
  </bookViews>
  <sheets>
    <sheet name="TOTAL" sheetId="13" r:id="rId1"/>
    <sheet name="Frais généraux" sheetId="14" r:id="rId2"/>
    <sheet name="Non-conformités" sheetId="12" r:id="rId3"/>
  </sheets>
  <externalReferences>
    <externalReference r:id="rId4"/>
  </externalReferences>
  <definedNames>
    <definedName name="COEFF.deVENTE_C" localSheetId="0">#REF!</definedName>
    <definedName name="COEFF.deVENTE_C">#REF!</definedName>
    <definedName name="d" localSheetId="0">#REF!</definedName>
    <definedName name="d">#REF!</definedName>
    <definedName name="do">#REF!</definedName>
    <definedName name="f">#REF!</definedName>
    <definedName name="fo">#REF!</definedName>
    <definedName name="mo" localSheetId="0">#REF!</definedName>
    <definedName name="mo">#REF!</definedName>
    <definedName name="t">'[1]Etude de Prix'!$K$4</definedName>
    <definedName name="tr" localSheetId="0">#REF!</definedName>
    <definedName name="tr">#REF!</definedName>
    <definedName name="tx" localSheetId="0">#REF!</definedName>
    <definedName name="tx">#REF!</definedName>
    <definedName name="_xlnm.Print_Area" localSheetId="1">'Frais généraux'!$A$1:$H$32</definedName>
    <definedName name="_xlnm.Print_Area" localSheetId="2">'Non-conformités'!$A$1:$H$27</definedName>
    <definedName name="_xlnm.Print_Area" localSheetId="0">TOTAL!$A$1:$I$18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2" l="1"/>
  <c r="G21" i="12"/>
  <c r="G12" i="13"/>
  <c r="G18" i="12"/>
  <c r="G19" i="12"/>
  <c r="G20" i="12"/>
  <c r="G22" i="12"/>
  <c r="C11" i="12"/>
  <c r="B11" i="12"/>
  <c r="G29" i="14"/>
  <c r="G26" i="14"/>
  <c r="G23" i="14"/>
  <c r="G22" i="14"/>
  <c r="G19" i="14"/>
  <c r="G18" i="14"/>
  <c r="G31" i="14" s="1"/>
  <c r="G11" i="14" s="1"/>
  <c r="C11" i="14"/>
  <c r="G12" i="14" l="1"/>
  <c r="F11" i="14"/>
  <c r="F12" i="14" s="1"/>
  <c r="G24" i="12" l="1"/>
  <c r="G26" i="12" s="1"/>
  <c r="H12" i="13" l="1"/>
  <c r="G11" i="12"/>
  <c r="G12" i="12" l="1"/>
  <c r="F11" i="12" l="1"/>
  <c r="F12" i="12" s="1"/>
  <c r="G13" i="13"/>
  <c r="H13" i="13" l="1"/>
  <c r="G15" i="13"/>
  <c r="F13" i="13" s="1"/>
  <c r="H15" i="13" l="1"/>
  <c r="F12" i="13"/>
</calcChain>
</file>

<file path=xl/sharedStrings.xml><?xml version="1.0" encoding="utf-8"?>
<sst xmlns="http://schemas.openxmlformats.org/spreadsheetml/2006/main" count="105" uniqueCount="69">
  <si>
    <t>n°</t>
  </si>
  <si>
    <t>désignations</t>
  </si>
  <si>
    <t>poids</t>
  </si>
  <si>
    <t>Montant GNF</t>
  </si>
  <si>
    <t>TOTAL DES TRAVAUX HT</t>
  </si>
  <si>
    <t>N°</t>
  </si>
  <si>
    <t xml:space="preserve">Désignation </t>
  </si>
  <si>
    <t>Unité</t>
  </si>
  <si>
    <t>Quantité</t>
  </si>
  <si>
    <t>Prix Unitaire</t>
  </si>
  <si>
    <t xml:space="preserve"> </t>
  </si>
  <si>
    <t>1.</t>
  </si>
  <si>
    <t>FRAIS GENERAUX</t>
  </si>
  <si>
    <t>1.1</t>
  </si>
  <si>
    <t>Installation de chantier</t>
  </si>
  <si>
    <t>Installation du matériel et équipements de chantier</t>
  </si>
  <si>
    <t>Ffait</t>
  </si>
  <si>
    <t xml:space="preserve">Bureau de chantier et aménagements intérieurs </t>
  </si>
  <si>
    <t>1.2</t>
  </si>
  <si>
    <t>Frais d'études et d'essais</t>
  </si>
  <si>
    <t>Echantillonnage, essais et contrôles</t>
  </si>
  <si>
    <t>1.3</t>
  </si>
  <si>
    <t>Fonctionnement du chantier</t>
  </si>
  <si>
    <t>Exploitation des instllations de chantier, fourniture des matières consommables</t>
  </si>
  <si>
    <t>1.4</t>
  </si>
  <si>
    <t>Repliement du chantier</t>
  </si>
  <si>
    <t>Evacuation du chantier et mise à disposition</t>
  </si>
  <si>
    <t>TOTAL LOT 1</t>
  </si>
  <si>
    <t>I</t>
  </si>
  <si>
    <t>II</t>
  </si>
  <si>
    <t>Logements</t>
  </si>
  <si>
    <t xml:space="preserve">Fosse septique </t>
  </si>
  <si>
    <t xml:space="preserve">Tour d'energie </t>
  </si>
  <si>
    <t>PASA1 - PROGRAMME D'APPUI A LA SANTE EN GUINEE</t>
  </si>
  <si>
    <t>DPGF - DECOMPOSITION DU PRIX GLOBAL ET FORFAITAIRE DES TRAVAUX</t>
  </si>
  <si>
    <t>RECAPITULATION GENERALE DES TRAVAUX</t>
  </si>
  <si>
    <t>Montant €</t>
  </si>
  <si>
    <t>taux €/GNF (taux BCE 05.2025) &gt; 1€ =</t>
  </si>
  <si>
    <t>RECAPITULATIF DES TRAVAUX</t>
  </si>
  <si>
    <t>Désignation</t>
  </si>
  <si>
    <t>TOTAL FRAIS GENERAUX HT</t>
  </si>
  <si>
    <t>1.1.1</t>
  </si>
  <si>
    <t>1.1.2</t>
  </si>
  <si>
    <t>1.2.1</t>
  </si>
  <si>
    <t>Etudes, reprographies, photographies et récollement</t>
  </si>
  <si>
    <t>1.2.2</t>
  </si>
  <si>
    <t>1.3.1</t>
  </si>
  <si>
    <t>1.4.1</t>
  </si>
  <si>
    <t>TOTAL 1.</t>
  </si>
  <si>
    <t>NON-CONFORMITES</t>
  </si>
  <si>
    <t>2.</t>
  </si>
  <si>
    <t>CORRECTION DES NON-CONFORMITES</t>
  </si>
  <si>
    <t>TOTALCORRECTION DES NON-CONFORMITES</t>
  </si>
  <si>
    <t>TOTAL 2.</t>
  </si>
  <si>
    <t>2.1</t>
  </si>
  <si>
    <t>2.2</t>
  </si>
  <si>
    <t>2.3</t>
  </si>
  <si>
    <t>2.4</t>
  </si>
  <si>
    <t>2.5</t>
  </si>
  <si>
    <t>ens</t>
  </si>
  <si>
    <t>Latrines</t>
  </si>
  <si>
    <r>
      <rPr>
        <sz val="26"/>
        <color theme="1"/>
        <rFont val="Arial"/>
        <family val="2"/>
      </rPr>
      <t>CORRECTIONS DES NON-CONFORMITES</t>
    </r>
    <r>
      <rPr>
        <b/>
        <sz val="26"/>
        <color theme="1"/>
        <rFont val="Arial"/>
        <family val="2"/>
      </rPr>
      <t xml:space="preserve">
CSA DIECKE</t>
    </r>
  </si>
  <si>
    <t>CSA DIECKE : I. FRAIS GENERAUX</t>
  </si>
  <si>
    <t>CSA DIECKE : II. NON-CONFORMITES</t>
  </si>
  <si>
    <t>Plateau médico-technique</t>
  </si>
  <si>
    <t>Hospitalisation</t>
  </si>
  <si>
    <t>2.6.</t>
  </si>
  <si>
    <t>2.7.</t>
  </si>
  <si>
    <t>Aménagements extérieurs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</si>
</sst>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-;\-* #,##0_-;_-* &quot;-&quot;_-;_-@_-"/>
    <numFmt numFmtId="165" formatCode="_-* #,##0.00_-;\-* #,##0.00_-;_-* &quot;-&quot;??_-;_-@_-"/>
    <numFmt numFmtId="166" formatCode="_-* #,##0.00\ _€_-;\-* #,##0.00\ _€_-;_-* &quot;-&quot;??\ _€_-;_-@_-"/>
    <numFmt numFmtId="167" formatCode="_-* #,##0\ _€_-;\-* #,##0\ _€_-;_-* &quot;-&quot;??\ _€_-;_-@_-"/>
    <numFmt numFmtId="168" formatCode="#,##0.0"/>
    <numFmt numFmtId="169" formatCode="#,##0.0000\ _€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4"/>
      <name val="Century Gothic"/>
      <family val="2"/>
    </font>
    <font>
      <sz val="16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0"/>
      <name val="Arial"/>
      <family val="2"/>
    </font>
    <font>
      <sz val="9"/>
      <color theme="0"/>
      <name val="Century Gothic"/>
      <family val="2"/>
    </font>
    <font>
      <b/>
      <sz val="16"/>
      <color theme="4" tint="-0.49998474074526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6"/>
      <color rgb="FFC00000"/>
      <name val="Arial"/>
      <family val="2"/>
    </font>
    <font>
      <b/>
      <sz val="26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b/>
      <sz val="22"/>
      <color theme="1"/>
      <name val="Arial"/>
      <family val="2"/>
    </font>
    <font>
      <sz val="26"/>
      <color theme="1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gray06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AE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ont="0" applyFill="0" applyBorder="0" applyAlignment="0" applyProtection="0">
      <alignment vertical="top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37">
    <xf numFmtId="0" fontId="0" fillId="0" borderId="0" xfId="0"/>
    <xf numFmtId="0" fontId="2" fillId="0" borderId="0" xfId="0" applyFont="1" applyAlignment="1">
      <alignment vertical="center"/>
    </xf>
    <xf numFmtId="167" fontId="2" fillId="0" borderId="0" xfId="1" applyNumberFormat="1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7" fontId="5" fillId="0" borderId="0" xfId="1" applyNumberFormat="1" applyFont="1" applyFill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7" fontId="7" fillId="0" borderId="0" xfId="1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68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7" fontId="4" fillId="0" borderId="0" xfId="1" applyNumberFormat="1" applyFont="1" applyFill="1" applyAlignment="1">
      <alignment vertical="center"/>
    </xf>
    <xf numFmtId="0" fontId="2" fillId="0" borderId="0" xfId="0" applyFont="1" applyAlignment="1">
      <alignment vertical="center" wrapText="1"/>
    </xf>
    <xf numFmtId="168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right" vertical="center"/>
    </xf>
    <xf numFmtId="9" fontId="2" fillId="0" borderId="0" xfId="3" applyFont="1" applyFill="1" applyAlignment="1">
      <alignment vertical="center"/>
    </xf>
    <xf numFmtId="168" fontId="8" fillId="0" borderId="0" xfId="0" applyNumberFormat="1" applyFont="1" applyAlignment="1">
      <alignment horizontal="center" vertical="center"/>
    </xf>
    <xf numFmtId="9" fontId="10" fillId="0" borderId="0" xfId="3" applyFont="1" applyBorder="1" applyAlignment="1">
      <alignment horizontal="center" vertical="center"/>
    </xf>
    <xf numFmtId="164" fontId="8" fillId="0" borderId="0" xfId="2" applyFont="1" applyAlignment="1">
      <alignment vertical="center"/>
    </xf>
    <xf numFmtId="167" fontId="2" fillId="0" borderId="0" xfId="6" applyNumberFormat="1" applyFont="1" applyFill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67" fontId="4" fillId="0" borderId="0" xfId="6" applyNumberFormat="1" applyFont="1" applyFill="1" applyAlignment="1">
      <alignment vertical="center"/>
    </xf>
    <xf numFmtId="4" fontId="16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/>
    </xf>
    <xf numFmtId="167" fontId="5" fillId="0" borderId="0" xfId="6" applyNumberFormat="1" applyFont="1" applyFill="1" applyAlignment="1">
      <alignment vertical="center"/>
    </xf>
    <xf numFmtId="4" fontId="9" fillId="0" borderId="20" xfId="0" applyNumberFormat="1" applyFont="1" applyBorder="1" applyAlignment="1">
      <alignment horizontal="left" vertical="center"/>
    </xf>
    <xf numFmtId="3" fontId="9" fillId="0" borderId="20" xfId="0" applyNumberFormat="1" applyFont="1" applyBorder="1" applyAlignment="1">
      <alignment horizontal="center" vertical="center" wrapText="1"/>
    </xf>
    <xf numFmtId="3" fontId="16" fillId="0" borderId="20" xfId="0" applyNumberFormat="1" applyFont="1" applyBorder="1" applyAlignment="1">
      <alignment horizontal="center" vertical="center"/>
    </xf>
    <xf numFmtId="4" fontId="17" fillId="0" borderId="8" xfId="0" applyNumberFormat="1" applyFont="1" applyBorder="1" applyAlignment="1">
      <alignment horizontal="left" vertical="center"/>
    </xf>
    <xf numFmtId="9" fontId="9" fillId="0" borderId="8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right" vertical="center"/>
    </xf>
    <xf numFmtId="2" fontId="16" fillId="0" borderId="8" xfId="0" applyNumberFormat="1" applyFont="1" applyBorder="1" applyAlignment="1">
      <alignment horizontal="right" vertical="center"/>
    </xf>
    <xf numFmtId="0" fontId="18" fillId="0" borderId="20" xfId="0" applyFont="1" applyBorder="1" applyAlignment="1">
      <alignment horizontal="left" vertical="center"/>
    </xf>
    <xf numFmtId="0" fontId="18" fillId="0" borderId="20" xfId="0" applyFont="1" applyBorder="1" applyAlignment="1">
      <alignment horizontal="left" vertical="center" wrapText="1"/>
    </xf>
    <xf numFmtId="9" fontId="9" fillId="0" borderId="20" xfId="3" applyFont="1" applyFill="1" applyBorder="1" applyAlignment="1">
      <alignment horizontal="center" vertical="center"/>
    </xf>
    <xf numFmtId="3" fontId="18" fillId="0" borderId="20" xfId="0" applyNumberFormat="1" applyFont="1" applyBorder="1" applyAlignment="1">
      <alignment horizontal="right" vertical="center" wrapText="1"/>
    </xf>
    <xf numFmtId="2" fontId="18" fillId="0" borderId="20" xfId="0" applyNumberFormat="1" applyFont="1" applyBorder="1" applyAlignment="1">
      <alignment horizontal="right" vertical="center" wrapText="1"/>
    </xf>
    <xf numFmtId="3" fontId="20" fillId="6" borderId="8" xfId="0" applyNumberFormat="1" applyFont="1" applyFill="1" applyBorder="1" applyAlignment="1">
      <alignment horizontal="right" vertical="center"/>
    </xf>
    <xf numFmtId="2" fontId="20" fillId="6" borderId="8" xfId="0" applyNumberFormat="1" applyFont="1" applyFill="1" applyBorder="1" applyAlignment="1">
      <alignment horizontal="right" vertical="center"/>
    </xf>
    <xf numFmtId="9" fontId="2" fillId="0" borderId="0" xfId="0" applyNumberFormat="1" applyFont="1" applyAlignment="1">
      <alignment vertical="center"/>
    </xf>
    <xf numFmtId="4" fontId="21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168" fontId="1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vertical="center"/>
    </xf>
    <xf numFmtId="167" fontId="7" fillId="0" borderId="0" xfId="6" applyNumberFormat="1" applyFont="1" applyFill="1" applyAlignment="1">
      <alignment vertical="center"/>
    </xf>
    <xf numFmtId="0" fontId="22" fillId="0" borderId="0" xfId="0" applyFont="1" applyAlignment="1">
      <alignment horizontal="right"/>
    </xf>
    <xf numFmtId="169" fontId="22" fillId="7" borderId="0" xfId="0" applyNumberFormat="1" applyFont="1" applyFill="1" applyAlignment="1">
      <alignment vertical="center"/>
    </xf>
    <xf numFmtId="168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4" fontId="16" fillId="0" borderId="22" xfId="0" applyNumberFormat="1" applyFont="1" applyBorder="1" applyAlignment="1">
      <alignment horizontal="center" vertical="center"/>
    </xf>
    <xf numFmtId="3" fontId="16" fillId="0" borderId="23" xfId="0" applyNumberFormat="1" applyFont="1" applyBorder="1" applyAlignment="1">
      <alignment horizontal="center" vertical="center" wrapText="1"/>
    </xf>
    <xf numFmtId="3" fontId="16" fillId="0" borderId="24" xfId="0" applyNumberFormat="1" applyFont="1" applyBorder="1" applyAlignment="1">
      <alignment horizontal="center" vertical="center"/>
    </xf>
    <xf numFmtId="3" fontId="18" fillId="0" borderId="25" xfId="0" applyNumberFormat="1" applyFont="1" applyBorder="1" applyAlignment="1">
      <alignment horizontal="left" vertical="center"/>
    </xf>
    <xf numFmtId="9" fontId="9" fillId="0" borderId="26" xfId="3" applyFont="1" applyFill="1" applyBorder="1" applyAlignment="1">
      <alignment horizontal="center" vertical="center"/>
    </xf>
    <xf numFmtId="3" fontId="18" fillId="0" borderId="27" xfId="0" applyNumberFormat="1" applyFont="1" applyBorder="1" applyAlignment="1">
      <alignment horizontal="right" vertical="center"/>
    </xf>
    <xf numFmtId="9" fontId="9" fillId="8" borderId="23" xfId="3" applyFont="1" applyFill="1" applyBorder="1" applyAlignment="1">
      <alignment horizontal="center" vertical="center"/>
    </xf>
    <xf numFmtId="3" fontId="13" fillId="4" borderId="6" xfId="0" applyNumberFormat="1" applyFont="1" applyFill="1" applyBorder="1" applyAlignment="1">
      <alignment horizontal="right" vertical="center"/>
    </xf>
    <xf numFmtId="3" fontId="6" fillId="0" borderId="0" xfId="6" applyNumberFormat="1" applyFont="1" applyFill="1" applyBorder="1" applyAlignment="1">
      <alignment vertical="center"/>
    </xf>
    <xf numFmtId="167" fontId="2" fillId="0" borderId="0" xfId="6" applyNumberFormat="1" applyFont="1" applyFill="1" applyBorder="1" applyAlignment="1">
      <alignment vertical="center"/>
    </xf>
    <xf numFmtId="168" fontId="16" fillId="0" borderId="8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 wrapText="1"/>
    </xf>
    <xf numFmtId="3" fontId="16" fillId="3" borderId="9" xfId="0" applyNumberFormat="1" applyFont="1" applyFill="1" applyBorder="1" applyAlignment="1">
      <alignment horizontal="left" vertical="center"/>
    </xf>
    <xf numFmtId="4" fontId="16" fillId="0" borderId="11" xfId="0" applyNumberFormat="1" applyFont="1" applyBorder="1" applyAlignment="1">
      <alignment horizontal="left" vertical="center"/>
    </xf>
    <xf numFmtId="0" fontId="16" fillId="0" borderId="11" xfId="0" applyFont="1" applyBorder="1" applyAlignment="1">
      <alignment vertical="center" wrapText="1"/>
    </xf>
    <xf numFmtId="168" fontId="16" fillId="0" borderId="11" xfId="0" applyNumberFormat="1" applyFont="1" applyBorder="1" applyAlignment="1">
      <alignment vertical="center" wrapText="1"/>
    </xf>
    <xf numFmtId="3" fontId="16" fillId="0" borderId="11" xfId="0" applyNumberFormat="1" applyFont="1" applyBorder="1" applyAlignment="1">
      <alignment vertical="center" wrapText="1"/>
    </xf>
    <xf numFmtId="3" fontId="9" fillId="0" borderId="11" xfId="0" applyNumberFormat="1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168" fontId="9" fillId="0" borderId="10" xfId="0" applyNumberFormat="1" applyFont="1" applyBorder="1" applyAlignment="1">
      <alignment horizontal="right" vertical="center"/>
    </xf>
    <xf numFmtId="3" fontId="9" fillId="7" borderId="10" xfId="6" applyNumberFormat="1" applyFont="1" applyFill="1" applyBorder="1" applyAlignment="1">
      <alignment vertical="center"/>
    </xf>
    <xf numFmtId="3" fontId="9" fillId="0" borderId="10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vertical="center" wrapText="1"/>
    </xf>
    <xf numFmtId="3" fontId="9" fillId="0" borderId="10" xfId="6" applyNumberFormat="1" applyFont="1" applyFill="1" applyBorder="1" applyAlignment="1">
      <alignment vertical="center"/>
    </xf>
    <xf numFmtId="4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168" fontId="9" fillId="0" borderId="12" xfId="0" applyNumberFormat="1" applyFont="1" applyBorder="1" applyAlignment="1">
      <alignment horizontal="right" vertical="center"/>
    </xf>
    <xf numFmtId="3" fontId="9" fillId="0" borderId="12" xfId="6" applyNumberFormat="1" applyFont="1" applyFill="1" applyBorder="1" applyAlignment="1">
      <alignment vertical="center"/>
    </xf>
    <xf numFmtId="3" fontId="17" fillId="4" borderId="6" xfId="0" applyNumberFormat="1" applyFont="1" applyFill="1" applyBorder="1" applyAlignment="1">
      <alignment horizontal="right" vertical="center"/>
    </xf>
    <xf numFmtId="3" fontId="9" fillId="0" borderId="10" xfId="1" applyNumberFormat="1" applyFont="1" applyFill="1" applyBorder="1" applyAlignment="1">
      <alignment vertical="center"/>
    </xf>
    <xf numFmtId="0" fontId="26" fillId="0" borderId="10" xfId="0" applyFont="1" applyBorder="1" applyAlignment="1">
      <alignment vertical="center" wrapText="1"/>
    </xf>
    <xf numFmtId="3" fontId="9" fillId="7" borderId="10" xfId="1" applyNumberFormat="1" applyFont="1" applyFill="1" applyBorder="1" applyAlignment="1">
      <alignment vertical="center"/>
    </xf>
    <xf numFmtId="0" fontId="19" fillId="6" borderId="19" xfId="0" applyFont="1" applyFill="1" applyBorder="1" applyAlignment="1">
      <alignment horizontal="left" vertical="center"/>
    </xf>
    <xf numFmtId="0" fontId="19" fillId="6" borderId="20" xfId="0" applyFont="1" applyFill="1" applyBorder="1" applyAlignment="1">
      <alignment horizontal="left" vertical="center"/>
    </xf>
    <xf numFmtId="0" fontId="19" fillId="6" borderId="21" xfId="0" applyFont="1" applyFill="1" applyBorder="1" applyAlignment="1">
      <alignment horizontal="left" vertical="center"/>
    </xf>
    <xf numFmtId="0" fontId="9" fillId="0" borderId="20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3" fillId="5" borderId="0" xfId="0" applyFont="1" applyFill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center" wrapText="1"/>
    </xf>
    <xf numFmtId="0" fontId="18" fillId="8" borderId="19" xfId="0" applyFont="1" applyFill="1" applyBorder="1" applyAlignment="1">
      <alignment horizontal="right" vertical="center"/>
    </xf>
    <xf numFmtId="0" fontId="18" fillId="8" borderId="20" xfId="0" applyFont="1" applyFill="1" applyBorder="1" applyAlignment="1">
      <alignment horizontal="right" vertical="center"/>
    </xf>
    <xf numFmtId="0" fontId="18" fillId="8" borderId="28" xfId="0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0" fontId="16" fillId="3" borderId="7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left" vertical="center" wrapText="1"/>
    </xf>
    <xf numFmtId="0" fontId="17" fillId="4" borderId="19" xfId="0" applyFont="1" applyFill="1" applyBorder="1" applyAlignment="1">
      <alignment horizontal="right" vertical="center" wrapText="1"/>
    </xf>
    <xf numFmtId="0" fontId="17" fillId="4" borderId="20" xfId="0" applyFont="1" applyFill="1" applyBorder="1" applyAlignment="1">
      <alignment horizontal="right" vertical="center" wrapText="1"/>
    </xf>
    <xf numFmtId="0" fontId="17" fillId="4" borderId="29" xfId="0" applyFont="1" applyFill="1" applyBorder="1" applyAlignment="1">
      <alignment horizontal="right" vertical="center" wrapText="1"/>
    </xf>
  </cellXfs>
  <cellStyles count="7">
    <cellStyle name="Milliers" xfId="1" builtinId="3"/>
    <cellStyle name="Milliers [0]" xfId="2" builtinId="6"/>
    <cellStyle name="Milliers 2" xfId="6" xr:uid="{00000000-0005-0000-0000-000002000000}"/>
    <cellStyle name="Milliers 3" xfId="5" xr:uid="{00000000-0005-0000-0000-000003000000}"/>
    <cellStyle name="Normal" xfId="0" builtinId="0"/>
    <cellStyle name="Normal 2" xfId="4" xr:uid="{00000000-0005-0000-0000-000005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/Mes%20documents/Diallo/SHELL_95/SHELMBA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sari"/>
      <sheetName val="Etude de Prix"/>
      <sheetName val="Etude_de_Prix1"/>
      <sheetName val="Etude_de_Prix"/>
      <sheetName val="Etude_de_Prix7"/>
      <sheetName val="Etude_de_Prix6"/>
      <sheetName val="Etude_de_Prix2"/>
      <sheetName val="Etude_de_Prix3"/>
      <sheetName val="Etude_de_Prix4"/>
      <sheetName val="Etude_de_Prix5"/>
      <sheetName val="Etude_de_Prix8"/>
      <sheetName val="Etude_de_Prix9"/>
      <sheetName val="Etude_de_Prix10"/>
      <sheetName val="Etude_de_Prix11"/>
      <sheetName val="Etude_de_Prix14"/>
      <sheetName val="Etude_de_Prix13"/>
      <sheetName val="Etude_de_Prix12"/>
      <sheetName val="Etude_de_Prix15"/>
      <sheetName val="Etude_de_Prix16"/>
      <sheetName val="Etude_de_Prix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CAC9A-AF9A-F648-9802-C44B93FA8D04}">
  <sheetPr>
    <tabColor theme="8" tint="-0.499984740745262"/>
  </sheetPr>
  <dimension ref="B2:L20"/>
  <sheetViews>
    <sheetView showGridLines="0" view="pageBreakPreview" zoomScale="130" zoomScaleNormal="100" zoomScaleSheetLayoutView="130" workbookViewId="0">
      <selection activeCell="J5" sqref="J5"/>
    </sheetView>
  </sheetViews>
  <sheetFormatPr baseColWidth="10" defaultColWidth="11.5" defaultRowHeight="16" x14ac:dyDescent="0.2"/>
  <cols>
    <col min="1" max="1" width="1.83203125" style="1" customWidth="1"/>
    <col min="2" max="2" width="7" style="13" customWidth="1"/>
    <col min="3" max="3" width="39.5" style="18" customWidth="1"/>
    <col min="4" max="4" width="7.1640625" style="18" customWidth="1"/>
    <col min="5" max="5" width="8.5" style="19" customWidth="1"/>
    <col min="6" max="6" width="10.6640625" style="20" customWidth="1"/>
    <col min="7" max="7" width="18.1640625" style="21" customWidth="1"/>
    <col min="8" max="8" width="16.5" style="21" customWidth="1"/>
    <col min="9" max="9" width="1.83203125" style="1" customWidth="1"/>
    <col min="10" max="10" width="22.83203125" style="1" customWidth="1"/>
    <col min="11" max="11" width="23.5" style="26" customWidth="1"/>
    <col min="12" max="12" width="23" style="1" customWidth="1"/>
    <col min="13" max="13" width="12.1640625" style="1" customWidth="1"/>
    <col min="14" max="14" width="7.5" style="1" customWidth="1"/>
    <col min="15" max="16384" width="11.5" style="1"/>
  </cols>
  <sheetData>
    <row r="2" spans="2:12" ht="30.75" customHeight="1" x14ac:dyDescent="0.2">
      <c r="B2" s="109" t="s">
        <v>33</v>
      </c>
      <c r="C2" s="110"/>
      <c r="D2" s="110"/>
      <c r="E2" s="110"/>
      <c r="F2" s="110"/>
      <c r="G2" s="110"/>
      <c r="H2" s="111"/>
    </row>
    <row r="3" spans="2:12" ht="11.25" customHeight="1" x14ac:dyDescent="0.2">
      <c r="B3" s="27"/>
      <c r="C3" s="28"/>
      <c r="D3" s="28"/>
      <c r="E3" s="28"/>
      <c r="F3" s="28"/>
      <c r="G3" s="28"/>
      <c r="H3" s="29"/>
    </row>
    <row r="4" spans="2:12" ht="24.75" customHeight="1" x14ac:dyDescent="0.2">
      <c r="B4" s="112" t="s">
        <v>34</v>
      </c>
      <c r="C4" s="113"/>
      <c r="D4" s="113"/>
      <c r="E4" s="113"/>
      <c r="F4" s="113"/>
      <c r="G4" s="113"/>
      <c r="H4" s="114"/>
    </row>
    <row r="5" spans="2:12" ht="24.75" customHeight="1" x14ac:dyDescent="0.2">
      <c r="B5" s="115"/>
      <c r="C5" s="116"/>
      <c r="D5" s="116"/>
      <c r="E5" s="116"/>
      <c r="F5" s="116"/>
      <c r="G5" s="116"/>
      <c r="H5" s="117"/>
    </row>
    <row r="6" spans="2:12" ht="13.5" customHeight="1" x14ac:dyDescent="0.2">
      <c r="B6" s="28"/>
      <c r="C6" s="28"/>
      <c r="D6" s="28"/>
      <c r="E6" s="28"/>
      <c r="F6" s="28"/>
      <c r="G6" s="30"/>
      <c r="H6" s="28"/>
    </row>
    <row r="7" spans="2:12" ht="69" customHeight="1" x14ac:dyDescent="0.2">
      <c r="B7" s="118" t="s">
        <v>61</v>
      </c>
      <c r="C7" s="118"/>
      <c r="D7" s="118"/>
      <c r="E7" s="118"/>
      <c r="F7" s="118"/>
      <c r="G7" s="118"/>
      <c r="H7" s="118"/>
    </row>
    <row r="8" spans="2:12" ht="19.5" customHeight="1" x14ac:dyDescent="0.2">
      <c r="B8" s="31"/>
      <c r="C8" s="32"/>
      <c r="D8" s="32"/>
      <c r="E8" s="32"/>
      <c r="F8" s="32"/>
      <c r="G8" s="33"/>
      <c r="H8" s="32"/>
    </row>
    <row r="9" spans="2:12" s="4" customFormat="1" ht="25.5" customHeight="1" x14ac:dyDescent="0.2">
      <c r="B9" s="119" t="s">
        <v>35</v>
      </c>
      <c r="C9" s="120"/>
      <c r="D9" s="120"/>
      <c r="E9" s="120"/>
      <c r="F9" s="120"/>
      <c r="G9" s="120"/>
      <c r="H9" s="121"/>
      <c r="K9" s="34"/>
    </row>
    <row r="10" spans="2:12" s="5" customFormat="1" ht="15.75" customHeight="1" x14ac:dyDescent="0.2">
      <c r="B10" s="35" t="s">
        <v>5</v>
      </c>
      <c r="C10" s="122" t="s">
        <v>1</v>
      </c>
      <c r="D10" s="122"/>
      <c r="E10" s="122"/>
      <c r="F10" s="37" t="s">
        <v>2</v>
      </c>
      <c r="G10" s="38" t="s">
        <v>3</v>
      </c>
      <c r="H10" s="38" t="s">
        <v>36</v>
      </c>
      <c r="K10" s="39"/>
    </row>
    <row r="11" spans="2:12" s="5" customFormat="1" ht="15.75" customHeight="1" x14ac:dyDescent="0.2">
      <c r="B11" s="40"/>
      <c r="C11" s="107"/>
      <c r="D11" s="107"/>
      <c r="E11" s="107"/>
      <c r="F11" s="41"/>
      <c r="G11" s="42"/>
      <c r="H11" s="42"/>
      <c r="K11" s="39"/>
    </row>
    <row r="12" spans="2:12" s="5" customFormat="1" ht="25" customHeight="1" x14ac:dyDescent="0.2">
      <c r="B12" s="43" t="s">
        <v>28</v>
      </c>
      <c r="C12" s="108" t="s">
        <v>12</v>
      </c>
      <c r="D12" s="108"/>
      <c r="E12" s="108"/>
      <c r="F12" s="44" t="e">
        <f>G12/$G$15</f>
        <v>#DIV/0!</v>
      </c>
      <c r="G12" s="45">
        <f>'Frais généraux'!G12</f>
        <v>0</v>
      </c>
      <c r="H12" s="46">
        <f>G12/$H$17</f>
        <v>0</v>
      </c>
      <c r="K12" s="39"/>
    </row>
    <row r="13" spans="2:12" s="5" customFormat="1" ht="25" customHeight="1" x14ac:dyDescent="0.2">
      <c r="B13" s="43" t="s">
        <v>29</v>
      </c>
      <c r="C13" s="108" t="s">
        <v>49</v>
      </c>
      <c r="D13" s="108"/>
      <c r="E13" s="108"/>
      <c r="F13" s="44" t="e">
        <f>G13/$G$15</f>
        <v>#DIV/0!</v>
      </c>
      <c r="G13" s="45">
        <f>'Non-conformités'!G12</f>
        <v>0</v>
      </c>
      <c r="H13" s="46">
        <f>G13/$H$17</f>
        <v>0</v>
      </c>
      <c r="K13" s="39"/>
    </row>
    <row r="14" spans="2:12" ht="12" customHeight="1" x14ac:dyDescent="0.2">
      <c r="B14" s="47"/>
      <c r="C14" s="48"/>
      <c r="D14" s="48"/>
      <c r="E14" s="48"/>
      <c r="F14" s="49"/>
      <c r="G14" s="50"/>
      <c r="H14" s="51"/>
    </row>
    <row r="15" spans="2:12" ht="30" customHeight="1" x14ac:dyDescent="0.2">
      <c r="B15" s="104" t="s">
        <v>4</v>
      </c>
      <c r="C15" s="105"/>
      <c r="D15" s="105"/>
      <c r="E15" s="105"/>
      <c r="F15" s="106"/>
      <c r="G15" s="52">
        <f>SUM(G12:G13)</f>
        <v>0</v>
      </c>
      <c r="H15" s="53">
        <f>G15/$H$17</f>
        <v>0</v>
      </c>
      <c r="L15" s="54"/>
    </row>
    <row r="16" spans="2:12" s="11" customFormat="1" ht="18" x14ac:dyDescent="0.2">
      <c r="B16" s="55"/>
      <c r="C16" s="56"/>
      <c r="D16" s="57"/>
      <c r="E16" s="58"/>
      <c r="F16" s="59"/>
      <c r="G16" s="60"/>
      <c r="H16" s="60"/>
      <c r="K16" s="61"/>
    </row>
    <row r="17" spans="3:8" x14ac:dyDescent="0.15">
      <c r="C17" s="1"/>
      <c r="D17" s="1"/>
      <c r="E17" s="1"/>
      <c r="F17" s="16"/>
      <c r="G17" s="62" t="s">
        <v>37</v>
      </c>
      <c r="H17" s="63">
        <v>9892.6</v>
      </c>
    </row>
    <row r="18" spans="3:8" x14ac:dyDescent="0.2">
      <c r="C18" s="1"/>
      <c r="D18" s="1"/>
      <c r="E18" s="1"/>
      <c r="F18" s="16"/>
      <c r="G18" s="16"/>
      <c r="H18" s="16"/>
    </row>
    <row r="19" spans="3:8" x14ac:dyDescent="0.2">
      <c r="C19" s="1"/>
      <c r="D19" s="1"/>
      <c r="E19" s="1"/>
      <c r="F19" s="16"/>
      <c r="G19" s="16"/>
      <c r="H19" s="16"/>
    </row>
    <row r="20" spans="3:8" x14ac:dyDescent="0.2">
      <c r="C20" s="1"/>
    </row>
  </sheetData>
  <mergeCells count="10">
    <mergeCell ref="B15:F15"/>
    <mergeCell ref="C11:E11"/>
    <mergeCell ref="C12:E12"/>
    <mergeCell ref="C13:E13"/>
    <mergeCell ref="B2:H2"/>
    <mergeCell ref="B4:H4"/>
    <mergeCell ref="B5:H5"/>
    <mergeCell ref="B7:H7"/>
    <mergeCell ref="B9:H9"/>
    <mergeCell ref="C10:E10"/>
  </mergeCells>
  <pageMargins left="0.70866141732283472" right="0.70866141732283472" top="1.1417322834645669" bottom="0.74803149606299213" header="0.31496062992125984" footer="0.31496062992125984"/>
  <pageSetup scale="75" orientation="portrait" r:id="rId1"/>
  <headerFooter>
    <oddHeader>&amp;L&amp;G&amp;R&amp;G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A9729-B795-3347-AA32-60D0882D02B7}">
  <dimension ref="B2:J38"/>
  <sheetViews>
    <sheetView showGridLines="0" view="pageBreakPreview" zoomScale="120" zoomScaleNormal="100" zoomScaleSheetLayoutView="120" workbookViewId="0">
      <selection activeCell="B8" sqref="B8"/>
    </sheetView>
  </sheetViews>
  <sheetFormatPr baseColWidth="10" defaultColWidth="11.5" defaultRowHeight="16" x14ac:dyDescent="0.2"/>
  <cols>
    <col min="1" max="1" width="1.83203125" style="1" customWidth="1"/>
    <col min="2" max="2" width="6" style="13" customWidth="1"/>
    <col min="3" max="3" width="44" style="18" customWidth="1"/>
    <col min="4" max="4" width="7.6640625" style="18" customWidth="1"/>
    <col min="5" max="5" width="11.5" style="19" customWidth="1"/>
    <col min="6" max="6" width="15.33203125" style="20" customWidth="1"/>
    <col min="7" max="7" width="22.5" style="21" customWidth="1"/>
    <col min="8" max="8" width="1.83203125" style="1" customWidth="1"/>
    <col min="9" max="9" width="22.83203125" style="1" customWidth="1"/>
    <col min="10" max="10" width="23.5" style="26" customWidth="1"/>
    <col min="11" max="11" width="23" style="1" customWidth="1"/>
    <col min="12" max="12" width="9.5" style="1" customWidth="1"/>
    <col min="13" max="13" width="7.5" style="1" customWidth="1"/>
    <col min="14" max="16384" width="11.5" style="1"/>
  </cols>
  <sheetData>
    <row r="2" spans="2:10" ht="30.75" customHeight="1" x14ac:dyDescent="0.2">
      <c r="B2" s="109" t="s">
        <v>33</v>
      </c>
      <c r="C2" s="110"/>
      <c r="D2" s="110"/>
      <c r="E2" s="110"/>
      <c r="F2" s="110"/>
      <c r="G2" s="111"/>
    </row>
    <row r="3" spans="2:10" ht="11.25" customHeight="1" x14ac:dyDescent="0.2">
      <c r="B3" s="27"/>
      <c r="C3" s="28"/>
      <c r="D3" s="28"/>
      <c r="E3" s="28"/>
      <c r="F3" s="28"/>
      <c r="G3" s="29"/>
    </row>
    <row r="4" spans="2:10" ht="20" customHeight="1" x14ac:dyDescent="0.2">
      <c r="B4" s="112" t="s">
        <v>34</v>
      </c>
      <c r="C4" s="113"/>
      <c r="D4" s="113"/>
      <c r="E4" s="113"/>
      <c r="F4" s="113"/>
      <c r="G4" s="114"/>
    </row>
    <row r="5" spans="2:10" ht="18" x14ac:dyDescent="0.2">
      <c r="B5" s="115"/>
      <c r="C5" s="116"/>
      <c r="D5" s="116"/>
      <c r="E5" s="116"/>
      <c r="F5" s="116"/>
      <c r="G5" s="117"/>
    </row>
    <row r="6" spans="2:10" s="11" customFormat="1" ht="18" x14ac:dyDescent="0.2">
      <c r="B6" s="7"/>
      <c r="C6" s="8"/>
      <c r="D6" s="9"/>
      <c r="E6" s="64"/>
      <c r="F6" s="65"/>
      <c r="G6" s="10"/>
      <c r="J6" s="61"/>
    </row>
    <row r="7" spans="2:10" s="11" customFormat="1" ht="28" customHeight="1" x14ac:dyDescent="0.2">
      <c r="B7" s="124" t="s">
        <v>62</v>
      </c>
      <c r="C7" s="124"/>
      <c r="D7" s="124"/>
      <c r="E7" s="124"/>
      <c r="F7" s="124"/>
      <c r="G7" s="124"/>
      <c r="J7" s="61"/>
    </row>
    <row r="8" spans="2:10" ht="13.5" customHeight="1" x14ac:dyDescent="0.2">
      <c r="B8" s="3"/>
      <c r="C8" s="3"/>
      <c r="D8" s="3"/>
      <c r="E8" s="3"/>
      <c r="F8" s="3"/>
      <c r="G8" s="3"/>
    </row>
    <row r="9" spans="2:10" ht="18" customHeight="1" x14ac:dyDescent="0.2">
      <c r="B9" s="119" t="s">
        <v>38</v>
      </c>
      <c r="C9" s="120"/>
      <c r="D9" s="120"/>
      <c r="E9" s="120"/>
      <c r="F9" s="120"/>
      <c r="G9" s="121"/>
    </row>
    <row r="10" spans="2:10" ht="18" customHeight="1" x14ac:dyDescent="0.2">
      <c r="B10" s="66" t="s">
        <v>0</v>
      </c>
      <c r="C10" s="125" t="s">
        <v>39</v>
      </c>
      <c r="D10" s="125"/>
      <c r="E10" s="125"/>
      <c r="F10" s="67" t="s">
        <v>2</v>
      </c>
      <c r="G10" s="68" t="s">
        <v>3</v>
      </c>
    </row>
    <row r="11" spans="2:10" ht="21" customHeight="1" thickBot="1" x14ac:dyDescent="0.25">
      <c r="B11" s="69" t="s">
        <v>11</v>
      </c>
      <c r="C11" s="126" t="str">
        <f>C16</f>
        <v>FRAIS GENERAUX</v>
      </c>
      <c r="D11" s="126"/>
      <c r="E11" s="126"/>
      <c r="F11" s="70" t="e">
        <f>G11/G12</f>
        <v>#DIV/0!</v>
      </c>
      <c r="G11" s="71">
        <f>G31</f>
        <v>0</v>
      </c>
    </row>
    <row r="12" spans="2:10" ht="18" customHeight="1" thickBot="1" x14ac:dyDescent="0.25">
      <c r="B12" s="127" t="s">
        <v>40</v>
      </c>
      <c r="C12" s="128"/>
      <c r="D12" s="128"/>
      <c r="E12" s="129"/>
      <c r="F12" s="72" t="e">
        <f>SUM(F11:F11)</f>
        <v>#DIV/0!</v>
      </c>
      <c r="G12" s="73">
        <f>SUM(G11:G11)</f>
        <v>0</v>
      </c>
    </row>
    <row r="13" spans="2:10" x14ac:dyDescent="0.2">
      <c r="C13" s="14"/>
      <c r="D13" s="1"/>
      <c r="E13" s="15"/>
      <c r="F13" s="16"/>
      <c r="G13" s="74"/>
      <c r="J13" s="75"/>
    </row>
    <row r="14" spans="2:10" s="5" customFormat="1" ht="19.5" customHeight="1" x14ac:dyDescent="0.2">
      <c r="B14" s="35" t="s">
        <v>5</v>
      </c>
      <c r="C14" s="36" t="s">
        <v>6</v>
      </c>
      <c r="D14" s="36" t="s">
        <v>7</v>
      </c>
      <c r="E14" s="76" t="s">
        <v>8</v>
      </c>
      <c r="F14" s="77" t="s">
        <v>9</v>
      </c>
      <c r="G14" s="38" t="s">
        <v>3</v>
      </c>
      <c r="J14" s="39"/>
    </row>
    <row r="15" spans="2:10" s="5" customFormat="1" ht="14.25" customHeight="1" thickBot="1" x14ac:dyDescent="0.25">
      <c r="B15" s="130"/>
      <c r="C15" s="130"/>
      <c r="D15" s="130"/>
      <c r="E15" s="130"/>
      <c r="F15" s="130"/>
      <c r="G15" s="130"/>
      <c r="J15" s="39"/>
    </row>
    <row r="16" spans="2:10" s="11" customFormat="1" ht="21" customHeight="1" thickBot="1" x14ac:dyDescent="0.25">
      <c r="B16" s="78" t="s">
        <v>11</v>
      </c>
      <c r="C16" s="131" t="s">
        <v>12</v>
      </c>
      <c r="D16" s="132"/>
      <c r="E16" s="132"/>
      <c r="F16" s="132"/>
      <c r="G16" s="133"/>
      <c r="J16" s="61"/>
    </row>
    <row r="17" spans="2:10" x14ac:dyDescent="0.2">
      <c r="B17" s="79" t="s">
        <v>13</v>
      </c>
      <c r="C17" s="80" t="s">
        <v>14</v>
      </c>
      <c r="D17" s="80"/>
      <c r="E17" s="81"/>
      <c r="F17" s="82"/>
      <c r="G17" s="83"/>
    </row>
    <row r="18" spans="2:10" x14ac:dyDescent="0.2">
      <c r="B18" s="84" t="s">
        <v>41</v>
      </c>
      <c r="C18" s="85" t="s">
        <v>15</v>
      </c>
      <c r="D18" s="86" t="s">
        <v>16</v>
      </c>
      <c r="E18" s="87">
        <v>1</v>
      </c>
      <c r="F18" s="88"/>
      <c r="G18" s="89">
        <f>E18*F18</f>
        <v>0</v>
      </c>
    </row>
    <row r="19" spans="2:10" x14ac:dyDescent="0.2">
      <c r="B19" s="84" t="s">
        <v>42</v>
      </c>
      <c r="C19" s="85" t="s">
        <v>17</v>
      </c>
      <c r="D19" s="86" t="s">
        <v>16</v>
      </c>
      <c r="E19" s="87">
        <v>1</v>
      </c>
      <c r="F19" s="88"/>
      <c r="G19" s="89">
        <f t="shared" ref="G19:G29" si="0">E19*F19</f>
        <v>0</v>
      </c>
    </row>
    <row r="20" spans="2:10" ht="13.5" customHeight="1" x14ac:dyDescent="0.2">
      <c r="B20" s="90"/>
      <c r="C20" s="91" t="s">
        <v>10</v>
      </c>
      <c r="D20" s="86"/>
      <c r="E20" s="87"/>
      <c r="F20" s="92"/>
      <c r="G20" s="89"/>
    </row>
    <row r="21" spans="2:10" x14ac:dyDescent="0.2">
      <c r="B21" s="93" t="s">
        <v>18</v>
      </c>
      <c r="C21" s="94" t="s">
        <v>19</v>
      </c>
      <c r="D21" s="86"/>
      <c r="E21" s="87"/>
      <c r="F21" s="92"/>
      <c r="G21" s="89"/>
    </row>
    <row r="22" spans="2:10" x14ac:dyDescent="0.2">
      <c r="B22" s="84" t="s">
        <v>43</v>
      </c>
      <c r="C22" s="85" t="s">
        <v>44</v>
      </c>
      <c r="D22" s="86" t="s">
        <v>16</v>
      </c>
      <c r="E22" s="87">
        <v>1</v>
      </c>
      <c r="F22" s="88"/>
      <c r="G22" s="89">
        <f t="shared" si="0"/>
        <v>0</v>
      </c>
    </row>
    <row r="23" spans="2:10" x14ac:dyDescent="0.2">
      <c r="B23" s="84" t="s">
        <v>45</v>
      </c>
      <c r="C23" s="85" t="s">
        <v>20</v>
      </c>
      <c r="D23" s="86" t="s">
        <v>16</v>
      </c>
      <c r="E23" s="87">
        <v>1</v>
      </c>
      <c r="F23" s="88"/>
      <c r="G23" s="89">
        <f t="shared" si="0"/>
        <v>0</v>
      </c>
    </row>
    <row r="24" spans="2:10" ht="12.75" customHeight="1" x14ac:dyDescent="0.2">
      <c r="B24" s="90"/>
      <c r="C24" s="91"/>
      <c r="D24" s="86"/>
      <c r="E24" s="87"/>
      <c r="F24" s="92"/>
      <c r="G24" s="89"/>
    </row>
    <row r="25" spans="2:10" x14ac:dyDescent="0.2">
      <c r="B25" s="93" t="s">
        <v>21</v>
      </c>
      <c r="C25" s="94" t="s">
        <v>22</v>
      </c>
      <c r="D25" s="86"/>
      <c r="E25" s="87"/>
      <c r="F25" s="92"/>
      <c r="G25" s="89"/>
    </row>
    <row r="26" spans="2:10" ht="28" x14ac:dyDescent="0.2">
      <c r="B26" s="84" t="s">
        <v>46</v>
      </c>
      <c r="C26" s="85" t="s">
        <v>23</v>
      </c>
      <c r="D26" s="86" t="s">
        <v>16</v>
      </c>
      <c r="E26" s="87">
        <v>1</v>
      </c>
      <c r="F26" s="88"/>
      <c r="G26" s="89">
        <f t="shared" si="0"/>
        <v>0</v>
      </c>
    </row>
    <row r="27" spans="2:10" ht="12" customHeight="1" x14ac:dyDescent="0.2">
      <c r="B27" s="90"/>
      <c r="C27" s="91"/>
      <c r="D27" s="86"/>
      <c r="E27" s="87"/>
      <c r="F27" s="92"/>
      <c r="G27" s="89"/>
    </row>
    <row r="28" spans="2:10" x14ac:dyDescent="0.2">
      <c r="B28" s="93" t="s">
        <v>24</v>
      </c>
      <c r="C28" s="94" t="s">
        <v>25</v>
      </c>
      <c r="D28" s="86"/>
      <c r="E28" s="87"/>
      <c r="F28" s="92"/>
      <c r="G28" s="89"/>
      <c r="J28" s="22"/>
    </row>
    <row r="29" spans="2:10" x14ac:dyDescent="0.2">
      <c r="B29" s="84" t="s">
        <v>47</v>
      </c>
      <c r="C29" s="85" t="s">
        <v>26</v>
      </c>
      <c r="D29" s="86" t="s">
        <v>16</v>
      </c>
      <c r="E29" s="87">
        <v>1</v>
      </c>
      <c r="F29" s="88"/>
      <c r="G29" s="89">
        <f t="shared" si="0"/>
        <v>0</v>
      </c>
    </row>
    <row r="30" spans="2:10" ht="17" thickBot="1" x14ac:dyDescent="0.25">
      <c r="B30" s="95" t="s">
        <v>10</v>
      </c>
      <c r="C30" s="96" t="s">
        <v>10</v>
      </c>
      <c r="D30" s="97"/>
      <c r="E30" s="98"/>
      <c r="F30" s="99"/>
      <c r="G30" s="89"/>
    </row>
    <row r="31" spans="2:10" ht="17" thickBot="1" x14ac:dyDescent="0.25">
      <c r="B31" s="134" t="s">
        <v>48</v>
      </c>
      <c r="C31" s="135" t="s">
        <v>27</v>
      </c>
      <c r="D31" s="135"/>
      <c r="E31" s="135"/>
      <c r="F31" s="136"/>
      <c r="G31" s="100">
        <f>SUM(G18:G29)</f>
        <v>0</v>
      </c>
      <c r="I31" s="16"/>
    </row>
    <row r="32" spans="2:10" ht="11.25" customHeight="1" x14ac:dyDescent="0.2">
      <c r="B32" s="123"/>
      <c r="C32" s="123"/>
      <c r="D32" s="123"/>
      <c r="E32" s="123"/>
      <c r="F32" s="123"/>
      <c r="G32" s="123"/>
    </row>
    <row r="33" spans="3:7" x14ac:dyDescent="0.2">
      <c r="C33" s="1"/>
      <c r="D33" s="1"/>
      <c r="E33" s="1"/>
      <c r="F33" s="16"/>
      <c r="G33" s="16"/>
    </row>
    <row r="34" spans="3:7" x14ac:dyDescent="0.2">
      <c r="C34" s="1"/>
      <c r="D34" s="1"/>
      <c r="E34" s="1"/>
      <c r="F34" s="16"/>
      <c r="G34" s="16"/>
    </row>
    <row r="35" spans="3:7" x14ac:dyDescent="0.2">
      <c r="C35" s="1"/>
      <c r="D35" s="1"/>
      <c r="E35" s="1"/>
      <c r="F35" s="16"/>
      <c r="G35" s="16"/>
    </row>
    <row r="36" spans="3:7" x14ac:dyDescent="0.2">
      <c r="C36" s="1"/>
      <c r="D36" s="1"/>
      <c r="E36" s="1"/>
      <c r="F36" s="16"/>
      <c r="G36" s="16"/>
    </row>
    <row r="37" spans="3:7" x14ac:dyDescent="0.2">
      <c r="C37" s="1"/>
      <c r="D37" s="1"/>
      <c r="E37" s="1"/>
      <c r="F37" s="16"/>
      <c r="G37" s="16"/>
    </row>
    <row r="38" spans="3:7" x14ac:dyDescent="0.2">
      <c r="C38" s="1"/>
    </row>
  </sheetData>
  <mergeCells count="12">
    <mergeCell ref="B32:G32"/>
    <mergeCell ref="B2:G2"/>
    <mergeCell ref="B4:G4"/>
    <mergeCell ref="B5:G5"/>
    <mergeCell ref="B7:G7"/>
    <mergeCell ref="B9:G9"/>
    <mergeCell ref="C10:E10"/>
    <mergeCell ref="C11:E11"/>
    <mergeCell ref="B12:E12"/>
    <mergeCell ref="B15:G15"/>
    <mergeCell ref="C16:G16"/>
    <mergeCell ref="B31:F31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32"/>
  <sheetViews>
    <sheetView showGridLines="0" tabSelected="1" view="pageBreakPreview" zoomScale="120" zoomScaleNormal="100" zoomScaleSheetLayoutView="120" workbookViewId="0">
      <selection activeCell="E14" sqref="E14"/>
    </sheetView>
  </sheetViews>
  <sheetFormatPr baseColWidth="10" defaultColWidth="11.5" defaultRowHeight="16" x14ac:dyDescent="0.2"/>
  <cols>
    <col min="1" max="1" width="1.83203125" style="1" customWidth="1"/>
    <col min="2" max="2" width="5.83203125" style="13" customWidth="1"/>
    <col min="3" max="3" width="40.83203125" style="18" customWidth="1"/>
    <col min="4" max="4" width="7.83203125" style="18" customWidth="1"/>
    <col min="5" max="5" width="10.83203125" style="19" customWidth="1"/>
    <col min="6" max="6" width="15.83203125" style="20" customWidth="1"/>
    <col min="7" max="7" width="22.83203125" style="21" customWidth="1"/>
    <col min="8" max="8" width="1.83203125" style="1" customWidth="1"/>
    <col min="9" max="9" width="22.83203125" style="1" customWidth="1"/>
    <col min="10" max="10" width="23.5" style="2" customWidth="1"/>
    <col min="11" max="11" width="23" style="1" customWidth="1"/>
    <col min="12" max="12" width="9.5" style="1" customWidth="1"/>
    <col min="13" max="13" width="7.5" style="1" customWidth="1"/>
    <col min="14" max="16384" width="11.5" style="1"/>
  </cols>
  <sheetData>
    <row r="1" spans="2:10" ht="10" customHeight="1" x14ac:dyDescent="0.2"/>
    <row r="2" spans="2:10" ht="30.75" customHeight="1" x14ac:dyDescent="0.2">
      <c r="B2" s="109" t="s">
        <v>33</v>
      </c>
      <c r="C2" s="110"/>
      <c r="D2" s="110"/>
      <c r="E2" s="110"/>
      <c r="F2" s="110"/>
      <c r="G2" s="111"/>
    </row>
    <row r="3" spans="2:10" ht="11.25" customHeight="1" x14ac:dyDescent="0.2">
      <c r="B3" s="27"/>
      <c r="C3" s="28"/>
      <c r="D3" s="28"/>
      <c r="E3" s="28"/>
      <c r="F3" s="28"/>
      <c r="G3" s="29"/>
    </row>
    <row r="4" spans="2:10" ht="24.75" customHeight="1" x14ac:dyDescent="0.2">
      <c r="B4" s="112" t="s">
        <v>34</v>
      </c>
      <c r="C4" s="113"/>
      <c r="D4" s="113"/>
      <c r="E4" s="113"/>
      <c r="F4" s="113"/>
      <c r="G4" s="114"/>
    </row>
    <row r="5" spans="2:10" ht="17.25" customHeight="1" x14ac:dyDescent="0.2">
      <c r="B5" s="115"/>
      <c r="C5" s="116"/>
      <c r="D5" s="116"/>
      <c r="E5" s="116"/>
      <c r="F5" s="116"/>
      <c r="G5" s="117"/>
    </row>
    <row r="6" spans="2:10" ht="10" customHeight="1" x14ac:dyDescent="0.2">
      <c r="B6" s="7"/>
      <c r="C6" s="8"/>
      <c r="D6" s="9"/>
      <c r="E6" s="64"/>
      <c r="F6" s="65"/>
      <c r="G6" s="10"/>
    </row>
    <row r="7" spans="2:10" ht="28" customHeight="1" x14ac:dyDescent="0.2">
      <c r="B7" s="124" t="s">
        <v>63</v>
      </c>
      <c r="C7" s="124"/>
      <c r="D7" s="124"/>
      <c r="E7" s="124"/>
      <c r="F7" s="124"/>
      <c r="G7" s="124"/>
    </row>
    <row r="8" spans="2:10" ht="10" customHeight="1" x14ac:dyDescent="0.2">
      <c r="B8" s="3"/>
      <c r="C8" s="3"/>
      <c r="D8" s="3"/>
      <c r="E8" s="3"/>
      <c r="F8" s="3"/>
      <c r="G8" s="3"/>
    </row>
    <row r="9" spans="2:10" s="4" customFormat="1" ht="25.5" customHeight="1" x14ac:dyDescent="0.2">
      <c r="B9" s="119" t="s">
        <v>38</v>
      </c>
      <c r="C9" s="120"/>
      <c r="D9" s="120"/>
      <c r="E9" s="120"/>
      <c r="F9" s="120"/>
      <c r="G9" s="121"/>
      <c r="J9" s="17"/>
    </row>
    <row r="10" spans="2:10" s="5" customFormat="1" ht="15.75" customHeight="1" x14ac:dyDescent="0.2">
      <c r="B10" s="66" t="s">
        <v>0</v>
      </c>
      <c r="C10" s="125" t="s">
        <v>39</v>
      </c>
      <c r="D10" s="125"/>
      <c r="E10" s="125"/>
      <c r="F10" s="67" t="s">
        <v>2</v>
      </c>
      <c r="G10" s="68" t="s">
        <v>3</v>
      </c>
      <c r="J10" s="6"/>
    </row>
    <row r="11" spans="2:10" ht="20.25" customHeight="1" thickBot="1" x14ac:dyDescent="0.25">
      <c r="B11" s="69" t="str">
        <f>B16</f>
        <v>2.</v>
      </c>
      <c r="C11" s="126" t="str">
        <f>C16</f>
        <v>CORRECTION DES NON-CONFORMITES</v>
      </c>
      <c r="D11" s="126"/>
      <c r="E11" s="126"/>
      <c r="F11" s="70" t="e">
        <f>+G11/G12</f>
        <v>#DIV/0!</v>
      </c>
      <c r="G11" s="71">
        <f>+G26</f>
        <v>0</v>
      </c>
    </row>
    <row r="12" spans="2:10" ht="19" thickBot="1" x14ac:dyDescent="0.25">
      <c r="B12" s="127" t="s">
        <v>52</v>
      </c>
      <c r="C12" s="128" t="s">
        <v>4</v>
      </c>
      <c r="D12" s="128"/>
      <c r="E12" s="129"/>
      <c r="F12" s="72" t="e">
        <f>SUM(F11:F11)</f>
        <v>#DIV/0!</v>
      </c>
      <c r="G12" s="73">
        <f>SUM(G11:G11)</f>
        <v>0</v>
      </c>
    </row>
    <row r="13" spans="2:10" s="11" customFormat="1" ht="10" customHeight="1" x14ac:dyDescent="0.2">
      <c r="B13" s="7"/>
      <c r="C13" s="8"/>
      <c r="D13" s="9"/>
      <c r="E13" s="23"/>
      <c r="F13" s="24"/>
      <c r="G13" s="10"/>
      <c r="I13" s="25"/>
      <c r="J13" s="12"/>
    </row>
    <row r="14" spans="2:10" s="5" customFormat="1" ht="19.5" customHeight="1" x14ac:dyDescent="0.2">
      <c r="B14" s="35" t="s">
        <v>5</v>
      </c>
      <c r="C14" s="36" t="s">
        <v>6</v>
      </c>
      <c r="D14" s="36" t="s">
        <v>7</v>
      </c>
      <c r="E14" s="76" t="s">
        <v>8</v>
      </c>
      <c r="F14" s="77" t="s">
        <v>9</v>
      </c>
      <c r="G14" s="38" t="s">
        <v>3</v>
      </c>
      <c r="J14" s="6"/>
    </row>
    <row r="15" spans="2:10" s="5" customFormat="1" ht="10" customHeight="1" thickBot="1" x14ac:dyDescent="0.25">
      <c r="B15" s="130"/>
      <c r="C15" s="130"/>
      <c r="D15" s="130"/>
      <c r="E15" s="130"/>
      <c r="F15" s="130"/>
      <c r="G15" s="130"/>
      <c r="J15" s="6"/>
    </row>
    <row r="16" spans="2:10" s="11" customFormat="1" ht="21" customHeight="1" thickBot="1" x14ac:dyDescent="0.25">
      <c r="B16" s="78" t="s">
        <v>50</v>
      </c>
      <c r="C16" s="131" t="s">
        <v>51</v>
      </c>
      <c r="D16" s="132"/>
      <c r="E16" s="132"/>
      <c r="F16" s="132"/>
      <c r="G16" s="133"/>
      <c r="J16" s="12"/>
    </row>
    <row r="17" spans="2:13" ht="12.75" customHeight="1" x14ac:dyDescent="0.2">
      <c r="B17" s="90"/>
      <c r="C17" s="91"/>
      <c r="D17" s="86"/>
      <c r="E17" s="87"/>
      <c r="F17" s="101"/>
      <c r="G17" s="89"/>
    </row>
    <row r="18" spans="2:13" x14ac:dyDescent="0.2">
      <c r="B18" s="84" t="s">
        <v>54</v>
      </c>
      <c r="C18" s="102" t="s">
        <v>64</v>
      </c>
      <c r="D18" s="86" t="s">
        <v>59</v>
      </c>
      <c r="E18" s="87">
        <v>1</v>
      </c>
      <c r="F18" s="103"/>
      <c r="G18" s="89">
        <f t="shared" ref="G18:G22" si="0">+E18*F18</f>
        <v>0</v>
      </c>
    </row>
    <row r="19" spans="2:13" x14ac:dyDescent="0.2">
      <c r="B19" s="84" t="s">
        <v>55</v>
      </c>
      <c r="C19" s="102" t="s">
        <v>65</v>
      </c>
      <c r="D19" s="86" t="s">
        <v>59</v>
      </c>
      <c r="E19" s="87">
        <v>1</v>
      </c>
      <c r="F19" s="103"/>
      <c r="G19" s="89">
        <f t="shared" si="0"/>
        <v>0</v>
      </c>
    </row>
    <row r="20" spans="2:13" x14ac:dyDescent="0.2">
      <c r="B20" s="84" t="s">
        <v>56</v>
      </c>
      <c r="C20" s="102" t="s">
        <v>30</v>
      </c>
      <c r="D20" s="86" t="s">
        <v>59</v>
      </c>
      <c r="E20" s="87">
        <v>1</v>
      </c>
      <c r="F20" s="103"/>
      <c r="G20" s="89">
        <f>+E20*F20</f>
        <v>0</v>
      </c>
    </row>
    <row r="21" spans="2:13" x14ac:dyDescent="0.2">
      <c r="B21" s="84" t="s">
        <v>57</v>
      </c>
      <c r="C21" s="102" t="s">
        <v>60</v>
      </c>
      <c r="D21" s="86" t="s">
        <v>59</v>
      </c>
      <c r="E21" s="87">
        <v>1</v>
      </c>
      <c r="F21" s="103"/>
      <c r="G21" s="89">
        <f>+E21*F21</f>
        <v>0</v>
      </c>
    </row>
    <row r="22" spans="2:13" x14ac:dyDescent="0.2">
      <c r="B22" s="84" t="s">
        <v>58</v>
      </c>
      <c r="C22" s="102" t="s">
        <v>31</v>
      </c>
      <c r="D22" s="86" t="s">
        <v>59</v>
      </c>
      <c r="E22" s="87">
        <v>1</v>
      </c>
      <c r="F22" s="103"/>
      <c r="G22" s="89">
        <f t="shared" si="0"/>
        <v>0</v>
      </c>
    </row>
    <row r="23" spans="2:13" x14ac:dyDescent="0.2">
      <c r="B23" s="84" t="s">
        <v>66</v>
      </c>
      <c r="C23" s="102" t="s">
        <v>32</v>
      </c>
      <c r="D23" s="86" t="s">
        <v>59</v>
      </c>
      <c r="E23" s="87">
        <v>1</v>
      </c>
      <c r="F23" s="103"/>
      <c r="G23" s="89">
        <f t="shared" ref="G23" si="1">+E23*F23</f>
        <v>0</v>
      </c>
    </row>
    <row r="24" spans="2:13" x14ac:dyDescent="0.2">
      <c r="B24" s="84" t="s">
        <v>67</v>
      </c>
      <c r="C24" s="102" t="s">
        <v>68</v>
      </c>
      <c r="D24" s="86" t="s">
        <v>59</v>
      </c>
      <c r="E24" s="87">
        <v>1</v>
      </c>
      <c r="F24" s="103"/>
      <c r="G24" s="89">
        <f t="shared" ref="G24" si="2">+E24*F24</f>
        <v>0</v>
      </c>
    </row>
    <row r="25" spans="2:13" ht="12.75" customHeight="1" thickBot="1" x14ac:dyDescent="0.25">
      <c r="B25" s="90"/>
      <c r="C25" s="91"/>
      <c r="D25" s="86"/>
      <c r="E25" s="87"/>
      <c r="F25" s="101"/>
      <c r="G25" s="89"/>
    </row>
    <row r="26" spans="2:13" s="2" customFormat="1" ht="17" thickBot="1" x14ac:dyDescent="0.25">
      <c r="B26" s="134" t="s">
        <v>53</v>
      </c>
      <c r="C26" s="135" t="s">
        <v>27</v>
      </c>
      <c r="D26" s="135"/>
      <c r="E26" s="135"/>
      <c r="F26" s="136"/>
      <c r="G26" s="100">
        <f>SUM(G18:G24)</f>
        <v>0</v>
      </c>
      <c r="H26" s="1"/>
      <c r="I26" s="16"/>
      <c r="K26" s="1"/>
      <c r="L26" s="1"/>
      <c r="M26" s="1"/>
    </row>
    <row r="27" spans="2:13" s="2" customFormat="1" x14ac:dyDescent="0.2">
      <c r="B27" s="13"/>
      <c r="C27" s="1"/>
      <c r="D27" s="1"/>
      <c r="E27" s="1"/>
      <c r="F27" s="16"/>
      <c r="G27" s="16"/>
      <c r="H27" s="1"/>
      <c r="I27" s="1"/>
      <c r="K27" s="1"/>
      <c r="L27" s="1"/>
      <c r="M27" s="1"/>
    </row>
    <row r="28" spans="2:13" s="2" customFormat="1" x14ac:dyDescent="0.2">
      <c r="B28" s="13"/>
      <c r="C28" s="1"/>
      <c r="D28" s="1"/>
      <c r="E28" s="1"/>
      <c r="F28" s="16"/>
      <c r="G28" s="16"/>
      <c r="H28" s="1"/>
      <c r="I28" s="1"/>
      <c r="K28" s="1"/>
      <c r="L28" s="1"/>
      <c r="M28" s="1"/>
    </row>
    <row r="29" spans="2:13" s="2" customFormat="1" x14ac:dyDescent="0.2">
      <c r="B29" s="13"/>
      <c r="C29" s="1"/>
      <c r="D29" s="1"/>
      <c r="E29" s="1"/>
      <c r="F29" s="16"/>
      <c r="G29" s="16"/>
      <c r="H29" s="1"/>
      <c r="I29" s="1"/>
      <c r="K29" s="1"/>
      <c r="L29" s="1"/>
      <c r="M29" s="1"/>
    </row>
    <row r="30" spans="2:13" s="2" customFormat="1" x14ac:dyDescent="0.2">
      <c r="B30" s="13"/>
      <c r="C30" s="1"/>
      <c r="D30" s="1"/>
      <c r="E30" s="1"/>
      <c r="F30" s="16"/>
      <c r="G30" s="16"/>
      <c r="H30" s="1"/>
      <c r="I30" s="1"/>
      <c r="K30" s="1"/>
      <c r="L30" s="1"/>
      <c r="M30" s="1"/>
    </row>
    <row r="31" spans="2:13" s="2" customFormat="1" x14ac:dyDescent="0.2">
      <c r="B31" s="13"/>
      <c r="C31" s="1"/>
      <c r="D31" s="1"/>
      <c r="E31" s="1"/>
      <c r="F31" s="16"/>
      <c r="G31" s="16"/>
      <c r="H31" s="1"/>
      <c r="I31" s="1"/>
      <c r="K31" s="1"/>
      <c r="L31" s="1"/>
      <c r="M31" s="1"/>
    </row>
    <row r="32" spans="2:13" s="2" customFormat="1" x14ac:dyDescent="0.2">
      <c r="B32" s="13"/>
      <c r="C32" s="1"/>
      <c r="D32" s="18"/>
      <c r="E32" s="19"/>
      <c r="F32" s="20"/>
      <c r="G32" s="21"/>
      <c r="H32" s="1"/>
      <c r="I32" s="1"/>
      <c r="K32" s="1"/>
      <c r="L32" s="1"/>
      <c r="M32" s="1"/>
    </row>
  </sheetData>
  <mergeCells count="11">
    <mergeCell ref="B26:F26"/>
    <mergeCell ref="B2:G2"/>
    <mergeCell ref="B4:G4"/>
    <mergeCell ref="B5:G5"/>
    <mergeCell ref="B7:G7"/>
    <mergeCell ref="B15:G15"/>
    <mergeCell ref="C16:G16"/>
    <mergeCell ref="B9:G9"/>
    <mergeCell ref="C10:E10"/>
    <mergeCell ref="C11:E11"/>
    <mergeCell ref="B12:E12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TOTAL</vt:lpstr>
      <vt:lpstr>Frais généraux</vt:lpstr>
      <vt:lpstr>Non-conformités</vt:lpstr>
      <vt:lpstr>'Frais généraux'!Zone_d_impression</vt:lpstr>
      <vt:lpstr>'Non-conformités'!Zone_d_impression</vt:lpstr>
      <vt:lpstr>TOTAL!Zone_d_impression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Henri Castay</cp:lastModifiedBy>
  <cp:lastPrinted>2025-04-24T15:54:49Z</cp:lastPrinted>
  <dcterms:created xsi:type="dcterms:W3CDTF">2025-04-23T23:00:32Z</dcterms:created>
  <dcterms:modified xsi:type="dcterms:W3CDTF">2025-05-28T10:39:51Z</dcterms:modified>
</cp:coreProperties>
</file>