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.ndiaye\Desktop\DAP-BA-S2\MARCHE\0_MARCHE\DAF_2024_001649_TRANSPORT ROUTIER PERS\04_DCE\"/>
    </mc:Choice>
  </mc:AlternateContent>
  <bookViews>
    <workbookView xWindow="1410" yWindow="0" windowWidth="28800" windowHeight="11700"/>
  </bookViews>
  <sheets>
    <sheet name="BPU-DQE LOT 04 HORS-VALLE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20" i="1"/>
  <c r="E21" i="1"/>
  <c r="E19" i="1"/>
  <c r="E29" i="1" l="1"/>
  <c r="F27" i="1" l="1"/>
  <c r="G27" i="1" s="1"/>
  <c r="F30" i="1"/>
  <c r="G30" i="1" s="1"/>
  <c r="F22" i="1"/>
  <c r="G22" i="1" s="1"/>
  <c r="F21" i="1"/>
  <c r="G21" i="1" s="1"/>
  <c r="F20" i="1"/>
  <c r="G20" i="1" s="1"/>
  <c r="F19" i="1"/>
  <c r="G19" i="1" s="1"/>
  <c r="C30" i="1"/>
  <c r="D30" i="1" s="1"/>
  <c r="C27" i="1"/>
  <c r="D27" i="1" s="1"/>
  <c r="C22" i="1"/>
  <c r="D22" i="1" s="1"/>
  <c r="C21" i="1"/>
  <c r="D21" i="1" s="1"/>
  <c r="C20" i="1"/>
  <c r="D20" i="1" s="1"/>
  <c r="C19" i="1"/>
  <c r="D19" i="1" s="1"/>
  <c r="F13" i="1"/>
  <c r="G13" i="1" s="1"/>
  <c r="F12" i="1"/>
  <c r="G12" i="1" s="1"/>
  <c r="F11" i="1"/>
  <c r="G11" i="1" s="1"/>
  <c r="F10" i="1"/>
  <c r="G10" i="1" s="1"/>
  <c r="C11" i="1"/>
  <c r="D11" i="1" s="1"/>
  <c r="C13" i="1"/>
  <c r="D13" i="1" s="1"/>
  <c r="C12" i="1"/>
  <c r="D12" i="1" s="1"/>
  <c r="C10" i="1"/>
  <c r="D10" i="1" s="1"/>
  <c r="G33" i="1" l="1"/>
</calcChain>
</file>

<file path=xl/sharedStrings.xml><?xml version="1.0" encoding="utf-8"?>
<sst xmlns="http://schemas.openxmlformats.org/spreadsheetml/2006/main" count="52" uniqueCount="31">
  <si>
    <t>Distances</t>
  </si>
  <si>
    <t>Prix au km HT (1)</t>
  </si>
  <si>
    <t>Distance de 181 à 250 kms</t>
  </si>
  <si>
    <t>Distance de 251 à 500 kms</t>
  </si>
  <si>
    <t>Distance de plus de 500 kms</t>
  </si>
  <si>
    <t>Tampon de la société,</t>
  </si>
  <si>
    <t>Date et signature de la personne habilitée à engager la société</t>
  </si>
  <si>
    <t xml:space="preserve">Forfait nuitée chauffeur </t>
  </si>
  <si>
    <t>Montant en € H.T</t>
  </si>
  <si>
    <t>Indemnité (chambre + petit-déjeuner)</t>
  </si>
  <si>
    <t>1 Passage aller-retour</t>
  </si>
  <si>
    <t>Prix total TTC</t>
  </si>
  <si>
    <t>Prix total HT</t>
  </si>
  <si>
    <t>Coût Tunnel du Mont Blanc
 et Fréjus</t>
  </si>
  <si>
    <t>I Véhicule de 01 à 35 places</t>
  </si>
  <si>
    <t>Distance de 30 à 180 kms</t>
  </si>
  <si>
    <t>II  Véhicule de 36 à 63 places</t>
  </si>
  <si>
    <t>ANNEXE 1 à l’acte d’engagement DAF_2024_001649</t>
  </si>
  <si>
    <t>Montant en € TTC</t>
  </si>
  <si>
    <t>(1) Conformément à l'article 7 du CCAP, prix incluant les charges annexes : transport nécessaire, remorque, carburant, frais d’autoroute, frais de bouche chauffeur sauf petit-déjeuner, parking, toucher de quai.</t>
  </si>
  <si>
    <t xml:space="preserve">Le calcul du nombre de kilomètre se fait uniquement entre le lieu de prise en charge et de dépose des passagers (aller et retour). Tout déplacement complémentaire (exemple : avant le lieu de prise en charge, après le lieu de dépose des passagers, …) n’est pas pris en compte dans le calcul des frais kilométriques.  </t>
  </si>
  <si>
    <t>Prix au km TTC (1)</t>
  </si>
  <si>
    <t>BORDEREAU DES PRIX (BPU) / DETAIL QUANTITATIF ESTIMATIF (DQE)
LOT 04 – Transport à la demande des stagiaires et du personnel de l'Ecole Militaire de Haute Montagne de Chamonix « en hors-vallée » du département de la Haute-Savoie (74)</t>
  </si>
  <si>
    <t>BPU</t>
  </si>
  <si>
    <t>DQE</t>
  </si>
  <si>
    <t>Montant de la TVA ( 10%)</t>
  </si>
  <si>
    <t>Nb de km moyen estimé par an</t>
  </si>
  <si>
    <t>Montant de la TVA (20%)</t>
  </si>
  <si>
    <t>Montant de la TVA (10%)</t>
  </si>
  <si>
    <t>Nb moyen par an</t>
  </si>
  <si>
    <r>
      <t>Montant total TTC DQE
(</t>
    </r>
    <r>
      <rPr>
        <b/>
        <i/>
        <sz val="11"/>
        <color theme="1"/>
        <rFont val="Arial"/>
        <family val="2"/>
      </rPr>
      <t>pour analyse de l'offre)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</si>
</sst>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4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name val="Arial"/>
      <family val="2"/>
    </font>
    <font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/>
    </xf>
    <xf numFmtId="44" fontId="7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5" borderId="1" xfId="0" applyFont="1" applyFill="1" applyBorder="1" applyAlignment="1">
      <alignment horizontal="center"/>
    </xf>
    <xf numFmtId="0" fontId="9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44" fontId="3" fillId="0" borderId="1" xfId="1" applyFont="1" applyBorder="1" applyAlignment="1" applyProtection="1">
      <alignment horizontal="center" vertical="center" wrapText="1"/>
      <protection locked="0"/>
    </xf>
    <xf numFmtId="0" fontId="3" fillId="5" borderId="1" xfId="0" applyNumberFormat="1" applyFont="1" applyFill="1" applyBorder="1" applyAlignment="1" applyProtection="1">
      <alignment horizontal="center" vertical="center" wrapText="1"/>
      <protection locked="0"/>
    </xf>
    <xf numFmtId="44" fontId="3" fillId="0" borderId="1" xfId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11" fillId="0" borderId="0" xfId="0" applyFont="1" applyFill="1" applyBorder="1" applyAlignment="1">
      <alignment wrapText="1"/>
    </xf>
    <xf numFmtId="8" fontId="0" fillId="0" borderId="0" xfId="0" applyNumberFormat="1" applyFont="1" applyAlignment="1">
      <alignment horizontal="center" vertical="center"/>
    </xf>
    <xf numFmtId="44" fontId="0" fillId="0" borderId="0" xfId="0" applyNumberForma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showGridLines="0" tabSelected="1" zoomScale="70" zoomScaleNormal="70" workbookViewId="0">
      <selection activeCell="K31" sqref="K31"/>
    </sheetView>
  </sheetViews>
  <sheetFormatPr baseColWidth="10" defaultRowHeight="15" x14ac:dyDescent="0.25"/>
  <cols>
    <col min="1" max="1" width="34.7109375" customWidth="1"/>
    <col min="2" max="2" width="19.7109375" bestFit="1" customWidth="1"/>
    <col min="3" max="3" width="25.28515625" customWidth="1"/>
    <col min="4" max="4" width="19.7109375" customWidth="1"/>
    <col min="5" max="5" width="20.28515625" customWidth="1"/>
    <col min="6" max="6" width="16.7109375" customWidth="1"/>
    <col min="7" max="7" width="19.7109375" customWidth="1"/>
  </cols>
  <sheetData>
    <row r="1" spans="1:7" ht="20.25" x14ac:dyDescent="0.25">
      <c r="A1" s="22" t="s">
        <v>17</v>
      </c>
      <c r="B1" s="22"/>
      <c r="C1" s="22"/>
      <c r="D1" s="22"/>
      <c r="E1" s="22"/>
      <c r="F1" s="22"/>
      <c r="G1" s="22"/>
    </row>
    <row r="2" spans="1:7" x14ac:dyDescent="0.25">
      <c r="A2" s="1"/>
      <c r="B2" s="1"/>
      <c r="C2" s="1"/>
      <c r="D2" s="1"/>
      <c r="E2" s="2"/>
      <c r="F2" s="2"/>
      <c r="G2" s="2"/>
    </row>
    <row r="3" spans="1:7" ht="110.65" customHeight="1" x14ac:dyDescent="0.25">
      <c r="A3" s="23" t="s">
        <v>22</v>
      </c>
      <c r="B3" s="22"/>
      <c r="C3" s="22"/>
      <c r="D3" s="22"/>
      <c r="E3" s="22"/>
      <c r="F3" s="22"/>
      <c r="G3" s="22"/>
    </row>
    <row r="4" spans="1:7" ht="15" customHeight="1" x14ac:dyDescent="0.25">
      <c r="A4" s="25" t="s">
        <v>20</v>
      </c>
      <c r="B4" s="25"/>
      <c r="C4" s="25"/>
      <c r="D4" s="25"/>
      <c r="E4" s="25"/>
      <c r="F4" s="25"/>
      <c r="G4" s="25"/>
    </row>
    <row r="5" spans="1:7" ht="48.75" customHeight="1" x14ac:dyDescent="0.25">
      <c r="A5" s="25"/>
      <c r="B5" s="25"/>
      <c r="C5" s="25"/>
      <c r="D5" s="25"/>
      <c r="E5" s="25"/>
      <c r="F5" s="25"/>
      <c r="G5" s="25"/>
    </row>
    <row r="6" spans="1:7" x14ac:dyDescent="0.25">
      <c r="A6" s="3"/>
      <c r="B6" s="3"/>
      <c r="C6" s="3"/>
      <c r="D6" s="3"/>
      <c r="E6" s="2"/>
      <c r="F6" s="2"/>
      <c r="G6" s="2"/>
    </row>
    <row r="7" spans="1:7" x14ac:dyDescent="0.25">
      <c r="A7" s="9" t="s">
        <v>14</v>
      </c>
      <c r="B7" s="3"/>
      <c r="C7" s="3"/>
      <c r="D7" s="3"/>
      <c r="E7" s="2"/>
      <c r="F7" s="2"/>
      <c r="G7" s="2"/>
    </row>
    <row r="8" spans="1:7" x14ac:dyDescent="0.25">
      <c r="A8" s="3"/>
      <c r="B8" s="26" t="s">
        <v>23</v>
      </c>
      <c r="C8" s="26"/>
      <c r="D8" s="26"/>
      <c r="E8" s="27" t="s">
        <v>24</v>
      </c>
      <c r="F8" s="27"/>
      <c r="G8" s="27"/>
    </row>
    <row r="9" spans="1:7" ht="30" x14ac:dyDescent="0.25">
      <c r="A9" s="5" t="s">
        <v>0</v>
      </c>
      <c r="B9" s="5" t="s">
        <v>1</v>
      </c>
      <c r="C9" s="5" t="s">
        <v>28</v>
      </c>
      <c r="D9" s="5" t="s">
        <v>21</v>
      </c>
      <c r="E9" s="6" t="s">
        <v>26</v>
      </c>
      <c r="F9" s="6" t="s">
        <v>12</v>
      </c>
      <c r="G9" s="6" t="s">
        <v>11</v>
      </c>
    </row>
    <row r="10" spans="1:7" x14ac:dyDescent="0.25">
      <c r="A10" s="10" t="s">
        <v>15</v>
      </c>
      <c r="B10" s="11"/>
      <c r="C10" s="11">
        <f>(B10*10)/100</f>
        <v>0</v>
      </c>
      <c r="D10" s="11">
        <f>B10+C10</f>
        <v>0</v>
      </c>
      <c r="E10" s="12">
        <v>500</v>
      </c>
      <c r="F10" s="11">
        <f>B10*E10</f>
        <v>0</v>
      </c>
      <c r="G10" s="13">
        <f>F10*1.1</f>
        <v>0</v>
      </c>
    </row>
    <row r="11" spans="1:7" x14ac:dyDescent="0.25">
      <c r="A11" s="10" t="s">
        <v>2</v>
      </c>
      <c r="B11" s="11"/>
      <c r="C11" s="11">
        <f>(B11*10)/100</f>
        <v>0</v>
      </c>
      <c r="D11" s="11">
        <f>B11+C11</f>
        <v>0</v>
      </c>
      <c r="E11" s="12">
        <v>500</v>
      </c>
      <c r="F11" s="11">
        <f t="shared" ref="F11:F12" si="0">B11*E11</f>
        <v>0</v>
      </c>
      <c r="G11" s="13">
        <f t="shared" ref="G11:G12" si="1">F11*1.1</f>
        <v>0</v>
      </c>
    </row>
    <row r="12" spans="1:7" x14ac:dyDescent="0.25">
      <c r="A12" s="10" t="s">
        <v>3</v>
      </c>
      <c r="B12" s="11"/>
      <c r="C12" s="11">
        <f>(B12*10)/100</f>
        <v>0</v>
      </c>
      <c r="D12" s="11">
        <f>B12+C12</f>
        <v>0</v>
      </c>
      <c r="E12" s="12">
        <v>1000</v>
      </c>
      <c r="F12" s="11">
        <f t="shared" si="0"/>
        <v>0</v>
      </c>
      <c r="G12" s="13">
        <f t="shared" si="1"/>
        <v>0</v>
      </c>
    </row>
    <row r="13" spans="1:7" x14ac:dyDescent="0.25">
      <c r="A13" s="10" t="s">
        <v>4</v>
      </c>
      <c r="B13" s="11"/>
      <c r="C13" s="11">
        <f>(B13*10)/100</f>
        <v>0</v>
      </c>
      <c r="D13" s="11">
        <f>B13+C13</f>
        <v>0</v>
      </c>
      <c r="E13" s="12">
        <v>1500</v>
      </c>
      <c r="F13" s="11">
        <f>B13*E13</f>
        <v>0</v>
      </c>
      <c r="G13" s="13">
        <f>F13*1.1</f>
        <v>0</v>
      </c>
    </row>
    <row r="14" spans="1:7" ht="54" customHeight="1" x14ac:dyDescent="0.25">
      <c r="A14" s="24" t="s">
        <v>19</v>
      </c>
      <c r="B14" s="24"/>
      <c r="C14" s="24"/>
      <c r="D14" s="24"/>
      <c r="E14" s="24"/>
      <c r="F14" s="24"/>
      <c r="G14" s="24"/>
    </row>
    <row r="15" spans="1:7" x14ac:dyDescent="0.25">
      <c r="A15" s="2"/>
      <c r="B15" s="2"/>
      <c r="C15" s="2"/>
      <c r="D15" s="2"/>
      <c r="E15" s="2"/>
      <c r="F15" s="2"/>
      <c r="G15" s="2"/>
    </row>
    <row r="16" spans="1:7" x14ac:dyDescent="0.25">
      <c r="A16" s="9" t="s">
        <v>16</v>
      </c>
      <c r="B16" s="2"/>
      <c r="C16" s="2"/>
      <c r="D16" s="2"/>
      <c r="E16" s="2"/>
      <c r="F16" s="2"/>
      <c r="G16" s="2"/>
    </row>
    <row r="17" spans="1:7" x14ac:dyDescent="0.25">
      <c r="A17" s="2"/>
      <c r="B17" s="26" t="s">
        <v>23</v>
      </c>
      <c r="C17" s="26"/>
      <c r="D17" s="26"/>
      <c r="E17" s="27" t="s">
        <v>24</v>
      </c>
      <c r="F17" s="27"/>
      <c r="G17" s="27"/>
    </row>
    <row r="18" spans="1:7" ht="30" x14ac:dyDescent="0.25">
      <c r="A18" s="5" t="s">
        <v>0</v>
      </c>
      <c r="B18" s="5" t="s">
        <v>1</v>
      </c>
      <c r="C18" s="5" t="s">
        <v>25</v>
      </c>
      <c r="D18" s="5" t="s">
        <v>21</v>
      </c>
      <c r="E18" s="6" t="s">
        <v>26</v>
      </c>
      <c r="F18" s="6" t="s">
        <v>12</v>
      </c>
      <c r="G18" s="6" t="s">
        <v>11</v>
      </c>
    </row>
    <row r="19" spans="1:7" x14ac:dyDescent="0.25">
      <c r="A19" s="10" t="s">
        <v>15</v>
      </c>
      <c r="B19" s="11"/>
      <c r="C19" s="11">
        <f t="shared" ref="C19:C22" si="2">(B19*10)/100</f>
        <v>0</v>
      </c>
      <c r="D19" s="11">
        <f t="shared" ref="D19:D22" si="3">B19+C19</f>
        <v>0</v>
      </c>
      <c r="E19" s="12">
        <f>E10</f>
        <v>500</v>
      </c>
      <c r="F19" s="11">
        <f t="shared" ref="F19:F22" si="4">B19*E19</f>
        <v>0</v>
      </c>
      <c r="G19" s="13">
        <f t="shared" ref="G19:G22" si="5">F19*1.1</f>
        <v>0</v>
      </c>
    </row>
    <row r="20" spans="1:7" x14ac:dyDescent="0.25">
      <c r="A20" s="10" t="s">
        <v>2</v>
      </c>
      <c r="B20" s="11"/>
      <c r="C20" s="11">
        <f t="shared" si="2"/>
        <v>0</v>
      </c>
      <c r="D20" s="11">
        <f t="shared" si="3"/>
        <v>0</v>
      </c>
      <c r="E20" s="12">
        <f t="shared" ref="E20:E22" si="6">E11</f>
        <v>500</v>
      </c>
      <c r="F20" s="11">
        <f t="shared" si="4"/>
        <v>0</v>
      </c>
      <c r="G20" s="13">
        <f t="shared" si="5"/>
        <v>0</v>
      </c>
    </row>
    <row r="21" spans="1:7" x14ac:dyDescent="0.25">
      <c r="A21" s="10" t="s">
        <v>3</v>
      </c>
      <c r="B21" s="11"/>
      <c r="C21" s="11">
        <f t="shared" si="2"/>
        <v>0</v>
      </c>
      <c r="D21" s="11">
        <f t="shared" si="3"/>
        <v>0</v>
      </c>
      <c r="E21" s="12">
        <f t="shared" si="6"/>
        <v>1000</v>
      </c>
      <c r="F21" s="11">
        <f t="shared" si="4"/>
        <v>0</v>
      </c>
      <c r="G21" s="13">
        <f t="shared" si="5"/>
        <v>0</v>
      </c>
    </row>
    <row r="22" spans="1:7" ht="21" customHeight="1" x14ac:dyDescent="0.25">
      <c r="A22" s="10" t="s">
        <v>4</v>
      </c>
      <c r="B22" s="11"/>
      <c r="C22" s="11">
        <f t="shared" si="2"/>
        <v>0</v>
      </c>
      <c r="D22" s="11">
        <f t="shared" si="3"/>
        <v>0</v>
      </c>
      <c r="E22" s="12">
        <f t="shared" si="6"/>
        <v>1500</v>
      </c>
      <c r="F22" s="11">
        <f t="shared" si="4"/>
        <v>0</v>
      </c>
      <c r="G22" s="13">
        <f t="shared" si="5"/>
        <v>0</v>
      </c>
    </row>
    <row r="23" spans="1:7" x14ac:dyDescent="0.25">
      <c r="A23" s="24" t="s">
        <v>19</v>
      </c>
      <c r="B23" s="24"/>
      <c r="C23" s="24"/>
      <c r="D23" s="24"/>
      <c r="E23" s="24"/>
      <c r="F23" s="24"/>
      <c r="G23" s="24"/>
    </row>
    <row r="24" spans="1:7" x14ac:dyDescent="0.25">
      <c r="A24" s="2"/>
      <c r="B24" s="2"/>
      <c r="C24" s="2"/>
      <c r="D24" s="2"/>
      <c r="E24" s="2"/>
      <c r="F24" s="2"/>
      <c r="G24" s="2"/>
    </row>
    <row r="25" spans="1:7" x14ac:dyDescent="0.25">
      <c r="A25" s="2"/>
      <c r="B25" s="2"/>
      <c r="C25" s="2"/>
      <c r="D25" s="2"/>
      <c r="E25" s="2"/>
      <c r="F25" s="2"/>
      <c r="G25" s="2"/>
    </row>
    <row r="26" spans="1:7" ht="30" x14ac:dyDescent="0.25">
      <c r="A26" s="14" t="s">
        <v>7</v>
      </c>
      <c r="B26" s="15" t="s">
        <v>8</v>
      </c>
      <c r="C26" s="5" t="s">
        <v>27</v>
      </c>
      <c r="D26" s="15" t="s">
        <v>18</v>
      </c>
      <c r="E26" s="6" t="s">
        <v>29</v>
      </c>
      <c r="F26" s="6" t="s">
        <v>12</v>
      </c>
      <c r="G26" s="6" t="s">
        <v>11</v>
      </c>
    </row>
    <row r="27" spans="1:7" x14ac:dyDescent="0.25">
      <c r="A27" s="7" t="s">
        <v>9</v>
      </c>
      <c r="B27" s="11"/>
      <c r="C27" s="11">
        <f>(B27*10)/100</f>
        <v>0</v>
      </c>
      <c r="D27" s="11">
        <f>B27+C27</f>
        <v>0</v>
      </c>
      <c r="E27" s="8">
        <v>8</v>
      </c>
      <c r="F27" s="11">
        <f>B27*E27</f>
        <v>0</v>
      </c>
      <c r="G27" s="13">
        <f>F27*1.1</f>
        <v>0</v>
      </c>
    </row>
    <row r="28" spans="1:7" x14ac:dyDescent="0.25">
      <c r="A28" s="2"/>
      <c r="B28" s="2"/>
      <c r="C28" s="2"/>
      <c r="D28" s="2"/>
      <c r="E28" s="2"/>
      <c r="F28" s="2"/>
      <c r="G28" s="2"/>
    </row>
    <row r="29" spans="1:7" ht="30" x14ac:dyDescent="0.25">
      <c r="A29" s="16" t="s">
        <v>13</v>
      </c>
      <c r="B29" s="15" t="s">
        <v>8</v>
      </c>
      <c r="C29" s="5" t="s">
        <v>27</v>
      </c>
      <c r="D29" s="15" t="s">
        <v>18</v>
      </c>
      <c r="E29" s="6" t="str">
        <f>E26</f>
        <v>Nb moyen par an</v>
      </c>
      <c r="F29" s="6" t="s">
        <v>12</v>
      </c>
      <c r="G29" s="6" t="s">
        <v>11</v>
      </c>
    </row>
    <row r="30" spans="1:7" x14ac:dyDescent="0.25">
      <c r="A30" s="7" t="s">
        <v>10</v>
      </c>
      <c r="B30" s="11"/>
      <c r="C30" s="11">
        <f>(B30*10)/100</f>
        <v>0</v>
      </c>
      <c r="D30" s="11">
        <f>B30+C30</f>
        <v>0</v>
      </c>
      <c r="E30" s="8">
        <v>10</v>
      </c>
      <c r="F30" s="11">
        <f>B30*E30</f>
        <v>0</v>
      </c>
      <c r="G30" s="13">
        <f>F30*1.1</f>
        <v>0</v>
      </c>
    </row>
    <row r="31" spans="1:7" ht="42" customHeight="1" x14ac:dyDescent="0.25">
      <c r="A31" s="24" t="s">
        <v>19</v>
      </c>
      <c r="B31" s="24"/>
      <c r="C31" s="24"/>
      <c r="D31" s="24"/>
      <c r="E31" s="24"/>
      <c r="F31" s="24"/>
      <c r="G31" s="24"/>
    </row>
    <row r="32" spans="1:7" ht="14.25" customHeight="1" x14ac:dyDescent="0.25">
      <c r="A32" s="17"/>
      <c r="B32" s="17"/>
      <c r="C32" s="17"/>
      <c r="D32" s="17"/>
      <c r="E32" s="17"/>
      <c r="F32" s="17"/>
      <c r="G32" s="17"/>
    </row>
    <row r="33" spans="1:7" ht="42" customHeight="1" x14ac:dyDescent="0.25">
      <c r="A33" s="17"/>
      <c r="B33" s="17"/>
      <c r="C33" s="17"/>
      <c r="D33" s="17"/>
      <c r="E33" s="28" t="s">
        <v>30</v>
      </c>
      <c r="F33" s="29"/>
      <c r="G33" s="4">
        <f>SUM(G10:G13,G19:G22,G27,G30)</f>
        <v>0</v>
      </c>
    </row>
    <row r="34" spans="1:7" ht="15" customHeight="1" x14ac:dyDescent="0.25">
      <c r="A34" s="18"/>
      <c r="B34" s="19"/>
      <c r="C34" s="17"/>
      <c r="D34" s="17"/>
      <c r="E34" s="17"/>
      <c r="F34" s="17"/>
      <c r="G34" s="17"/>
    </row>
    <row r="35" spans="1:7" x14ac:dyDescent="0.25">
      <c r="F35" s="20"/>
    </row>
    <row r="36" spans="1:7" ht="15.75" x14ac:dyDescent="0.25">
      <c r="A36" s="21" t="s">
        <v>5</v>
      </c>
      <c r="B36" s="21"/>
      <c r="C36" s="21"/>
      <c r="D36" s="21"/>
      <c r="E36" s="21"/>
      <c r="F36" s="21"/>
      <c r="G36" s="21"/>
    </row>
    <row r="37" spans="1:7" ht="15.75" x14ac:dyDescent="0.25">
      <c r="A37" s="21" t="s">
        <v>6</v>
      </c>
      <c r="B37" s="21"/>
      <c r="C37" s="21"/>
      <c r="D37" s="21"/>
      <c r="E37" s="21"/>
      <c r="F37" s="21"/>
      <c r="G37" s="21"/>
    </row>
  </sheetData>
  <mergeCells count="13">
    <mergeCell ref="A36:G36"/>
    <mergeCell ref="A37:G37"/>
    <mergeCell ref="A1:G1"/>
    <mergeCell ref="A3:G3"/>
    <mergeCell ref="A14:G14"/>
    <mergeCell ref="A23:G23"/>
    <mergeCell ref="A4:G5"/>
    <mergeCell ref="A31:G31"/>
    <mergeCell ref="B8:D8"/>
    <mergeCell ref="E8:G8"/>
    <mergeCell ref="B17:D17"/>
    <mergeCell ref="E17:G17"/>
    <mergeCell ref="E33:F33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BPU-DQE LOT 04 HORS-VALLEE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DIREZ Gregory SA CN MINDEF</dc:creator>
  <cp:lastModifiedBy>N'DIAYE CATHERINE SA CS MINDEF</cp:lastModifiedBy>
  <cp:lastPrinted>2025-08-20T09:39:47Z</cp:lastPrinted>
  <dcterms:created xsi:type="dcterms:W3CDTF">2023-04-13T09:35:57Z</dcterms:created>
  <dcterms:modified xsi:type="dcterms:W3CDTF">2025-09-02T15:08:34Z</dcterms:modified>
</cp:coreProperties>
</file>