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ST MAINT\GENIE ELECTRIQUE\Portes et barrières\06-AO-2025-2029 GHUC\01-Préparation\02-DCE\01-DCE Définitif\"/>
    </mc:Choice>
  </mc:AlternateContent>
  <xr:revisionPtr revIDLastSave="0" documentId="13_ncr:1_{3FC92FD6-AFA8-43CA-B7B8-B515018F721B}" xr6:coauthVersionLast="36" xr6:coauthVersionMax="36" xr10:uidLastSave="{00000000-0000-0000-0000-000000000000}"/>
  <bookViews>
    <workbookView xWindow="0" yWindow="0" windowWidth="24720" windowHeight="12110" xr2:uid="{1AA10A66-E780-40EF-A725-ABFF821A5478}"/>
  </bookViews>
  <sheets>
    <sheet name="Sommaire" sheetId="1" r:id="rId1"/>
    <sheet name="A - Etat matériels" sheetId="2" r:id="rId2"/>
    <sheet name="B - HRD" sheetId="4" r:id="rId3"/>
    <sheet name="B1 - Psy adultes et maison ados" sheetId="5" r:id="rId4"/>
    <sheet name="B2 - Tour des Labos" sheetId="6" r:id="rId5"/>
    <sheet name="B3 - HMB" sheetId="7" r:id="rId6"/>
    <sheet name="B4 - AMH2" sheetId="9" r:id="rId7"/>
    <sheet name="B5 - Alix de Champ" sheetId="10" r:id="rId8"/>
    <sheet name="B6 - Bâtiment des urgences" sheetId="11" r:id="rId9"/>
    <sheet name="B7 - Clinique de Champ" sheetId="12" r:id="rId10"/>
    <sheet name="B8 - Résidence ROUX" sheetId="13" r:id="rId11"/>
    <sheet name="B9 - Résidence WILSON" sheetId="14" r:id="rId12"/>
    <sheet name="B10 - Nouveau Roederer" sheetId="15" r:id="rId13"/>
    <sheet name="B11 - Hôpital SEBASTO" sheetId="17" r:id="rId14"/>
    <sheet name="B12 - Résidence M.ROUSSELET" sheetId="18" r:id="rId15"/>
    <sheet name="B13 - Pôle logistique" sheetId="19" r:id="rId16"/>
    <sheet name="B14 - ODONTOLOGIE" sheetId="20" r:id="rId17"/>
    <sheet name="B15 - POLE DE BIOLOGIE" sheetId="21" r:id="rId18"/>
    <sheet name="B16 - CHRISTIAN CABROL NH1" sheetId="23" r:id="rId19"/>
    <sheet name="C - Récap. Feuilles Décompte" sheetId="22" r:id="rId20"/>
    <sheet name="D- CH EPERNAY" sheetId="26" r:id="rId21"/>
    <sheet name="E - EHPAD AVIZE" sheetId="27" r:id="rId22"/>
    <sheet name="F - CH ARGONNE" sheetId="28" r:id="rId23"/>
    <sheet name="G - CH CHALONS" sheetId="30" r:id="rId24"/>
    <sheet name="H - EPSMM" sheetId="32" r:id="rId25"/>
    <sheet name="I - CH FISMES" sheetId="33" r:id="rId26"/>
    <sheet name="J - CH MONTMIRAIL" sheetId="35" r:id="rId27"/>
    <sheet name="K - Bordereau des Prix Unitaire" sheetId="25" r:id="rId28"/>
  </sheets>
  <definedNames>
    <definedName name="AOUT" localSheetId="3">#REF!</definedName>
    <definedName name="AOUT" localSheetId="13">#REF!</definedName>
    <definedName name="AOUT" localSheetId="14">#REF!</definedName>
    <definedName name="AOUT" localSheetId="15">#REF!</definedName>
    <definedName name="AOUT" localSheetId="16">#REF!</definedName>
    <definedName name="AOUT" localSheetId="17">#REF!</definedName>
    <definedName name="AOUT" localSheetId="18">#REF!</definedName>
    <definedName name="AOUT" localSheetId="20">#REF!</definedName>
    <definedName name="AOUT" localSheetId="21">#REF!</definedName>
    <definedName name="AOUT" localSheetId="22">#REF!</definedName>
    <definedName name="AOUT" localSheetId="23">#REF!</definedName>
    <definedName name="AOUT" localSheetId="24">#REF!</definedName>
    <definedName name="AOUT" localSheetId="25">#REF!</definedName>
    <definedName name="AOUT" localSheetId="26">#REF!</definedName>
    <definedName name="AOUT" localSheetId="27">#REF!</definedName>
    <definedName name="AOUT">#REF!</definedName>
    <definedName name="AVRIL" localSheetId="3">#REF!</definedName>
    <definedName name="AVRIL" localSheetId="13">#REF!</definedName>
    <definedName name="AVRIL" localSheetId="14">#REF!</definedName>
    <definedName name="AVRIL" localSheetId="15">#REF!</definedName>
    <definedName name="AVRIL" localSheetId="16">#REF!</definedName>
    <definedName name="AVRIL" localSheetId="17">#REF!</definedName>
    <definedName name="AVRIL" localSheetId="18">#REF!</definedName>
    <definedName name="AVRIL" localSheetId="20">#REF!</definedName>
    <definedName name="AVRIL" localSheetId="21">#REF!</definedName>
    <definedName name="AVRIL" localSheetId="22">#REF!</definedName>
    <definedName name="AVRIL" localSheetId="23">#REF!</definedName>
    <definedName name="AVRIL" localSheetId="24">#REF!</definedName>
    <definedName name="AVRIL" localSheetId="25">#REF!</definedName>
    <definedName name="AVRIL" localSheetId="26">#REF!</definedName>
    <definedName name="AVRIL" localSheetId="27">#REF!</definedName>
    <definedName name="AVRIL">#REF!</definedName>
    <definedName name="Coût_Unitaire" localSheetId="3">#REF!</definedName>
    <definedName name="Coût_Unitaire" localSheetId="13">#REF!</definedName>
    <definedName name="Coût_Unitaire" localSheetId="14">#REF!</definedName>
    <definedName name="Coût_Unitaire" localSheetId="15">#REF!</definedName>
    <definedName name="Coût_Unitaire" localSheetId="16">#REF!</definedName>
    <definedName name="Coût_Unitaire" localSheetId="17">#REF!</definedName>
    <definedName name="Coût_Unitaire" localSheetId="18">#REF!</definedName>
    <definedName name="Coût_Unitaire" localSheetId="20">#REF!</definedName>
    <definedName name="Coût_Unitaire" localSheetId="21">#REF!</definedName>
    <definedName name="Coût_Unitaire" localSheetId="22">#REF!</definedName>
    <definedName name="Coût_Unitaire" localSheetId="23">#REF!</definedName>
    <definedName name="Coût_Unitaire" localSheetId="24">#REF!</definedName>
    <definedName name="Coût_Unitaire" localSheetId="25">#REF!</definedName>
    <definedName name="Coût_Unitaire" localSheetId="26">#REF!</definedName>
    <definedName name="Coût_Unitaire" localSheetId="27">#REF!</definedName>
    <definedName name="Coût_Unitaire">#REF!</definedName>
    <definedName name="DECEMBRE" localSheetId="3">#REF!</definedName>
    <definedName name="DECEMBRE" localSheetId="13">#REF!</definedName>
    <definedName name="DECEMBRE" localSheetId="14">#REF!</definedName>
    <definedName name="DECEMBRE" localSheetId="15">#REF!</definedName>
    <definedName name="DECEMBRE" localSheetId="16">#REF!</definedName>
    <definedName name="DECEMBRE" localSheetId="17">#REF!</definedName>
    <definedName name="DECEMBRE" localSheetId="18">#REF!</definedName>
    <definedName name="DECEMBRE" localSheetId="20">#REF!</definedName>
    <definedName name="DECEMBRE" localSheetId="21">#REF!</definedName>
    <definedName name="DECEMBRE" localSheetId="22">#REF!</definedName>
    <definedName name="DECEMBRE" localSheetId="23">#REF!</definedName>
    <definedName name="DECEMBRE" localSheetId="24">#REF!</definedName>
    <definedName name="DECEMBRE" localSheetId="25">#REF!</definedName>
    <definedName name="DECEMBRE" localSheetId="26">#REF!</definedName>
    <definedName name="DECEMBRE" localSheetId="27">#REF!</definedName>
    <definedName name="DECEMBRE">#REF!</definedName>
    <definedName name="FEVRIER" localSheetId="3">#REF!</definedName>
    <definedName name="FEVRIER" localSheetId="13">#REF!</definedName>
    <definedName name="FEVRIER" localSheetId="14">#REF!</definedName>
    <definedName name="FEVRIER" localSheetId="15">#REF!</definedName>
    <definedName name="FEVRIER" localSheetId="16">#REF!</definedName>
    <definedName name="FEVRIER" localSheetId="17">#REF!</definedName>
    <definedName name="FEVRIER" localSheetId="18">#REF!</definedName>
    <definedName name="FEVRIER" localSheetId="20">#REF!</definedName>
    <definedName name="FEVRIER" localSheetId="21">#REF!</definedName>
    <definedName name="FEVRIER" localSheetId="22">#REF!</definedName>
    <definedName name="FEVRIER" localSheetId="23">#REF!</definedName>
    <definedName name="FEVRIER" localSheetId="24">#REF!</definedName>
    <definedName name="FEVRIER" localSheetId="25">#REF!</definedName>
    <definedName name="FEVRIER" localSheetId="26">#REF!</definedName>
    <definedName name="FEVRIER" localSheetId="27">#REF!</definedName>
    <definedName name="FEVRIER">#REF!</definedName>
    <definedName name="JANVIER" localSheetId="3">#REF!</definedName>
    <definedName name="JANVIER" localSheetId="13">#REF!</definedName>
    <definedName name="JANVIER" localSheetId="14">#REF!</definedName>
    <definedName name="JANVIER" localSheetId="15">#REF!</definedName>
    <definedName name="JANVIER" localSheetId="16">#REF!</definedName>
    <definedName name="JANVIER" localSheetId="17">#REF!</definedName>
    <definedName name="JANVIER" localSheetId="18">#REF!</definedName>
    <definedName name="JANVIER" localSheetId="20">#REF!</definedName>
    <definedName name="JANVIER" localSheetId="21">#REF!</definedName>
    <definedName name="JANVIER" localSheetId="22">#REF!</definedName>
    <definedName name="JANVIER" localSheetId="23">#REF!</definedName>
    <definedName name="JANVIER" localSheetId="24">#REF!</definedName>
    <definedName name="JANVIER" localSheetId="25">#REF!</definedName>
    <definedName name="JANVIER" localSheetId="26">#REF!</definedName>
    <definedName name="JANVIER" localSheetId="27">#REF!</definedName>
    <definedName name="JANVIER">#REF!</definedName>
    <definedName name="JUILLET" localSheetId="3">#REF!</definedName>
    <definedName name="JUILLET" localSheetId="13">#REF!</definedName>
    <definedName name="JUILLET" localSheetId="14">#REF!</definedName>
    <definedName name="JUILLET" localSheetId="15">#REF!</definedName>
    <definedName name="JUILLET" localSheetId="16">#REF!</definedName>
    <definedName name="JUILLET" localSheetId="17">#REF!</definedName>
    <definedName name="JUILLET" localSheetId="18">#REF!</definedName>
    <definedName name="JUILLET" localSheetId="20">#REF!</definedName>
    <definedName name="JUILLET" localSheetId="21">#REF!</definedName>
    <definedName name="JUILLET" localSheetId="22">#REF!</definedName>
    <definedName name="JUILLET" localSheetId="23">#REF!</definedName>
    <definedName name="JUILLET" localSheetId="24">#REF!</definedName>
    <definedName name="JUILLET" localSheetId="25">#REF!</definedName>
    <definedName name="JUILLET" localSheetId="26">#REF!</definedName>
    <definedName name="JUILLET" localSheetId="27">#REF!</definedName>
    <definedName name="JUILLET">#REF!</definedName>
    <definedName name="JUIN" localSheetId="3">#REF!</definedName>
    <definedName name="JUIN" localSheetId="13">#REF!</definedName>
    <definedName name="JUIN" localSheetId="14">#REF!</definedName>
    <definedName name="JUIN" localSheetId="15">#REF!</definedName>
    <definedName name="JUIN" localSheetId="16">#REF!</definedName>
    <definedName name="JUIN" localSheetId="17">#REF!</definedName>
    <definedName name="JUIN" localSheetId="18">#REF!</definedName>
    <definedName name="JUIN" localSheetId="20">#REF!</definedName>
    <definedName name="JUIN" localSheetId="21">#REF!</definedName>
    <definedName name="JUIN" localSheetId="22">#REF!</definedName>
    <definedName name="JUIN" localSheetId="23">#REF!</definedName>
    <definedName name="JUIN" localSheetId="24">#REF!</definedName>
    <definedName name="JUIN" localSheetId="25">#REF!</definedName>
    <definedName name="JUIN" localSheetId="26">#REF!</definedName>
    <definedName name="JUIN" localSheetId="27">#REF!</definedName>
    <definedName name="JUIN">#REF!</definedName>
    <definedName name="MAI" localSheetId="3">#REF!</definedName>
    <definedName name="MAI" localSheetId="13">#REF!</definedName>
    <definedName name="MAI" localSheetId="14">#REF!</definedName>
    <definedName name="MAI" localSheetId="15">#REF!</definedName>
    <definedName name="MAI" localSheetId="16">#REF!</definedName>
    <definedName name="MAI" localSheetId="17">#REF!</definedName>
    <definedName name="MAI" localSheetId="18">#REF!</definedName>
    <definedName name="MAI" localSheetId="20">#REF!</definedName>
    <definedName name="MAI" localSheetId="21">#REF!</definedName>
    <definedName name="MAI" localSheetId="22">#REF!</definedName>
    <definedName name="MAI" localSheetId="23">#REF!</definedName>
    <definedName name="MAI" localSheetId="24">#REF!</definedName>
    <definedName name="MAI" localSheetId="25">#REF!</definedName>
    <definedName name="MAI" localSheetId="26">#REF!</definedName>
    <definedName name="MAI" localSheetId="27">#REF!</definedName>
    <definedName name="MAI">#REF!</definedName>
    <definedName name="MARS" localSheetId="3">#REF!</definedName>
    <definedName name="MARS" localSheetId="13">#REF!</definedName>
    <definedName name="MARS" localSheetId="14">#REF!</definedName>
    <definedName name="MARS" localSheetId="15">#REF!</definedName>
    <definedName name="MARS" localSheetId="16">#REF!</definedName>
    <definedName name="MARS" localSheetId="17">#REF!</definedName>
    <definedName name="MARS" localSheetId="18">#REF!</definedName>
    <definedName name="MARS" localSheetId="20">#REF!</definedName>
    <definedName name="MARS" localSheetId="21">#REF!</definedName>
    <definedName name="MARS" localSheetId="22">#REF!</definedName>
    <definedName name="MARS" localSheetId="23">#REF!</definedName>
    <definedName name="MARS" localSheetId="24">#REF!</definedName>
    <definedName name="MARS" localSheetId="25">#REF!</definedName>
    <definedName name="MARS" localSheetId="26">#REF!</definedName>
    <definedName name="MARS" localSheetId="27">#REF!</definedName>
    <definedName name="MARS">#REF!</definedName>
    <definedName name="NOVEMBRE" localSheetId="3">#REF!</definedName>
    <definedName name="NOVEMBRE" localSheetId="13">#REF!</definedName>
    <definedName name="NOVEMBRE" localSheetId="14">#REF!</definedName>
    <definedName name="NOVEMBRE" localSheetId="15">#REF!</definedName>
    <definedName name="NOVEMBRE" localSheetId="16">#REF!</definedName>
    <definedName name="NOVEMBRE" localSheetId="17">#REF!</definedName>
    <definedName name="NOVEMBRE" localSheetId="18">#REF!</definedName>
    <definedName name="NOVEMBRE" localSheetId="20">#REF!</definedName>
    <definedName name="NOVEMBRE" localSheetId="21">#REF!</definedName>
    <definedName name="NOVEMBRE" localSheetId="22">#REF!</definedName>
    <definedName name="NOVEMBRE" localSheetId="23">#REF!</definedName>
    <definedName name="NOVEMBRE" localSheetId="24">#REF!</definedName>
    <definedName name="NOVEMBRE" localSheetId="25">#REF!</definedName>
    <definedName name="NOVEMBRE" localSheetId="26">#REF!</definedName>
    <definedName name="NOVEMBRE" localSheetId="27">#REF!</definedName>
    <definedName name="NOVEMBRE">#REF!</definedName>
    <definedName name="OCTOBRE" localSheetId="3">#REF!</definedName>
    <definedName name="OCTOBRE" localSheetId="13">#REF!</definedName>
    <definedName name="OCTOBRE" localSheetId="14">#REF!</definedName>
    <definedName name="OCTOBRE" localSheetId="15">#REF!</definedName>
    <definedName name="OCTOBRE" localSheetId="16">#REF!</definedName>
    <definedName name="OCTOBRE" localSheetId="17">#REF!</definedName>
    <definedName name="OCTOBRE" localSheetId="18">#REF!</definedName>
    <definedName name="OCTOBRE" localSheetId="20">#REF!</definedName>
    <definedName name="OCTOBRE" localSheetId="21">#REF!</definedName>
    <definedName name="OCTOBRE" localSheetId="22">#REF!</definedName>
    <definedName name="OCTOBRE" localSheetId="23">#REF!</definedName>
    <definedName name="OCTOBRE" localSheetId="24">#REF!</definedName>
    <definedName name="OCTOBRE" localSheetId="25">#REF!</definedName>
    <definedName name="OCTOBRE" localSheetId="26">#REF!</definedName>
    <definedName name="OCTOBRE" localSheetId="27">#REF!</definedName>
    <definedName name="OCTOBRE">#REF!</definedName>
    <definedName name="ok" localSheetId="20">#REF!</definedName>
    <definedName name="ok" localSheetId="21">#REF!</definedName>
    <definedName name="ok" localSheetId="22">#REF!</definedName>
    <definedName name="ok" localSheetId="23">#REF!</definedName>
    <definedName name="ok" localSheetId="24">#REF!</definedName>
    <definedName name="ok" localSheetId="25">#REF!</definedName>
    <definedName name="ok" localSheetId="26">#REF!</definedName>
    <definedName name="ok">#REF!</definedName>
    <definedName name="SEPTEMBRE" localSheetId="3">#REF!</definedName>
    <definedName name="SEPTEMBRE" localSheetId="13">#REF!</definedName>
    <definedName name="SEPTEMBRE" localSheetId="14">#REF!</definedName>
    <definedName name="SEPTEMBRE" localSheetId="15">#REF!</definedName>
    <definedName name="SEPTEMBRE" localSheetId="16">#REF!</definedName>
    <definedName name="SEPTEMBRE" localSheetId="17">#REF!</definedName>
    <definedName name="SEPTEMBRE" localSheetId="18">#REF!</definedName>
    <definedName name="SEPTEMBRE" localSheetId="20">#REF!</definedName>
    <definedName name="SEPTEMBRE" localSheetId="21">#REF!</definedName>
    <definedName name="SEPTEMBRE" localSheetId="22">#REF!</definedName>
    <definedName name="SEPTEMBRE" localSheetId="23">#REF!</definedName>
    <definedName name="SEPTEMBRE" localSheetId="24">#REF!</definedName>
    <definedName name="SEPTEMBRE" localSheetId="25">#REF!</definedName>
    <definedName name="SEPTEMBRE" localSheetId="26">#REF!</definedName>
    <definedName name="SEPTEMBRE" localSheetId="27">#REF!</definedName>
    <definedName name="SEPTEMBRE">#REF!</definedName>
    <definedName name="test" localSheetId="21">#REF!</definedName>
    <definedName name="test" localSheetId="22">#REF!</definedName>
    <definedName name="test" localSheetId="23">#REF!</definedName>
    <definedName name="test" localSheetId="24">#REF!</definedName>
    <definedName name="test" localSheetId="25">#REF!</definedName>
    <definedName name="test" localSheetId="26">#REF!</definedName>
    <definedName name="test">#REF!</definedName>
    <definedName name="_xlnm.Print_Area" localSheetId="1">'A - Etat matériels'!$A$1:$G$701</definedName>
    <definedName name="_xlnm.Print_Area" localSheetId="2">'B - HRD'!$A$1:$F$112</definedName>
    <definedName name="_xlnm.Print_Area" localSheetId="3">'B1 - Psy adultes et maison ados'!$A$1:$F$40</definedName>
    <definedName name="_xlnm.Print_Area" localSheetId="18">'B16 - CHRISTIAN CABROL NH1'!$A$1:$F$311</definedName>
    <definedName name="_xlnm.Print_Area" localSheetId="7">'B5 - Alix de Champ'!$A$1:$F$58</definedName>
    <definedName name="_xlnm.Print_Area" localSheetId="8">'B6 - Bâtiment des urgences'!$A$1:$F$69</definedName>
    <definedName name="_xlnm.Print_Area" localSheetId="10">'B8 - Résidence ROUX'!$A$1:$F$49</definedName>
    <definedName name="_xlnm.Print_Area" localSheetId="20">'D- CH EPERNAY'!$A$1:$F$62</definedName>
    <definedName name="_xlnm.Print_Area" localSheetId="21">'E - EHPAD AVIZE'!$A$1:$F$37</definedName>
    <definedName name="_xlnm.Print_Area" localSheetId="22">'F - CH ARGONNE'!$A$1:$F$40</definedName>
    <definedName name="_xlnm.Print_Area" localSheetId="23">'G - CH CHALONS'!$A$1:$F$76</definedName>
    <definedName name="_xlnm.Print_Area" localSheetId="24">'H - EPSMM'!$A$1:$F$45</definedName>
    <definedName name="_xlnm.Print_Area" localSheetId="25">'I - CH FISMES'!$A$1:$F$44</definedName>
    <definedName name="_xlnm.Print_Area" localSheetId="26">'J - CH MONTMIRAIL'!$A$1:$F$41</definedName>
    <definedName name="_xlnm.Print_Area" localSheetId="27">'K - Bordereau des Prix Unitaire'!$A$1:$C$106</definedName>
    <definedName name="_xlnm.Print_Area" localSheetId="0">Sommaire!$A$1:$E$39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2" l="1"/>
  <c r="F31" i="35" l="1"/>
  <c r="F25" i="35" l="1"/>
  <c r="F24" i="35"/>
  <c r="F27" i="35"/>
  <c r="F26" i="35"/>
  <c r="F23" i="35"/>
  <c r="F22" i="35"/>
  <c r="F21" i="35"/>
  <c r="F20" i="35"/>
  <c r="F33" i="35" l="1"/>
  <c r="F34" i="35" s="1"/>
  <c r="F36" i="35" s="1"/>
  <c r="D32" i="22"/>
  <c r="F55" i="26" l="1"/>
  <c r="D28" i="22"/>
  <c r="D27" i="22"/>
  <c r="D26" i="22"/>
  <c r="D25" i="22"/>
  <c r="D24" i="22"/>
  <c r="D23" i="22"/>
  <c r="D22" i="22"/>
  <c r="D20" i="22"/>
  <c r="D19" i="22"/>
  <c r="D18" i="22"/>
  <c r="D17" i="22"/>
  <c r="D14" i="22"/>
  <c r="D13" i="22"/>
  <c r="F20" i="27" l="1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39" i="23"/>
  <c r="F40" i="23"/>
  <c r="F41" i="23"/>
  <c r="F42" i="23"/>
  <c r="F43" i="23"/>
  <c r="F44" i="23"/>
  <c r="F45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58" i="23"/>
  <c r="F59" i="23"/>
  <c r="F60" i="23"/>
  <c r="F61" i="23"/>
  <c r="F62" i="23"/>
  <c r="F63" i="23"/>
  <c r="F64" i="23"/>
  <c r="F65" i="23"/>
  <c r="F66" i="23"/>
  <c r="F67" i="23"/>
  <c r="F68" i="23"/>
  <c r="F69" i="23"/>
  <c r="F70" i="23"/>
  <c r="F71" i="23"/>
  <c r="F72" i="23"/>
  <c r="F73" i="23"/>
  <c r="F74" i="23"/>
  <c r="F75" i="23"/>
  <c r="F76" i="23"/>
  <c r="F77" i="23"/>
  <c r="F78" i="23"/>
  <c r="F79" i="23"/>
  <c r="F80" i="23"/>
  <c r="F81" i="23"/>
  <c r="F82" i="23"/>
  <c r="F83" i="23"/>
  <c r="F84" i="23"/>
  <c r="F85" i="23"/>
  <c r="F86" i="23"/>
  <c r="F87" i="23"/>
  <c r="F88" i="23"/>
  <c r="F89" i="23"/>
  <c r="F90" i="23"/>
  <c r="F91" i="23"/>
  <c r="F92" i="23"/>
  <c r="F93" i="23"/>
  <c r="F94" i="23"/>
  <c r="F95" i="23"/>
  <c r="F96" i="23"/>
  <c r="F97" i="23"/>
  <c r="F98" i="23"/>
  <c r="F99" i="23"/>
  <c r="F100" i="23"/>
  <c r="F101" i="23"/>
  <c r="F102" i="23"/>
  <c r="F103" i="23"/>
  <c r="F104" i="23"/>
  <c r="F105" i="23"/>
  <c r="F106" i="23"/>
  <c r="F107" i="23"/>
  <c r="F108" i="23"/>
  <c r="F109" i="23"/>
  <c r="F110" i="23"/>
  <c r="F111" i="23"/>
  <c r="F112" i="23"/>
  <c r="F113" i="23"/>
  <c r="F114" i="23"/>
  <c r="F115" i="23"/>
  <c r="F116" i="23"/>
  <c r="F117" i="23"/>
  <c r="F118" i="23"/>
  <c r="F119" i="23"/>
  <c r="F120" i="23"/>
  <c r="F121" i="23"/>
  <c r="F122" i="23"/>
  <c r="F123" i="23"/>
  <c r="F124" i="23"/>
  <c r="F125" i="23"/>
  <c r="F126" i="23"/>
  <c r="F127" i="23"/>
  <c r="F128" i="23"/>
  <c r="F129" i="23"/>
  <c r="F130" i="23"/>
  <c r="F131" i="23"/>
  <c r="F132" i="23"/>
  <c r="F133" i="23"/>
  <c r="F134" i="23"/>
  <c r="F135" i="23"/>
  <c r="F136" i="23"/>
  <c r="F137" i="23"/>
  <c r="F138" i="23"/>
  <c r="F139" i="23"/>
  <c r="F140" i="23"/>
  <c r="F141" i="23"/>
  <c r="F142" i="23"/>
  <c r="F143" i="23"/>
  <c r="F144" i="23"/>
  <c r="F145" i="23"/>
  <c r="F146" i="23"/>
  <c r="F147" i="23"/>
  <c r="F148" i="23"/>
  <c r="F149" i="23"/>
  <c r="F150" i="23"/>
  <c r="F151" i="23"/>
  <c r="F152" i="23"/>
  <c r="F153" i="23"/>
  <c r="F154" i="23"/>
  <c r="F155" i="23"/>
  <c r="F156" i="23"/>
  <c r="F157" i="23"/>
  <c r="F158" i="23"/>
  <c r="F159" i="23"/>
  <c r="F160" i="23"/>
  <c r="F161" i="23"/>
  <c r="F162" i="23"/>
  <c r="F163" i="23"/>
  <c r="F164" i="23"/>
  <c r="F165" i="23"/>
  <c r="F166" i="23"/>
  <c r="F167" i="23"/>
  <c r="F168" i="23"/>
  <c r="F169" i="23"/>
  <c r="F170" i="23"/>
  <c r="F171" i="23"/>
  <c r="F172" i="23"/>
  <c r="F173" i="23"/>
  <c r="F174" i="23"/>
  <c r="F175" i="23"/>
  <c r="F176" i="23"/>
  <c r="F177" i="23"/>
  <c r="F178" i="23"/>
  <c r="F179" i="23"/>
  <c r="F180" i="23"/>
  <c r="F181" i="23"/>
  <c r="F182" i="23"/>
  <c r="F183" i="23"/>
  <c r="F184" i="23"/>
  <c r="F185" i="23"/>
  <c r="F186" i="23"/>
  <c r="F187" i="23"/>
  <c r="F188" i="23"/>
  <c r="F189" i="23"/>
  <c r="F190" i="23"/>
  <c r="F191" i="23"/>
  <c r="F192" i="23"/>
  <c r="F193" i="23"/>
  <c r="F194" i="23"/>
  <c r="F195" i="23"/>
  <c r="F196" i="23"/>
  <c r="F197" i="23"/>
  <c r="F198" i="23"/>
  <c r="F199" i="23"/>
  <c r="F200" i="23"/>
  <c r="F201" i="23"/>
  <c r="F202" i="23"/>
  <c r="F203" i="23"/>
  <c r="F204" i="23"/>
  <c r="F205" i="23"/>
  <c r="F206" i="23"/>
  <c r="F207" i="23"/>
  <c r="F208" i="23"/>
  <c r="F209" i="23"/>
  <c r="F210" i="23"/>
  <c r="F211" i="23"/>
  <c r="F212" i="23"/>
  <c r="F213" i="23"/>
  <c r="F214" i="23"/>
  <c r="F215" i="23"/>
  <c r="F216" i="23"/>
  <c r="F217" i="23"/>
  <c r="F218" i="23"/>
  <c r="F219" i="23"/>
  <c r="F220" i="23"/>
  <c r="F221" i="23"/>
  <c r="F222" i="23"/>
  <c r="F223" i="23"/>
  <c r="F224" i="23"/>
  <c r="F225" i="23"/>
  <c r="F226" i="23"/>
  <c r="F227" i="23"/>
  <c r="F228" i="23"/>
  <c r="F229" i="23"/>
  <c r="F230" i="23"/>
  <c r="F231" i="23"/>
  <c r="F232" i="23"/>
  <c r="F233" i="23"/>
  <c r="F234" i="23"/>
  <c r="F235" i="23"/>
  <c r="F236" i="23"/>
  <c r="F237" i="23"/>
  <c r="F238" i="23"/>
  <c r="F239" i="23"/>
  <c r="F240" i="23"/>
  <c r="F241" i="23"/>
  <c r="F242" i="23"/>
  <c r="F243" i="23"/>
  <c r="F244" i="23"/>
  <c r="F245" i="23"/>
  <c r="F246" i="23"/>
  <c r="F247" i="23"/>
  <c r="F248" i="23"/>
  <c r="F249" i="23"/>
  <c r="F250" i="23"/>
  <c r="F251" i="23"/>
  <c r="F252" i="23"/>
  <c r="F253" i="23"/>
  <c r="F254" i="23"/>
  <c r="F255" i="23"/>
  <c r="F256" i="23"/>
  <c r="F257" i="23"/>
  <c r="F258" i="23"/>
  <c r="F259" i="23"/>
  <c r="F260" i="23"/>
  <c r="F261" i="23"/>
  <c r="F262" i="23"/>
  <c r="F263" i="23"/>
  <c r="F264" i="23"/>
  <c r="F265" i="23"/>
  <c r="F266" i="23"/>
  <c r="F267" i="23"/>
  <c r="F268" i="23"/>
  <c r="F269" i="23"/>
  <c r="F270" i="23"/>
  <c r="F271" i="23"/>
  <c r="F272" i="23"/>
  <c r="F273" i="23"/>
  <c r="F274" i="23"/>
  <c r="F275" i="23"/>
  <c r="F276" i="23"/>
  <c r="F277" i="23"/>
  <c r="F278" i="23"/>
  <c r="F279" i="23"/>
  <c r="F280" i="23"/>
  <c r="F281" i="23"/>
  <c r="F282" i="23"/>
  <c r="F283" i="23"/>
  <c r="F284" i="23"/>
  <c r="F285" i="23"/>
  <c r="F286" i="23"/>
  <c r="F287" i="23"/>
  <c r="F288" i="23"/>
  <c r="F289" i="23"/>
  <c r="F290" i="23"/>
  <c r="F291" i="23"/>
  <c r="F292" i="23"/>
  <c r="F20" i="23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20" i="26"/>
  <c r="F21" i="28"/>
  <c r="F20" i="28"/>
  <c r="F21" i="33"/>
  <c r="F22" i="33"/>
  <c r="F23" i="33"/>
  <c r="F24" i="33"/>
  <c r="F25" i="33"/>
  <c r="F26" i="33"/>
  <c r="F27" i="33"/>
  <c r="F28" i="33"/>
  <c r="F29" i="33"/>
  <c r="F30" i="33"/>
  <c r="F20" i="33"/>
  <c r="F21" i="32"/>
  <c r="F22" i="32"/>
  <c r="F23" i="32"/>
  <c r="F24" i="32"/>
  <c r="F26" i="32"/>
  <c r="F27" i="32"/>
  <c r="F28" i="32"/>
  <c r="F29" i="32"/>
  <c r="F30" i="32"/>
  <c r="F31" i="32"/>
  <c r="F25" i="32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41" i="30"/>
  <c r="F42" i="30"/>
  <c r="F43" i="30"/>
  <c r="F44" i="30"/>
  <c r="F45" i="30"/>
  <c r="F46" i="30"/>
  <c r="F47" i="30"/>
  <c r="F48" i="30"/>
  <c r="F49" i="30"/>
  <c r="F50" i="30"/>
  <c r="F51" i="30"/>
  <c r="F52" i="30"/>
  <c r="F53" i="30"/>
  <c r="F54" i="30"/>
  <c r="F55" i="30"/>
  <c r="F56" i="30"/>
  <c r="F57" i="30"/>
  <c r="F58" i="30"/>
  <c r="F59" i="30"/>
  <c r="F60" i="30"/>
  <c r="F61" i="30"/>
  <c r="F62" i="30"/>
  <c r="F20" i="30"/>
  <c r="F96" i="4" l="1"/>
  <c r="F34" i="19"/>
  <c r="F36" i="21"/>
  <c r="F56" i="20"/>
  <c r="F34" i="21"/>
  <c r="F28" i="21"/>
  <c r="F29" i="21"/>
  <c r="F30" i="21"/>
  <c r="F27" i="21"/>
  <c r="F26" i="21"/>
  <c r="F25" i="21"/>
  <c r="F24" i="21"/>
  <c r="F23" i="21"/>
  <c r="F22" i="21"/>
  <c r="F21" i="21"/>
  <c r="F20" i="21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30" i="19"/>
  <c r="F29" i="19"/>
  <c r="F28" i="19"/>
  <c r="F27" i="19"/>
  <c r="F26" i="19"/>
  <c r="F25" i="19"/>
  <c r="F24" i="19"/>
  <c r="F23" i="19"/>
  <c r="F22" i="19"/>
  <c r="F21" i="19"/>
  <c r="F20" i="19"/>
  <c r="F22" i="18"/>
  <c r="F23" i="18"/>
  <c r="F24" i="18"/>
  <c r="F25" i="18"/>
  <c r="F21" i="18"/>
  <c r="F20" i="18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23" i="15"/>
  <c r="F22" i="15"/>
  <c r="F21" i="15"/>
  <c r="F20" i="15"/>
  <c r="F27" i="15" s="1"/>
  <c r="F29" i="15" s="1"/>
  <c r="F22" i="14"/>
  <c r="F23" i="14"/>
  <c r="F21" i="14"/>
  <c r="F20" i="14"/>
  <c r="F24" i="13"/>
  <c r="F25" i="13"/>
  <c r="F26" i="13"/>
  <c r="F27" i="13"/>
  <c r="F28" i="13"/>
  <c r="F29" i="13"/>
  <c r="F30" i="13"/>
  <c r="F31" i="13"/>
  <c r="F32" i="13"/>
  <c r="F23" i="13"/>
  <c r="F22" i="13"/>
  <c r="F21" i="13"/>
  <c r="F20" i="13"/>
  <c r="F21" i="12"/>
  <c r="F20" i="12"/>
  <c r="F25" i="12" s="1"/>
  <c r="F27" i="12" s="1"/>
  <c r="F56" i="11"/>
  <c r="F47" i="11"/>
  <c r="F48" i="11"/>
  <c r="F49" i="11"/>
  <c r="F50" i="11"/>
  <c r="F51" i="11"/>
  <c r="F52" i="11"/>
  <c r="F53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36" i="10"/>
  <c r="F46" i="10" s="1"/>
  <c r="F48" i="10" s="1"/>
  <c r="F37" i="10"/>
  <c r="F38" i="10"/>
  <c r="F39" i="10"/>
  <c r="F40" i="10"/>
  <c r="F41" i="10"/>
  <c r="F42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59" i="7"/>
  <c r="F60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64" i="7" s="1"/>
  <c r="F20" i="6"/>
  <c r="F24" i="6" s="1"/>
  <c r="F26" i="6" s="1"/>
  <c r="F21" i="5"/>
  <c r="F20" i="5"/>
  <c r="F25" i="5" s="1"/>
  <c r="F27" i="5" s="1"/>
  <c r="F19" i="5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99" i="4" s="1"/>
  <c r="F101" i="4" s="1"/>
  <c r="D12" i="22" s="1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45" i="9" l="1"/>
  <c r="F58" i="20"/>
  <c r="F59" i="20" s="1"/>
  <c r="F61" i="20" s="1"/>
  <c r="F36" i="19"/>
  <c r="F37" i="21"/>
  <c r="F39" i="21" s="1"/>
  <c r="F37" i="19"/>
  <c r="F39" i="19" s="1"/>
  <c r="F29" i="18"/>
  <c r="F31" i="18" s="1"/>
  <c r="F32" i="18"/>
  <c r="F34" i="18" s="1"/>
  <c r="F37" i="17"/>
  <c r="F39" i="17" s="1"/>
  <c r="F40" i="17" s="1"/>
  <c r="F42" i="17" s="1"/>
  <c r="F30" i="15"/>
  <c r="F32" i="15" s="1"/>
  <c r="F27" i="14"/>
  <c r="F29" i="14" s="1"/>
  <c r="F30" i="14" s="1"/>
  <c r="F32" i="14" s="1"/>
  <c r="F36" i="13"/>
  <c r="F38" i="13" s="1"/>
  <c r="F39" i="13"/>
  <c r="F41" i="13" s="1"/>
  <c r="F28" i="12"/>
  <c r="F30" i="12" s="1"/>
  <c r="F58" i="11"/>
  <c r="F59" i="11" s="1"/>
  <c r="F61" i="11" s="1"/>
  <c r="F49" i="10"/>
  <c r="F51" i="10" s="1"/>
  <c r="F47" i="9"/>
  <c r="F66" i="7"/>
  <c r="D15" i="22" s="1"/>
  <c r="F27" i="6"/>
  <c r="F29" i="6"/>
  <c r="F30" i="5"/>
  <c r="F28" i="5"/>
  <c r="F102" i="4"/>
  <c r="F66" i="30"/>
  <c r="F68" i="30"/>
  <c r="F71" i="30" s="1"/>
  <c r="F69" i="30"/>
  <c r="F35" i="32"/>
  <c r="F37" i="32"/>
  <c r="F48" i="9" l="1"/>
  <c r="F50" i="9" s="1"/>
  <c r="D16" i="22"/>
  <c r="D30" i="22" s="1"/>
  <c r="F67" i="7"/>
  <c r="F69" i="7" s="1"/>
  <c r="F104" i="4"/>
  <c r="D31" i="22"/>
  <c r="F38" i="32"/>
  <c r="F40" i="32" s="1"/>
  <c r="F34" i="33"/>
  <c r="F36" i="33"/>
  <c r="F37" i="33" s="1"/>
  <c r="F39" i="33" s="1"/>
  <c r="F25" i="28"/>
  <c r="F27" i="28" s="1"/>
  <c r="D35" i="22" l="1"/>
  <c r="F28" i="28"/>
  <c r="F30" i="28" s="1"/>
  <c r="F50" i="26"/>
  <c r="F52" i="26"/>
  <c r="F53" i="26" s="1"/>
  <c r="F296" i="23" l="1"/>
  <c r="F298" i="23" s="1"/>
  <c r="F299" i="23" l="1"/>
  <c r="F301" i="23" s="1"/>
  <c r="F24" i="27"/>
  <c r="F26" i="27"/>
  <c r="F27" i="27" l="1"/>
  <c r="F29" i="27" s="1"/>
</calcChain>
</file>

<file path=xl/sharedStrings.xml><?xml version="1.0" encoding="utf-8"?>
<sst xmlns="http://schemas.openxmlformats.org/spreadsheetml/2006/main" count="4603" uniqueCount="1244">
  <si>
    <t>MARCHE PUBLIC N°</t>
  </si>
  <si>
    <t>Groupement Hospitalier Universitaire de Champagne</t>
  </si>
  <si>
    <t>MAINTENANCE DE PORTES, PORTAILS ET BARRIERES
LOT 2 : MAINTENANCE PREVENTIVE ET CORRECTIVE DES PORTES PIETONNES</t>
  </si>
  <si>
    <t>ANNEXE 1 A L'ACTE D'ENGAGEMENT</t>
  </si>
  <si>
    <t>SOMMAIRE</t>
  </si>
  <si>
    <t xml:space="preserve">Feuille A : </t>
  </si>
  <si>
    <r>
      <t xml:space="preserve">PRESTATIONS DE MAINTENANCE PREVENTIVE &amp; CORRECTIVE
</t>
    </r>
    <r>
      <rPr>
        <b/>
        <sz val="10"/>
        <rFont val="Arial"/>
        <family val="2"/>
      </rPr>
      <t>Selon les termes des articles  4.1. à 4.2. du C.C.T.P.</t>
    </r>
  </si>
  <si>
    <t>Feuille B</t>
  </si>
  <si>
    <t>Feuille de décompte des prix n° 1</t>
  </si>
  <si>
    <t xml:space="preserve">Feuille B1 : </t>
  </si>
  <si>
    <t>Feuille de décompte des prix n° 2</t>
  </si>
  <si>
    <t xml:space="preserve">Feuille B2 : </t>
  </si>
  <si>
    <t>Feuille de décompte des prix n° 3</t>
  </si>
  <si>
    <t xml:space="preserve">Feuille B3 : </t>
  </si>
  <si>
    <t>Feuille de décompte des prix n° 4</t>
  </si>
  <si>
    <t xml:space="preserve">Feuille B4 : </t>
  </si>
  <si>
    <t>Feuille de décompte des prix n° 5</t>
  </si>
  <si>
    <t xml:space="preserve">Feuille B5 : </t>
  </si>
  <si>
    <t>Feuille de décompte des prix n° 6</t>
  </si>
  <si>
    <t xml:space="preserve">Feuille B6 : </t>
  </si>
  <si>
    <t>Feuille de décompte des prix n° 7</t>
  </si>
  <si>
    <t xml:space="preserve">Feuille B7 : </t>
  </si>
  <si>
    <t>Feuille de décompte des prix n° 8</t>
  </si>
  <si>
    <t xml:space="preserve">Feuille B8 : </t>
  </si>
  <si>
    <t>Feuille de décompte des prix n° 9</t>
  </si>
  <si>
    <t xml:space="preserve">Feuille B9 : </t>
  </si>
  <si>
    <t>Feuille de décompte des prix n° 10</t>
  </si>
  <si>
    <t xml:space="preserve">Feuille B10 : </t>
  </si>
  <si>
    <t>Feuille de décompte des prix n° 11</t>
  </si>
  <si>
    <t>Feuille B11 :</t>
  </si>
  <si>
    <t>Feuille de décompte des prix n° 12</t>
  </si>
  <si>
    <t xml:space="preserve">Feuille B12 : </t>
  </si>
  <si>
    <t>Feuille de décompte des prix n° 13</t>
  </si>
  <si>
    <t xml:space="preserve">Feuille B13 : </t>
  </si>
  <si>
    <t>Feuille de décompte des prix n° 14</t>
  </si>
  <si>
    <t xml:space="preserve">Feuille B14 : </t>
  </si>
  <si>
    <t>Feuille de décompte des prix n° 15</t>
  </si>
  <si>
    <t xml:space="preserve">Feuille B15 : </t>
  </si>
  <si>
    <t>Feuille de décompte des prix n° 16</t>
  </si>
  <si>
    <t>Feuille C Récap</t>
  </si>
  <si>
    <t>Feuille de décompte récapitulative CHU DE REIMS</t>
  </si>
  <si>
    <t>Feuille D :</t>
  </si>
  <si>
    <t>Bordereau des Prix Unitaires (BPU) - Maintenance corrective</t>
  </si>
  <si>
    <t>Feuille B16 :</t>
  </si>
  <si>
    <t>Feuille de décompte des prix n°17</t>
  </si>
  <si>
    <t>CHU DE REIMS - CHRISTIAN CABROL NH1 (feuille de décompte n°17)</t>
  </si>
  <si>
    <t xml:space="preserve">
LOT 2 : MAINTENANCE PREVENTIVE ET CORRECTIVE DES PORTES PIETONNES</t>
  </si>
  <si>
    <t>FEUILLE A</t>
  </si>
  <si>
    <t>Désignation des matériels</t>
  </si>
  <si>
    <t>Marque</t>
  </si>
  <si>
    <t>Nombre de matériels</t>
  </si>
  <si>
    <t>N° GMAO</t>
  </si>
  <si>
    <t>Porte piétonne</t>
  </si>
  <si>
    <t>SOFTICA</t>
  </si>
  <si>
    <t>DORMA</t>
  </si>
  <si>
    <t>PORTALP</t>
  </si>
  <si>
    <t>PORTALP DIVA</t>
  </si>
  <si>
    <t>Groom automatique</t>
  </si>
  <si>
    <t>DITEC</t>
  </si>
  <si>
    <t>GEZE</t>
  </si>
  <si>
    <t>Manusa</t>
  </si>
  <si>
    <t>DORMA ACL 150</t>
  </si>
  <si>
    <t>?</t>
  </si>
  <si>
    <t>FAAC</t>
  </si>
  <si>
    <t>MANUSA</t>
  </si>
  <si>
    <t>ACCUEIL SYST. ACL 120</t>
  </si>
  <si>
    <t>RECORD</t>
  </si>
  <si>
    <t>CHU DE REIMS - PSYCHIATRIE ADULTE ET MAISON DES ADOLESCENTS</t>
  </si>
  <si>
    <t>SOFTICA Optima 150</t>
  </si>
  <si>
    <t>Record ESTA-R 21</t>
  </si>
  <si>
    <t>BESAM UNISLIDE</t>
  </si>
  <si>
    <t>Inconnu</t>
  </si>
  <si>
    <t>PORALP</t>
  </si>
  <si>
    <t>RECORD DFA</t>
  </si>
  <si>
    <t>WALDOOR</t>
  </si>
  <si>
    <t>Record</t>
  </si>
  <si>
    <t>Manusa VISIO-GIEL03</t>
  </si>
  <si>
    <t>ACCUEIL SYST. ACL 150</t>
  </si>
  <si>
    <t>PORTALP DLC2</t>
  </si>
  <si>
    <t>DORMAKABA</t>
  </si>
  <si>
    <t>PORTALP ETANCHE</t>
  </si>
  <si>
    <t>RECORD ETANCHE K1APB2,0</t>
  </si>
  <si>
    <t>PORTALP Diva CL2</t>
  </si>
  <si>
    <t>DORMA ED 200</t>
  </si>
  <si>
    <t>Ditec DAB 105</t>
  </si>
  <si>
    <t>Ditec</t>
  </si>
  <si>
    <t>ASSZA ABLOY</t>
  </si>
  <si>
    <t>DORMA DAC 300</t>
  </si>
  <si>
    <t>DITEC PAM 16</t>
  </si>
  <si>
    <t>Manusa VISIO 125 Grand Trafic</t>
  </si>
  <si>
    <t>RECORD ETSA</t>
  </si>
  <si>
    <t>Softica</t>
  </si>
  <si>
    <t>Record type STM 20</t>
  </si>
  <si>
    <t>Portalp Diva DLC2</t>
  </si>
  <si>
    <t>Portalp Diva ISO 2</t>
  </si>
  <si>
    <t>Portalp DIVA LC</t>
  </si>
  <si>
    <t>DITEC Kit EL20</t>
  </si>
  <si>
    <t>Dorma ACL 100</t>
  </si>
  <si>
    <t>Record ETSA-L20</t>
  </si>
  <si>
    <t>PORTALP DIVA DLC2</t>
  </si>
  <si>
    <t xml:space="preserve">FAAC </t>
  </si>
  <si>
    <t>ENTREE MATIC</t>
  </si>
  <si>
    <t>Portillon Pivotant Motorisé</t>
  </si>
  <si>
    <t>K.A.S</t>
  </si>
  <si>
    <t>CHU DE REIMS - CHRISTIAN CABROL NH1</t>
  </si>
  <si>
    <t>Porte Piétonne</t>
  </si>
  <si>
    <t>62432</t>
  </si>
  <si>
    <t>62433</t>
  </si>
  <si>
    <t>63779</t>
  </si>
  <si>
    <t>62441</t>
  </si>
  <si>
    <t>62442</t>
  </si>
  <si>
    <t>62434</t>
  </si>
  <si>
    <t>62435</t>
  </si>
  <si>
    <t>62436</t>
  </si>
  <si>
    <t>62447</t>
  </si>
  <si>
    <t>62448</t>
  </si>
  <si>
    <t>62446</t>
  </si>
  <si>
    <t>62429</t>
  </si>
  <si>
    <t>62430</t>
  </si>
  <si>
    <t>62437</t>
  </si>
  <si>
    <t>62439</t>
  </si>
  <si>
    <t>62444</t>
  </si>
  <si>
    <t>62445</t>
  </si>
  <si>
    <t>62438</t>
  </si>
  <si>
    <t>62474</t>
  </si>
  <si>
    <t>62475</t>
  </si>
  <si>
    <t>62465</t>
  </si>
  <si>
    <t>62467</t>
  </si>
  <si>
    <t>62468</t>
  </si>
  <si>
    <t>62694</t>
  </si>
  <si>
    <t>62471</t>
  </si>
  <si>
    <t>62470</t>
  </si>
  <si>
    <t>62469</t>
  </si>
  <si>
    <t>62452</t>
  </si>
  <si>
    <t>62458</t>
  </si>
  <si>
    <t>62459</t>
  </si>
  <si>
    <t>62460</t>
  </si>
  <si>
    <t>62695</t>
  </si>
  <si>
    <t>62463</t>
  </si>
  <si>
    <t>62461</t>
  </si>
  <si>
    <t>62449</t>
  </si>
  <si>
    <t>62450</t>
  </si>
  <si>
    <t>62451</t>
  </si>
  <si>
    <t>62692</t>
  </si>
  <si>
    <t>62693</t>
  </si>
  <si>
    <t>62462</t>
  </si>
  <si>
    <t>62523</t>
  </si>
  <si>
    <t>62525</t>
  </si>
  <si>
    <t>62526</t>
  </si>
  <si>
    <t>62521</t>
  </si>
  <si>
    <t>62522</t>
  </si>
  <si>
    <t>62560</t>
  </si>
  <si>
    <t>62529</t>
  </si>
  <si>
    <t>62528</t>
  </si>
  <si>
    <t>62519</t>
  </si>
  <si>
    <t>62520</t>
  </si>
  <si>
    <t>62527</t>
  </si>
  <si>
    <t>62569</t>
  </si>
  <si>
    <t>62567</t>
  </si>
  <si>
    <t>62566</t>
  </si>
  <si>
    <t>62565</t>
  </si>
  <si>
    <t>62697</t>
  </si>
  <si>
    <t>62571</t>
  </si>
  <si>
    <t>62570</t>
  </si>
  <si>
    <t>62544</t>
  </si>
  <si>
    <t>62540</t>
  </si>
  <si>
    <t>62542</t>
  </si>
  <si>
    <t>62562</t>
  </si>
  <si>
    <t>62556</t>
  </si>
  <si>
    <t>62557</t>
  </si>
  <si>
    <t>62561</t>
  </si>
  <si>
    <t>62500</t>
  </si>
  <si>
    <t>62559</t>
  </si>
  <si>
    <t>62558</t>
  </si>
  <si>
    <t>62537</t>
  </si>
  <si>
    <t>62533</t>
  </si>
  <si>
    <t>62530</t>
  </si>
  <si>
    <t>62531</t>
  </si>
  <si>
    <t>62532</t>
  </si>
  <si>
    <t>62534</t>
  </si>
  <si>
    <t>62536</t>
  </si>
  <si>
    <t>62538</t>
  </si>
  <si>
    <t>62535</t>
  </si>
  <si>
    <t>62539</t>
  </si>
  <si>
    <t>62541</t>
  </si>
  <si>
    <t>62543</t>
  </si>
  <si>
    <t>62545</t>
  </si>
  <si>
    <t>62546</t>
  </si>
  <si>
    <t>62547</t>
  </si>
  <si>
    <t>62549</t>
  </si>
  <si>
    <t>62548</t>
  </si>
  <si>
    <t>62551</t>
  </si>
  <si>
    <t>62550</t>
  </si>
  <si>
    <t>62553</t>
  </si>
  <si>
    <t>62554</t>
  </si>
  <si>
    <t>62552</t>
  </si>
  <si>
    <t>62555</t>
  </si>
  <si>
    <t>62517</t>
  </si>
  <si>
    <t>62515</t>
  </si>
  <si>
    <t>62516</t>
  </si>
  <si>
    <t>62514</t>
  </si>
  <si>
    <t>62513</t>
  </si>
  <si>
    <t>62511</t>
  </si>
  <si>
    <t>62510</t>
  </si>
  <si>
    <t>62506</t>
  </si>
  <si>
    <t>62507</t>
  </si>
  <si>
    <t>62508</t>
  </si>
  <si>
    <t>62509</t>
  </si>
  <si>
    <t>62478</t>
  </si>
  <si>
    <t>62512</t>
  </si>
  <si>
    <t>62481</t>
  </si>
  <si>
    <t>62479</t>
  </si>
  <si>
    <t>62480</t>
  </si>
  <si>
    <t>62482</t>
  </si>
  <si>
    <t>62483</t>
  </si>
  <si>
    <t>62485</t>
  </si>
  <si>
    <t>62486</t>
  </si>
  <si>
    <t>62484</t>
  </si>
  <si>
    <t>62502</t>
  </si>
  <si>
    <t>CIRCULATION - SECTEUR 9 - BLOC OP / LOGISTIQUE DE BLOC</t>
  </si>
  <si>
    <t>62487</t>
  </si>
  <si>
    <t>62488</t>
  </si>
  <si>
    <t>62489</t>
  </si>
  <si>
    <t>62490</t>
  </si>
  <si>
    <t>62491</t>
  </si>
  <si>
    <t>62492</t>
  </si>
  <si>
    <t>62495</t>
  </si>
  <si>
    <t>62496</t>
  </si>
  <si>
    <t>62493</t>
  </si>
  <si>
    <t>62505</t>
  </si>
  <si>
    <t>62494</t>
  </si>
  <si>
    <t>62503</t>
  </si>
  <si>
    <t>62504</t>
  </si>
  <si>
    <t>62499</t>
  </si>
  <si>
    <t>62497</t>
  </si>
  <si>
    <t>62498</t>
  </si>
  <si>
    <t>62501</t>
  </si>
  <si>
    <t>R+1 CABROL VERS HALL URGENCES ADULTES - Galerie pacerelle</t>
  </si>
  <si>
    <t>62641</t>
  </si>
  <si>
    <t>CIRCULATION - SECTEUR 1 - Circulation centrale entre Siège des équipes et Unité soins intensilfs cardiologie (USIC)</t>
  </si>
  <si>
    <t>62642</t>
  </si>
  <si>
    <t>62572</t>
  </si>
  <si>
    <t>62623</t>
  </si>
  <si>
    <t>62635</t>
  </si>
  <si>
    <t>62636</t>
  </si>
  <si>
    <t>62637</t>
  </si>
  <si>
    <t>62638</t>
  </si>
  <si>
    <t>62639</t>
  </si>
  <si>
    <t>62624</t>
  </si>
  <si>
    <t>62625</t>
  </si>
  <si>
    <t>62626</t>
  </si>
  <si>
    <t>62627</t>
  </si>
  <si>
    <t>62628</t>
  </si>
  <si>
    <t>62629</t>
  </si>
  <si>
    <t>62630</t>
  </si>
  <si>
    <t>62631</t>
  </si>
  <si>
    <t>62632</t>
  </si>
  <si>
    <t>62633</t>
  </si>
  <si>
    <t>62634</t>
  </si>
  <si>
    <t>62640</t>
  </si>
  <si>
    <t>62576</t>
  </si>
  <si>
    <t>62573</t>
  </si>
  <si>
    <t>62574</t>
  </si>
  <si>
    <t>62575</t>
  </si>
  <si>
    <t>62578</t>
  </si>
  <si>
    <t>62643</t>
  </si>
  <si>
    <t>62586</t>
  </si>
  <si>
    <t>62585</t>
  </si>
  <si>
    <t>62584</t>
  </si>
  <si>
    <t>62583</t>
  </si>
  <si>
    <t>62582</t>
  </si>
  <si>
    <t>62581</t>
  </si>
  <si>
    <t>62579</t>
  </si>
  <si>
    <t>62580</t>
  </si>
  <si>
    <t>62595</t>
  </si>
  <si>
    <t>62594</t>
  </si>
  <si>
    <t>62593</t>
  </si>
  <si>
    <t>62592</t>
  </si>
  <si>
    <t>62591</t>
  </si>
  <si>
    <t>62590</t>
  </si>
  <si>
    <t>62589</t>
  </si>
  <si>
    <t>62588</t>
  </si>
  <si>
    <t>62699</t>
  </si>
  <si>
    <t>62613</t>
  </si>
  <si>
    <t>62614</t>
  </si>
  <si>
    <t>62615</t>
  </si>
  <si>
    <t>62616</t>
  </si>
  <si>
    <t>62617</t>
  </si>
  <si>
    <t>62618</t>
  </si>
  <si>
    <t>62619</t>
  </si>
  <si>
    <t>62644</t>
  </si>
  <si>
    <t>62620</t>
  </si>
  <si>
    <t>62621</t>
  </si>
  <si>
    <t>62622</t>
  </si>
  <si>
    <t>62597</t>
  </si>
  <si>
    <t>62598</t>
  </si>
  <si>
    <t>62599</t>
  </si>
  <si>
    <t>62600</t>
  </si>
  <si>
    <t>62601</t>
  </si>
  <si>
    <t>62602</t>
  </si>
  <si>
    <t>62603</t>
  </si>
  <si>
    <t>62604</t>
  </si>
  <si>
    <t>62605</t>
  </si>
  <si>
    <t>62606</t>
  </si>
  <si>
    <t>62607</t>
  </si>
  <si>
    <t>62608</t>
  </si>
  <si>
    <t>62609</t>
  </si>
  <si>
    <t>62610</t>
  </si>
  <si>
    <t>62611</t>
  </si>
  <si>
    <t>62612</t>
  </si>
  <si>
    <t>62701</t>
  </si>
  <si>
    <t>62662</t>
  </si>
  <si>
    <t>62661</t>
  </si>
  <si>
    <t>62660</t>
  </si>
  <si>
    <t>62659</t>
  </si>
  <si>
    <t>62658</t>
  </si>
  <si>
    <t>62657</t>
  </si>
  <si>
    <t>62656</t>
  </si>
  <si>
    <t>62655</t>
  </si>
  <si>
    <t>62645</t>
  </si>
  <si>
    <t>62646</t>
  </si>
  <si>
    <t>62652</t>
  </si>
  <si>
    <t>62647</t>
  </si>
  <si>
    <t>62649</t>
  </si>
  <si>
    <t>62654</t>
  </si>
  <si>
    <t>62650</t>
  </si>
  <si>
    <t>62651</t>
  </si>
  <si>
    <t>62653</t>
  </si>
  <si>
    <t>62648</t>
  </si>
  <si>
    <t>62298</t>
  </si>
  <si>
    <t>62676</t>
  </si>
  <si>
    <t>62675</t>
  </si>
  <si>
    <t>62674</t>
  </si>
  <si>
    <t>62673</t>
  </si>
  <si>
    <t>62680</t>
  </si>
  <si>
    <t>62679</t>
  </si>
  <si>
    <t>62678</t>
  </si>
  <si>
    <t>62677</t>
  </si>
  <si>
    <t>62663</t>
  </si>
  <si>
    <t>62664</t>
  </si>
  <si>
    <t>62670</t>
  </si>
  <si>
    <t>62665</t>
  </si>
  <si>
    <t>62667</t>
  </si>
  <si>
    <t>62672</t>
  </si>
  <si>
    <t>62668</t>
  </si>
  <si>
    <t>62669</t>
  </si>
  <si>
    <t>62671</t>
  </si>
  <si>
    <t>62666</t>
  </si>
  <si>
    <t>62681</t>
  </si>
  <si>
    <t>62682</t>
  </si>
  <si>
    <t>62689</t>
  </si>
  <si>
    <t>62683</t>
  </si>
  <si>
    <t>62684</t>
  </si>
  <si>
    <t>62685</t>
  </si>
  <si>
    <t>62686</t>
  </si>
  <si>
    <t>62687</t>
  </si>
  <si>
    <t>62688</t>
  </si>
  <si>
    <t>62299</t>
  </si>
  <si>
    <t>FEUILLE DE DECOMPTE DE PRIX N° 1</t>
  </si>
  <si>
    <t>PRESTATIONS DE MAINTENANCE PREVENTIVE</t>
  </si>
  <si>
    <t>TOUS SERVICES</t>
  </si>
  <si>
    <t>Type de matériels</t>
  </si>
  <si>
    <t>Nbre de visite/an</t>
  </si>
  <si>
    <t>Nbre de matériels</t>
  </si>
  <si>
    <t>Prix total HT/an</t>
  </si>
  <si>
    <t>MATERIELS</t>
  </si>
  <si>
    <t xml:space="preserve"> </t>
  </si>
  <si>
    <t>ANNUEL HT</t>
  </si>
  <si>
    <t>TOTAL H.T……………………..</t>
  </si>
  <si>
    <t>REMISE CONSENTIE  %</t>
  </si>
  <si>
    <t>TOTAL NET H.T……………….</t>
  </si>
  <si>
    <t>T.V.A au taux de 20,00%</t>
  </si>
  <si>
    <t>TOTAL T.T.C……..…..……….</t>
  </si>
  <si>
    <t xml:space="preserve">A </t>
  </si>
  <si>
    <t>Le</t>
  </si>
  <si>
    <t>Le Titulaire</t>
  </si>
  <si>
    <t>A</t>
  </si>
  <si>
    <t xml:space="preserve">Le Titulaire </t>
  </si>
  <si>
    <t>FEUILLE DE DECOMPTE DE PRIX N° 2</t>
  </si>
  <si>
    <t>FEUILLE DE DECOMPTE DE PRIX N° 3</t>
  </si>
  <si>
    <t>CHU DE REIMS - TOUR DES LABORATOIRES</t>
  </si>
  <si>
    <t>FEUILLE DE DECOMPTE DE PRIX N° 4</t>
  </si>
  <si>
    <t>CHU DE REIMS - HMB</t>
  </si>
  <si>
    <t>FEUILLE DE DECOMPTE DE PRIX N° 5</t>
  </si>
  <si>
    <t>CHU DE REIMS - AMH2</t>
  </si>
  <si>
    <t>FEUILLE DE DECOMPTE DE PRIX N° 6</t>
  </si>
  <si>
    <t>CHU DE REIMS - ALIX DE CHAMPAGNE</t>
  </si>
  <si>
    <t>FEUILLE DE DECOMPTE DE PRIX N° 7</t>
  </si>
  <si>
    <t>CHU DE REIMS - BATIMENT DES URGENCES</t>
  </si>
  <si>
    <t>FEUILLE DE DECOMPTE DE PRIX N° 8</t>
  </si>
  <si>
    <t>CHU DE REIMS - CLINIQUE DE CHAMPAGNE</t>
  </si>
  <si>
    <t>FEUILLE DE DECOMPTE DE PRIX N° 9</t>
  </si>
  <si>
    <t>CHU DE REIMS - RESIDENCE ROUX</t>
  </si>
  <si>
    <t>T.V.A au taux de 10,00%</t>
  </si>
  <si>
    <t>FEUILLE DE DECOMPTE DE PRIX N° 10</t>
  </si>
  <si>
    <t>CHU DE REIMS - RESIDENCE WILSON</t>
  </si>
  <si>
    <t>FEUILLE DE DECOMPTE DE PRIX N° 11</t>
  </si>
  <si>
    <t>FEUILLE DE DECOMPTE DE PRIX N° 12</t>
  </si>
  <si>
    <t>PRESTATIONS DE DE MAINTENANCE PREVENTIVE</t>
  </si>
  <si>
    <t>FEUILLE DE DECOMPTE DE PRIX N° 13</t>
  </si>
  <si>
    <t>CHU DE REIMS - RESIDENCE M. ROUSSELET</t>
  </si>
  <si>
    <t>FEUILLE DE DECOMPTE DE PRIX N° 14</t>
  </si>
  <si>
    <t>CHU DE REIMS - POLE LOGISTIQUE</t>
  </si>
  <si>
    <t>FEUILLE DE DECOMPTE DE PRIX N° 15</t>
  </si>
  <si>
    <t>CHU DE REIMS - ODONTOLOGIE</t>
  </si>
  <si>
    <t>FEUILLE DE DECOMPTE DE PRIX N° 16</t>
  </si>
  <si>
    <t>CHU DE REIMS - POLE DE BIOLOGIE</t>
  </si>
  <si>
    <t>FEUILLE DE DECOMPTE DE PRIX RECAPITULATIVE CHU DE REIMS</t>
  </si>
  <si>
    <t>TABLEAU RECAPITULATIF DES FEUILLES DE DECOMPTES DE PRIX</t>
  </si>
  <si>
    <t>N° DE FEUILLE DECOMPTE</t>
  </si>
  <si>
    <t>ETABLISSEMENT</t>
  </si>
  <si>
    <t>PRIX TOTAL NET
ANNUEL H.T.</t>
  </si>
  <si>
    <t>TOTAL NET ANNUEL H.T.</t>
  </si>
  <si>
    <t>T.V.A au taux de 10,00 %</t>
  </si>
  <si>
    <t>TOTAL T.T.C ANNUEL</t>
  </si>
  <si>
    <t>Bordereau des Prix Unitaires</t>
  </si>
  <si>
    <t>Prestations de maintenance corrective</t>
  </si>
  <si>
    <t>PORTES PIETONNES</t>
  </si>
  <si>
    <t>Portalp modèle DIVA L et DIVA</t>
  </si>
  <si>
    <t xml:space="preserve">Dorma </t>
  </si>
  <si>
    <t>KONE</t>
  </si>
  <si>
    <t>Besam</t>
  </si>
  <si>
    <t>Accueil système</t>
  </si>
  <si>
    <t xml:space="preserve">Main d'oeuvre </t>
  </si>
  <si>
    <t>Déplacements et séjours</t>
  </si>
  <si>
    <t>Forfait par intervention Reims</t>
  </si>
  <si>
    <t>Pièces détachées hors BPU</t>
  </si>
  <si>
    <t>Coefficient majorateur appliqué par le titulaire sur le tarif des pièces détachées pratiqué par son (ses) fournisseurs (exprimé en pourcentage)</t>
  </si>
  <si>
    <t>Matériels divers</t>
  </si>
  <si>
    <t>Etat des matériels, équipements et installations en service en 2025</t>
  </si>
  <si>
    <t>CH EPERNAY</t>
  </si>
  <si>
    <t>Feuille de décompte des prix n°18</t>
  </si>
  <si>
    <t xml:space="preserve">Feuille E : </t>
  </si>
  <si>
    <t>Feuille de décompte des prix n°19</t>
  </si>
  <si>
    <t>EHPAD AVIZE</t>
  </si>
  <si>
    <t>CH ARGONNE</t>
  </si>
  <si>
    <t>Porte coulissante,  vantaux automatique</t>
  </si>
  <si>
    <t>GFN36</t>
  </si>
  <si>
    <t>GFN35</t>
  </si>
  <si>
    <t>Porte piétonne sur lieu de travail</t>
  </si>
  <si>
    <t>DITEK modifiée avec commande record</t>
  </si>
  <si>
    <t>BESAM</t>
  </si>
  <si>
    <t>Porte battante sur lieu de travail</t>
  </si>
  <si>
    <t>BESAM avec remplacement kit portalp</t>
  </si>
  <si>
    <t>EMT00070</t>
  </si>
  <si>
    <t>EMT00071</t>
  </si>
  <si>
    <t>EMT00072</t>
  </si>
  <si>
    <t>EMT00073</t>
  </si>
  <si>
    <t>EMT00074</t>
  </si>
  <si>
    <t>EMT00075</t>
  </si>
  <si>
    <t>EMT00076</t>
  </si>
  <si>
    <t>EMT00078</t>
  </si>
  <si>
    <t>EMT00077</t>
  </si>
  <si>
    <t>EMT00079</t>
  </si>
  <si>
    <t>EMT00080</t>
  </si>
  <si>
    <t>EMT00081</t>
  </si>
  <si>
    <t>EMT00084</t>
  </si>
  <si>
    <t>EMT00085</t>
  </si>
  <si>
    <t>EMT00086</t>
  </si>
  <si>
    <t>EMT00087</t>
  </si>
  <si>
    <t>EMT00104</t>
  </si>
  <si>
    <t>EMT00088</t>
  </si>
  <si>
    <t>EMT00105</t>
  </si>
  <si>
    <t>EMT00091</t>
  </si>
  <si>
    <t>EMT00092</t>
  </si>
  <si>
    <t>EMT00090</t>
  </si>
  <si>
    <t>EMT00093</t>
  </si>
  <si>
    <t>EMT00094</t>
  </si>
  <si>
    <t>EMT00095</t>
  </si>
  <si>
    <t>EMT00096</t>
  </si>
  <si>
    <t>EMT00097</t>
  </si>
  <si>
    <t>EMT00098</t>
  </si>
  <si>
    <t>EMT00099</t>
  </si>
  <si>
    <t>EMT00100</t>
  </si>
  <si>
    <t>EMT00101</t>
  </si>
  <si>
    <t>EMT00102</t>
  </si>
  <si>
    <t>EMT00103</t>
  </si>
  <si>
    <t>EMT00083</t>
  </si>
  <si>
    <t>EMT00082</t>
  </si>
  <si>
    <t>EMT00106</t>
  </si>
  <si>
    <t>EMT00107</t>
  </si>
  <si>
    <t>EMT00108</t>
  </si>
  <si>
    <t>EMT00109</t>
  </si>
  <si>
    <t>EMT00110</t>
  </si>
  <si>
    <t>EMT00111</t>
  </si>
  <si>
    <t>EMT00112</t>
  </si>
  <si>
    <t>Feuille F :</t>
  </si>
  <si>
    <t xml:space="preserve">Feuille G : </t>
  </si>
  <si>
    <t xml:space="preserve">Feuille H : </t>
  </si>
  <si>
    <t>Feuille de décompte des prix n°22</t>
  </si>
  <si>
    <t>Feuille de décompte des prix n°20</t>
  </si>
  <si>
    <t>Feuille de décompte des prix n°21</t>
  </si>
  <si>
    <t>Modèle - Références</t>
  </si>
  <si>
    <t>N° de série</t>
  </si>
  <si>
    <t>Localisation / niveau</t>
  </si>
  <si>
    <t>R-2 Pharmacie - Porte entrée principale côté couloir</t>
  </si>
  <si>
    <t>R-2 Pharmacie - Accès réserve médicaments côté stupéfiants</t>
  </si>
  <si>
    <t>R-2 Pharmacie - Accès réserve Cobot / Robt</t>
  </si>
  <si>
    <t>R-2 Pharmacie - Reserve médicaments</t>
  </si>
  <si>
    <t>R-2 Sas véhicule ambulances (porte bleu)</t>
  </si>
  <si>
    <t>R-2 Local mis en charge Souris</t>
  </si>
  <si>
    <t>R-2 Entrée Hall Galerie - consultation de cardiologie</t>
  </si>
  <si>
    <t xml:space="preserve">R-2 Réanimation cardio-thoracique Entrée prépa terminale 2 </t>
  </si>
  <si>
    <t>R-2 Bloc cardiothoracique - Couloir bloc</t>
  </si>
  <si>
    <t>R-2 Bloc cardiothoracique - Sas transfert bloc</t>
  </si>
  <si>
    <t>R-2 Bloc cardiothoracique - Pré anesthésie 1</t>
  </si>
  <si>
    <t>R-2 Bloc cardiothoracique - Bloc opératoire 1</t>
  </si>
  <si>
    <t>R-2 Bloc cardiothoracique - Bloc opératoire 2</t>
  </si>
  <si>
    <t>R-2 AMAVI - entrée côté chambres de garde</t>
  </si>
  <si>
    <t>R-2 AMAVI - intérieur service</t>
  </si>
  <si>
    <t>R-2 AMAVI - entrée côté bloc cardio</t>
  </si>
  <si>
    <t>R-1Hall hotesse HRD 1</t>
  </si>
  <si>
    <t>R-1Hall hotesse HRD 2</t>
  </si>
  <si>
    <t>R-1 Hall hotesse HRD 3</t>
  </si>
  <si>
    <t>R-1Hall hotesse HRD 4</t>
  </si>
  <si>
    <t>R-1 Espace d'écoute et d'information</t>
  </si>
  <si>
    <t>R-1 Radiologie Pièce S01460</t>
  </si>
  <si>
    <t>R-1 IRM Robert Debré</t>
  </si>
  <si>
    <t>R-1 Scanner - entrée préparation patient</t>
  </si>
  <si>
    <t>R-1 Scanner - entrée scanner</t>
  </si>
  <si>
    <t>R-1Entrée 3ème scanner</t>
  </si>
  <si>
    <t>R-1 Examen salle vasculaire</t>
  </si>
  <si>
    <t>R-1 Dermato sas porte intérieur</t>
  </si>
  <si>
    <t>R-1 Dermato sas porte extérieur</t>
  </si>
  <si>
    <t xml:space="preserve">R-1 Consultation externe chir. vasculaire - attente lit </t>
  </si>
  <si>
    <t>R-1 Consultation externe chir. vasculaire - consultation</t>
  </si>
  <si>
    <t>R-1 Consultation externe chir. vasculaire - salles d'interventions</t>
  </si>
  <si>
    <t>R-1 Consultation externe chir. Digestive</t>
  </si>
  <si>
    <t>R-1 UCA sas hall porte exterieur</t>
  </si>
  <si>
    <t>R-1 UCA sas hall porte interieur</t>
  </si>
  <si>
    <t>R-1 BLOC UCA - entrée salle transfert</t>
  </si>
  <si>
    <t>R-1 BLOC UCA - salle transfert vers bloc</t>
  </si>
  <si>
    <t>R-1 BLOC UCA - bloc vers SSPI</t>
  </si>
  <si>
    <t>R-1 BLOC UCA - salle transfert vers SSPI</t>
  </si>
  <si>
    <t>R-1 BLOC UCA salle 2</t>
  </si>
  <si>
    <t>R-1 BLOC UCA salle 2 - préparation chirurgien</t>
  </si>
  <si>
    <t>R-1 BLOC UCA salle 4</t>
  </si>
  <si>
    <t>R-1 BLOC UCA salle 4 - préparation chirurgien</t>
  </si>
  <si>
    <t>R-1 BLOC UCA entrée transfert du bloc 3</t>
  </si>
  <si>
    <t>R-1 BLOC UCA salle 3</t>
  </si>
  <si>
    <t>R-1 BLOC UCA salle 3 - préparation chirurgien</t>
  </si>
  <si>
    <t>R-1 BLOC UCA salle 3 - lavage endoscopie</t>
  </si>
  <si>
    <t>R-1 BLOC UCA salle 1</t>
  </si>
  <si>
    <t>R-1 BLOC UCA salle 1 - préparation chirurgien</t>
  </si>
  <si>
    <t>R-1 BLOC Couloir UCA vers attente lit</t>
  </si>
  <si>
    <t>R-1 BLOC SSPI depuis Bloc</t>
  </si>
  <si>
    <t>R-1 BLOC SSPI vers sas transfert</t>
  </si>
  <si>
    <t>R-1 BLOC Couloir sas entrée bloc</t>
  </si>
  <si>
    <t>R-1 BLOC Attente lit vers blocs</t>
  </si>
  <si>
    <t>R-1 BLOC Attente lit retour blocs</t>
  </si>
  <si>
    <t>R-1 BLOC Sortie bloc vers attente lit</t>
  </si>
  <si>
    <t>R-1 BLOC Sortie salle d'attente lit</t>
  </si>
  <si>
    <t>R-1 BLOC Arsenal Blocs Communs</t>
  </si>
  <si>
    <t>R-1 Bloc opératoire 1</t>
  </si>
  <si>
    <t>R-1 Bloc opératoire 2</t>
  </si>
  <si>
    <t>R-1 Bloc opératoire 3</t>
  </si>
  <si>
    <t>R-1 Bloc opératoire 4</t>
  </si>
  <si>
    <t>R-1 Bloc opératoire 5</t>
  </si>
  <si>
    <t>R-1 Bloc opératoire 6</t>
  </si>
  <si>
    <t>R-1 Bloc opératoire 7</t>
  </si>
  <si>
    <t>R-1 Bloc opératoire 8</t>
  </si>
  <si>
    <t>R-1 Bloc opératoire 9</t>
  </si>
  <si>
    <t>R-1 Bloc opératoire 10</t>
  </si>
  <si>
    <t>R-1 Bloc opératoire 11</t>
  </si>
  <si>
    <t>Niveau 0 - Service consultation gastro - Nettoyage des endoscopes</t>
  </si>
  <si>
    <t>Niveau 0 - Service consultation gastro - Endoscope 2 consult Procto</t>
  </si>
  <si>
    <t>Niveau 0 - Service consultation gastro - Endoscope 1</t>
  </si>
  <si>
    <t>Niveau 0 - Urologie</t>
  </si>
  <si>
    <t>Niveau 0 - Consultation urologie Pièce S00086</t>
  </si>
  <si>
    <t>U73 - Salle préparation soin</t>
  </si>
  <si>
    <t>R+0 Sas porte exterieur</t>
  </si>
  <si>
    <t>R+0 Sas porte interieur</t>
  </si>
  <si>
    <t xml:space="preserve">R+0 Maison des ados </t>
  </si>
  <si>
    <t>R+1 - Réception - Tri arrivée pneumatique</t>
  </si>
  <si>
    <t>R-1 Galerie entrée stérilisation</t>
  </si>
  <si>
    <t>R-1 Galerie entrée Rotonde coté hotesses</t>
  </si>
  <si>
    <t>R-1 Galerie entrée Rotonde coté ascenseur</t>
  </si>
  <si>
    <t>R+0 Brancardage centralisé</t>
  </si>
  <si>
    <t>R+0 Entrée Maison Médicale de garde Pol Bouin</t>
  </si>
  <si>
    <t>R+0 Couloir Biomédical Pol Bouin</t>
  </si>
  <si>
    <t>R+0 Accès hall transfert Samu par Maison Blanche</t>
  </si>
  <si>
    <t>R+0 Sas entrée Bloc Traumatologie</t>
  </si>
  <si>
    <t>R+0 Entrée Bloc Traumatologie</t>
  </si>
  <si>
    <t>R+0 Sas décartonnage</t>
  </si>
  <si>
    <t>R+0 SSPI sas entrée lits porte intérieure</t>
  </si>
  <si>
    <t>R+0 SSPI sas entrée lits porte extérieure</t>
  </si>
  <si>
    <t>R+0 SSPI Sas transfert coté Blocs</t>
  </si>
  <si>
    <t>R+0 SSPI Sas transfert coté SSPI</t>
  </si>
  <si>
    <t>R+0 Bloc opératoire 1 entrée chirurgien</t>
  </si>
  <si>
    <t>R+0 Préparation malade Bloc opératoire 1</t>
  </si>
  <si>
    <t>R+0 Bloc opératoire 2 entrée</t>
  </si>
  <si>
    <t>R+0 Bloc opératoire 2 entrée chirurgien</t>
  </si>
  <si>
    <t>R+0 Préparation malade Bloc opératoire 2</t>
  </si>
  <si>
    <t>R+0 Bloc opératoire 3 entrée</t>
  </si>
  <si>
    <t>R+0 Bloc opératoire 3 entrée chirurgien</t>
  </si>
  <si>
    <t>R+0 Préparation malade Bloc opératoire 3</t>
  </si>
  <si>
    <t>R+0 Bloc opératoire 4 entrée (Pièce B11114)</t>
  </si>
  <si>
    <t>R+0 Bloc opératoire 4 entrée chirurgien</t>
  </si>
  <si>
    <t>R+0 Préparation malade Bloc opératoire 4</t>
  </si>
  <si>
    <t xml:space="preserve">R+0 Salle opération 5 coté lit </t>
  </si>
  <si>
    <t>R+0 Salle opération 5 coté prépa chirurgiens</t>
  </si>
  <si>
    <t>R+0 Salle opération 6</t>
  </si>
  <si>
    <t>R+0 Entrée service Traumatologie A</t>
  </si>
  <si>
    <t>R+0 Entrée contrôle de gestion devant AMH2</t>
  </si>
  <si>
    <t>R+0 Entrée UMG</t>
  </si>
  <si>
    <t>R+0 Entrée / Sortie UMG1</t>
  </si>
  <si>
    <t>R+0 Sortie Neurologie vers Alix</t>
  </si>
  <si>
    <t>R+0 Entrée Service Neurologie</t>
  </si>
  <si>
    <t>R+0 Couloir de neurologie donnant sur le parking</t>
  </si>
  <si>
    <t>R+0 Accès Dialyse salle Bleuet et Muguet</t>
  </si>
  <si>
    <t>R+0 Entrée Dialyse salle Joncquilles</t>
  </si>
  <si>
    <t>R+0 Sortie Dialyse salle Joncquilles</t>
  </si>
  <si>
    <t>R+0 Consultation neurologie gériatrie</t>
  </si>
  <si>
    <t>R+1 Vestiaire traumato (anciennement blocs neurochir)</t>
  </si>
  <si>
    <t>R+1 Escalier Neurologie</t>
  </si>
  <si>
    <t>RDC Bâtiment 35B -IRM2-Attente prépa patient 2 couché</t>
  </si>
  <si>
    <t>RDC Bâtiment 35B -IRM2-Attente prépa patient 1 couché</t>
  </si>
  <si>
    <t>RDC Bâtiment 35B -IRM2-accés zone examen</t>
  </si>
  <si>
    <t>RDC Bâtiment 35B -IRM2-Attente prépa patient 2</t>
  </si>
  <si>
    <t>RDC Bâtiment 35B -IRM2-Attente prépa patient 1</t>
  </si>
  <si>
    <t>RDC Bâtiment 35B -IRM2-porte entrée aceuil</t>
  </si>
  <si>
    <t>RDC Bâtiment 35B -IRM2- SAS2 porte entrée du bâtiment</t>
  </si>
  <si>
    <t>RDC Bâtiment 35B -IRM2- SAS1 porte entrée du bâtiment</t>
  </si>
  <si>
    <t>RDC Galerie bâtiment vers EHPAD côté bâtiment extension EHPAD</t>
  </si>
  <si>
    <t>RDC Galerie bâtiment vers EHPAD côté parking salle des fêtes</t>
  </si>
  <si>
    <t>R+1 Entrée accueil bloc opératoire</t>
  </si>
  <si>
    <t>R+1 Porte du milieu accueil bloc opératoire</t>
  </si>
  <si>
    <t>R+1 Sortie accueil bloc opératoire</t>
  </si>
  <si>
    <t>R+1 Salle de lavage endoscopes au bloc opératoire</t>
  </si>
  <si>
    <t>R+1 bloc opératoire salle N° 2</t>
  </si>
  <si>
    <t>R+1 bloc opératoire SAS salle N° 2</t>
  </si>
  <si>
    <t>R+1 bloc opératoire salle N° 1</t>
  </si>
  <si>
    <t>R+1 bloc opératoire salle N° 6</t>
  </si>
  <si>
    <t>R+1 bloc opératoire salle N° 5</t>
  </si>
  <si>
    <t>R+1 bloc opératoire salle N° 4</t>
  </si>
  <si>
    <t>R+1 bloc opératoire salle N° 3</t>
  </si>
  <si>
    <t>R-1 accés urgences vers galerie</t>
  </si>
  <si>
    <t>RDC Galerie bâtiment 5  vers Chirurgie</t>
  </si>
  <si>
    <t>RDC Galerie bâtiment 5  vers Pédiatrie</t>
  </si>
  <si>
    <t>RDC Entrée Bâtiment Maternité</t>
  </si>
  <si>
    <t>R-1 Urgences accés attente couchée</t>
  </si>
  <si>
    <t>R-1 Local SAUV Urgences côté entrée dans le service</t>
  </si>
  <si>
    <t>R-1 Local IAO Urgences côté entrée dans le service</t>
  </si>
  <si>
    <t>R-1 Accés Urgences aux 2 ascenseurs</t>
  </si>
  <si>
    <t>R-1 Accés Urgences filière courte</t>
  </si>
  <si>
    <t>R-1 Local IAO Urgences côté service</t>
  </si>
  <si>
    <t>RDC bâtiment Les COQUELICOTS porte intérieure</t>
  </si>
  <si>
    <t>RDC Bâtiment Les COQUELICOTS porte extérieure</t>
  </si>
  <si>
    <t>RDC Réadaptation fonctionnelle porte extérieure</t>
  </si>
  <si>
    <t>RDC Médecine porte intérieur</t>
  </si>
  <si>
    <t>RDC Médecine porte extérieure</t>
  </si>
  <si>
    <t xml:space="preserve">RDC Bureau des entrées porte interieure N°2 </t>
  </si>
  <si>
    <t>RDC Bureau des entrées porte intérieure N°1</t>
  </si>
  <si>
    <t>RDC Bureau des entrées porte extérieure</t>
  </si>
  <si>
    <t>RDC Entrée bâtiment N°13 extension chirurgie</t>
  </si>
  <si>
    <t>RDC Radiologie galerie vitrée</t>
  </si>
  <si>
    <t>R-1 Urgences porte intérieure entrée Hall</t>
  </si>
  <si>
    <t>R-1 Urgences porte extérieure</t>
  </si>
  <si>
    <t>RDC Genets Roseaux</t>
  </si>
  <si>
    <t>RDC - Genets Roseaux</t>
  </si>
  <si>
    <t>RDC Entrée</t>
  </si>
  <si>
    <t xml:space="preserve">RDC -  EHPAD Dormans Unité Alzeimer Unité </t>
  </si>
  <si>
    <t>RDC - EHPAD Dormans Entrée INT</t>
  </si>
  <si>
    <t>RDC - EHPAD Dormans Entrée EXT</t>
  </si>
  <si>
    <t>RDC -EHPAD  Hameau Champenois RDC entrée principale INT</t>
  </si>
  <si>
    <t>RDC - EHPAD Hameau Champenois RDC entrée principale EXT</t>
  </si>
  <si>
    <t>RDC - EHPAD Hameau Champenois Acces Handicapé</t>
  </si>
  <si>
    <t>RDC - Maternité SAS gauche interieur</t>
  </si>
  <si>
    <t xml:space="preserve">RDC - Maternité SAS gauche exterieur </t>
  </si>
  <si>
    <t xml:space="preserve">RDC - Maternité SAS droit exterieur </t>
  </si>
  <si>
    <t>RDC -  Maternité SAS droit intérieur</t>
  </si>
  <si>
    <t>RDC - Chirurgie RDV Entrée Urgences</t>
  </si>
  <si>
    <t>S/SOL - Chirurgie Sous-Sol Local linge sale</t>
  </si>
  <si>
    <t>S/SOL - Chirurgie Sous-Sol Acces Sud</t>
  </si>
  <si>
    <t>RDC - Chirurgie RDC Face ex BDA</t>
  </si>
  <si>
    <t>S/SOL - Chirurgie Acces Pharmacie</t>
  </si>
  <si>
    <t>RDC - Chirurgie acces SMUR</t>
  </si>
  <si>
    <t>RDC - Direction Acces MSA</t>
  </si>
  <si>
    <t>R+1 - Chirurgie R+1 Acces Bloc Obstétrical</t>
  </si>
  <si>
    <t>RDC- Policlinique RDC Nord</t>
  </si>
  <si>
    <t>RDC - Medecine entrée Ambulance</t>
  </si>
  <si>
    <t>R+1 - Chirurgie R+1 Bloc Obstétrical</t>
  </si>
  <si>
    <t>R+1 - Chirurgie R+1 Bloc Opératoire</t>
  </si>
  <si>
    <t>RDC - Medecine SAS entrée interieure</t>
  </si>
  <si>
    <t>RDC - Medecine SAS entrée exterieure</t>
  </si>
  <si>
    <t>RDC - Chirurgie RDC accueil Urgences</t>
  </si>
  <si>
    <t>RDC - Policlinique RDC entrée SUD</t>
  </si>
  <si>
    <t>RDC - Maternite entrée (coté Medecine)</t>
  </si>
  <si>
    <t>R+5 CIRCULATION - SECTEUR 5 - Circulation centrale - Porte menant dans Orthopedie / Traumatologie A</t>
  </si>
  <si>
    <t>R+5 RANGEMENT MATERIELS PROPRE - SECTEUR 4 - Circulation centrale</t>
  </si>
  <si>
    <t>R+5 LOCAL LINGE SALE / DECHETS - SECTEUR 4 - Circulation centrale</t>
  </si>
  <si>
    <t>R+5 OFFICE ALIMENTAIRE - SECTEUR 4 - Circulation centrale</t>
  </si>
  <si>
    <t>R+5 GARE AGV - SECTEUR 4 - Circulation centrale à côté des 3 ascenseurs AGV</t>
  </si>
  <si>
    <t>R+5 CIRCULATION - SECTEUR 4 - Circulation centrale</t>
  </si>
  <si>
    <t>R+5 CIRCULATION - SECTEUR 4 - Circulation centrale à côté des 4 ascenseurs</t>
  </si>
  <si>
    <t>R+4 CIRCULATION - SECTEUR 5 - Circulation centrale - Porte menant dans Chirurgie général digestive et Chirurgie vasculaire</t>
  </si>
  <si>
    <t>R+4 RANGEMENT MATERIELS PROPRE - SECTEUR 4 - HEPATO-GASTRO-ENTEROLOGIE</t>
  </si>
  <si>
    <t>R+4 RANGEMENT MATERIELS PROPRE - SECTEUR 4 - Circulation centrale</t>
  </si>
  <si>
    <t>R+4 LOCAL LINGE SALE / DECHETS - SECTEUR 4 - Circulation centrale</t>
  </si>
  <si>
    <t>R+4 OFFICE ALIMENTAIRE - SECTEUR 4 - Circulation centrale</t>
  </si>
  <si>
    <t>R+4 GARE AGV - SECTEUR 4 - Circulation centrale à côté des 3 ascenseurs AGV</t>
  </si>
  <si>
    <t>R+4 CIRCULATION - SECTEUR 4 - Circulation centrale</t>
  </si>
  <si>
    <t>R+4 CIRCULATION - SECTEUR 4 - Circulation centrale à côté des 4 ascenseurs</t>
  </si>
  <si>
    <t>R+4 CHAMBRE 4084 - SECTEUR 2 - HEPATO-GASTRO-ENTEROLOGIE</t>
  </si>
  <si>
    <t>R+4 CHAMBRE 4083 - SECTEUR 2 - HEPATO-GASTRO-ENTEROLOGIE</t>
  </si>
  <si>
    <t>R+4 CHAMBRE 4082 - SECTEUR 2 - HEPATO-GASTRO-ENTEROLOGIE</t>
  </si>
  <si>
    <t>R+4 CHAMBRE 4081 - SECTEUR 2 - HEPATO-GASTRO-ENTEROLOGIE</t>
  </si>
  <si>
    <t>R+4 CHAMBRE 4088 - SECTEUR 2 - HEPATO-GASTRO-ENTEROLOGIE</t>
  </si>
  <si>
    <t>R+4 CHAMBRE 4087 - SECTEUR 2 - HEPATO-GASTRO-ENTEROLOGIE</t>
  </si>
  <si>
    <t>R+4 CHAMBRE 4086 - SECTEUR 2 - HEPATO-GASTRO-ENTEROLOGIE</t>
  </si>
  <si>
    <t>R+4 CHAMBRE 4085 - SECTEUR 2 - HEPATO-GASTRO-ENTEROLOGIE</t>
  </si>
  <si>
    <t>R+4 CIRCULATION - SECTEUR 2 - HEPATO-GASTRO-ENTEROLOGIE - Porte entrée du service</t>
  </si>
  <si>
    <t>R+3 CIRCULATION - SECTEUR 6 - Circulation centrale vers service Cardio</t>
  </si>
  <si>
    <t>R+3 RANGEMENT MATERIEL PROPRE - SECTEUR 5 - Circulation centrale</t>
  </si>
  <si>
    <t>R+3 LOCAL LINGE SALE / DECHETS - SECTEUR 5 - Circulation centrale</t>
  </si>
  <si>
    <t>R+3 OFFICE ALIMENTAIRE - SECTEUR 5 - Circulation centrale</t>
  </si>
  <si>
    <t>R+3 GARE AGV - SECTEUR 5 - Circulation centrale à côté des 3 ascenseurs AGV</t>
  </si>
  <si>
    <t>R+3 CIRCULATION - SECTEUR 5 - Circulation centrale (milieu circulation vers salle propre)</t>
  </si>
  <si>
    <t>R+3 CIRCULATION - SECTEUR 5 - Circulation centrale à côté des 4 ascenseurs</t>
  </si>
  <si>
    <t>R+3 CIRCULATION - SECTEUR 5 - Circulation centrale pas loin des 4 ascenseurs</t>
  </si>
  <si>
    <t>R+3 CHAMBRE 3087 - SECTEUR 3 - CARDIOLOGIE 3</t>
  </si>
  <si>
    <t>R+3 CHAMBRE 3086 - SECTEUR 3 - CARDIOLOGIE 3</t>
  </si>
  <si>
    <t>R+3 CHAMBRE 3085 - SECTEUR 3 - CARDIOLOGIE 3</t>
  </si>
  <si>
    <t>R+3 CHAMBRE 3084 - SECTEUR 3 - CARDIOLOGIE 3</t>
  </si>
  <si>
    <t>R+3 CHAMBRE 3083 - SECTEUR 3 - CARDIOLOGIE 3</t>
  </si>
  <si>
    <t>R+3 CHAMBRE 3082 - SECTEUR 3 - CARDIOLOGIE 3</t>
  </si>
  <si>
    <t>R+3 CHAMBRE 3081 - SECTEUR 3 - CARDIOLOGIE 3</t>
  </si>
  <si>
    <t>R+3 CHAMBRE 3080 - SECTEUR 3 - CARDIOLOGIE 3</t>
  </si>
  <si>
    <t>R+3 CIRCULATION - SECTEUR 3 - CARDIOLOGIE 3</t>
  </si>
  <si>
    <t>R+2 CHAMBRE 2032 - SECTEUR 7 - UNITE DE SURVEILLANCE CONTINUE MEDICALE ET CHIRURGICALE</t>
  </si>
  <si>
    <t>R+2 CHAMBRE 2031 - SECTEUR 7 - UNITE DE SURVEILLANCE CONTINUE MEDICALE ET CHIRURGICALE</t>
  </si>
  <si>
    <t>R+2 CHAMBRE 2030 - SECTEUR 7 - UNITE DE SURVEILLANCE CONTINUE MEDICALE ET CHIRURGICALE</t>
  </si>
  <si>
    <t>R+2 CHAMBRE 2029 - SECTEUR 7 - UNITE DE SURVEILLANCE CONTINUE MEDICALE ET CHIRURGICALE</t>
  </si>
  <si>
    <t>R+2 CHAMBRE 2028 - SECTEUR 7 - UNITE DE SURVEILLANCE CONTINUE MEDICALE ET CHIRURGICALE</t>
  </si>
  <si>
    <t>R+2 CHAMBRE 2027 - SECTEUR 7 - UNITE DE SURVEILLANCE CONTINUE MEDICALE ET CHIRURGICALE</t>
  </si>
  <si>
    <t>R+2 CHAMBRE 2026 - SECTEUR 7 - UNITE DE SURVEILLANCE CONTINUE MEDICALE ET CHIRURGICALE</t>
  </si>
  <si>
    <t>R+2 CHAMBRE 2025 - SECTEUR 7 - UNITE DE SURVEILLANCE CONTINUE MEDICALE ET CHIRURGICALE</t>
  </si>
  <si>
    <t>R+2 CHAMBRE 2024 - SECTEUR 7 - UNITE DE SURVEILLANCE CONTINUE MEDICALE ET CHIRURGICALE</t>
  </si>
  <si>
    <t>R+2 CHAMBRE 2023 - SECTEUR 7 - UNITE DE SURVEILLANCE CONTINUE MEDICALE ET CHIRURGICALE</t>
  </si>
  <si>
    <t>R+2 CHAMBRE 2022 - SECTEUR 7 - UNITE DE SURVEILLANCE CONTINUE MEDICALE ET CHIRURGICALE</t>
  </si>
  <si>
    <t>R+2 CHAMBRE 2021 - SECTEUR 7 - UNITE DE SURVEILLANCE CONTINUE MEDICALE ET CHIRURGICALE</t>
  </si>
  <si>
    <t>R+2 CHAMBRE 2020 - SECTEUR 7 - UNITE DE SURVEILLANCE CONTINUE MEDICALE ET CHIRURGICALE</t>
  </si>
  <si>
    <t>R+2 CHAMBRE 2019 - SECTEUR 7 - UNITE DE SURVEILLANCE CONTINUE MEDICALE ET CHIRURGICALE</t>
  </si>
  <si>
    <t>R+2 CHAMBRE 2018 - SECTEUR 7 - UNITE DE SURVEILLANCE CONTINUE MEDICALE ET CHIRURGICALE</t>
  </si>
  <si>
    <t>R+2 CHAMBRE 2017 - SECTEUR 7 - UNITE DE SURVEILLANCE CONTINUE MEDICALE ET CHIRURGICALE</t>
  </si>
  <si>
    <t>R+2 CIRCULATION - SECTEUR 7 - UNITE DE SURVEILLANCE CONTINUE MEDICALE ET CHIRURGICALE - Galerie de liaison vers bâtiment urgence</t>
  </si>
  <si>
    <t>R+2 CHAMBRE 2033 - SECTEUR 6 - REANIMATION CARDIOLOGIE THORACIQUE</t>
  </si>
  <si>
    <t>R+2 CHAMBRE 2034 - SECTEUR 6 - REANIMATION CARDIOLOGIE THORACIQUE</t>
  </si>
  <si>
    <t>R+2 CHAMBRE 2035 - SECTEUR 6 - REANIMATION CARDIOLOGIE THORACIQUE</t>
  </si>
  <si>
    <t>R+2 CHAMBRE 2037 - SECTEUR 6 - REANIMATION CARDIOLOGIE THORACIQUE</t>
  </si>
  <si>
    <t>R+2 CHAMBRE 2036 - SECTEUR 6 - REANIMATION CARDIOLOGIE THORACIQUE</t>
  </si>
  <si>
    <t>R+2 CHAMBRE 2038 - SECTEUR 6 - REANIMATION CARDIOLOGIE THORACIQUE</t>
  </si>
  <si>
    <t>R+2 CHAMBRE 2039 - SECTEUR 6 - REANIMATION CARDIOLOGIE THORACIQUE</t>
  </si>
  <si>
    <t>R+2 CHAMBRE 2040 - SECTEUR 6 - REANIMATION CARDIOLOGIE THORACIQUE</t>
  </si>
  <si>
    <t>R+2 CHAMBRE 2041 - SECTEUR 6 - REANIMATION CARDIOLOGIE THORACIQUE</t>
  </si>
  <si>
    <t>R+2 CHAMBRE 2042 - SECTEUR 6 - REANIMATION CARDIOLOGIE THORACIQUE</t>
  </si>
  <si>
    <t>R+2 CIRCULATION - SECTEUR 6 - REANIMATION CARDIOLOGIE THORACIQUE</t>
  </si>
  <si>
    <t>R+2 SALLE DE SURVEILLANCE - SECTEUR 5 - UMIRP</t>
  </si>
  <si>
    <t>R+2 CHAMBRE 2010 - SECTEUR 5 - UMIRP</t>
  </si>
  <si>
    <t>R+2 CHAMBRE 2009 - SECTEUR 5 - UMIRP</t>
  </si>
  <si>
    <t>R+2 CHAMBRE 2008 - SECTEUR 5 - UMIRP</t>
  </si>
  <si>
    <t>R+2 CHAMBRE 2007 - SECTEUR 5 - UMIRP</t>
  </si>
  <si>
    <t>R+2 CHAMBRE 2006 - SECTEUR 5 - UMIRP</t>
  </si>
  <si>
    <t>R+2 CHAMBRE 2005 - SECTEUR 5 - UMIRP</t>
  </si>
  <si>
    <t>R+2 CHAMBRE 2004 - SECTEUR 5 - UMIRP</t>
  </si>
  <si>
    <t>R+2 CHAMBRE 2003 - SECTEUR 5 - UMIRP</t>
  </si>
  <si>
    <t>R+2 CHAMBRE 2002 - SECTEUR 5 - UMIRP</t>
  </si>
  <si>
    <t>R+2 CHAMBRE 2001 - SECTEUR 5 - UMIRP</t>
  </si>
  <si>
    <t>R+2 CHAMBRE 2016 - SECTEUR 5 - UMIRP</t>
  </si>
  <si>
    <t>R+2 CHAMBRE 2015 - SECTEUR 5 - UMIRP</t>
  </si>
  <si>
    <t>R+2 CHAMBRE 2014 - SECTEUR 5 - UMIRP</t>
  </si>
  <si>
    <t>R+2 CHAMBRE 2012 - SECTEUR 5 - UMIRP</t>
  </si>
  <si>
    <t>R+2 CHAMBRE 2011 - SECTEUR 5 - UMIRP</t>
  </si>
  <si>
    <t>R+2 CIRCULATION - SECTEUR 5 - REANIMATION MEDICALE</t>
  </si>
  <si>
    <t>R+2 OFFICE ALIMENTAIRE - SECTEUR 4 - LOGISTIQUE CENTRALISEE</t>
  </si>
  <si>
    <t>R+2 CIRCULATION - SECTEUR 4 - UMIRP</t>
  </si>
  <si>
    <t>R+2 CIRCULATION - SECTEUR 4 - UMIRP - Porte vers galerie de liaison vers bâtiment urgence,</t>
  </si>
  <si>
    <t>R+2 STOCKAGE ROLLS - SECTEUR 3 - LOGISTIQUE CENTRALISEE</t>
  </si>
  <si>
    <t>R+2 CIRCULATION - SECTEUR 3 - REANIMATION MEDICALE</t>
  </si>
  <si>
    <t>R+2 GALERIE LIAISON CHIRURGIE / URGENCES - NIV 2 - SECTEUR 3</t>
  </si>
  <si>
    <t>R+2 CIRCULATION - SECTEUR 3 - Circulation centrale à côté des 3 ascenseurs AGV</t>
  </si>
  <si>
    <t>R+2 CHAMBRE 2048 - SECTEUR 2 - UNITE SOINS INTENSIFS CARDIOLOGIE (USIC)</t>
  </si>
  <si>
    <t>R+2 CHAMBRE 2049 - SECTEUR 2 - UNITE SOINS INTENSIFS CARDIOLOGIE (USIC)</t>
  </si>
  <si>
    <t>R+2 CHAMBRE 2050 - SECTEUR 2 - UNITE SOINS INTENSIFS CARDIOLOGIE (USIC)</t>
  </si>
  <si>
    <t>R+2 CHAMBRE 2051 - SECTEUR 2 - UNITE SOINS INTENSIFS CARDIOLOGIE (USIC)</t>
  </si>
  <si>
    <t>R+2 CHAMBRE 2052 - SECTEUR 2 - UNITE SOINS INTENSIFS CARDIOLOGIE (USIC)</t>
  </si>
  <si>
    <t>R+2 CHAMBRE 2053 - SECTEUR 2 - UNITE SOINS INTENSIFS CARDIOLOGIE (USIC)</t>
  </si>
  <si>
    <t>R+2 CHAMBRE 2054 - SECTEUR 2 - UNITE SOINS INTENSIFS CARDIOLOGIE (USIC)</t>
  </si>
  <si>
    <t>R+2 CHAMBRE 2055 - SECTEUR 2 - UNITE SOINS INTENSIFS CARDIOLOGIE (USIC)</t>
  </si>
  <si>
    <t>R+2 CHAMBRE 2056 - SECTEUR 2 - UNITE SOINS INTENSIFS CARDIOLOGIE (USIC)</t>
  </si>
  <si>
    <t>R+2 CHAMBRE 2057 - SECTEUR 2 - UNITE SOINS INTENSIFS CARDIOLOGIE (USIC)</t>
  </si>
  <si>
    <t>R+2 CHAMBRE 2058 - SECTEUR 2 - UNITE SOINS INTENSIFS CARDIOLOGIE (USIC)</t>
  </si>
  <si>
    <t>R+2 CHAMBRE 2043 - SECTEUR 2 - UNITE SOINS INTENSIFS CARDIOLOGIE (USIC)</t>
  </si>
  <si>
    <t>R+2 CHAMBRE 2044 - SECTEUR 2 - UNITE SOINS INTENSIFS CARDIOLOGIE (USIC)</t>
  </si>
  <si>
    <t>R+2 CHAMBRE 2045 - SECTEUR 2 - UNITE SOINS INTENSIFS CARDIOLOGIE (USIC)</t>
  </si>
  <si>
    <t>R+2 CHAMBRE 2046 - SECTEUR 2 - UNITE SOINS INTENSIFS CARDIOLOGIE (USIC)</t>
  </si>
  <si>
    <t>R+2 CHAMBRE 2047 - SECTEUR 2 - UNITE SOINS INTENSIFS CARDIOLOGIE (USIC)</t>
  </si>
  <si>
    <t>R+2 CIRCULATION - SECTEUR 2 - UNITE SOINS INTENSIFS CARDIOLOGIE (USIC)</t>
  </si>
  <si>
    <t>R+2 CIRCULATION - SECTEUR 1 - Circulation centrale côté siège des équipes</t>
  </si>
  <si>
    <t>R+2 CIRCULATION - SECTEUR 1 - SIEGE DES EQUIPES</t>
  </si>
  <si>
    <t>R+0 BAS Sas entrée urgence pédiatrique porte extérieure</t>
  </si>
  <si>
    <t>R+0 BAS Sas entrée urgence pédiatrique porte intérieure</t>
  </si>
  <si>
    <t>R+0 BAS Urgences salles d'examen</t>
  </si>
  <si>
    <t>R+0 BAS couloir urgence</t>
  </si>
  <si>
    <t>R+0 BAS Accès logistique</t>
  </si>
  <si>
    <t>R+0 BAS Entrée urgence Sas ambulance</t>
  </si>
  <si>
    <t>R+0 BAS Préparation Patien IRM</t>
  </si>
  <si>
    <t>R+1 Accès secteur hospitalisation hémato-oncolo-pédiatrique</t>
  </si>
  <si>
    <t>R+1 Hospitalisation hémato-oncolo-pédiatrique</t>
  </si>
  <si>
    <t>R+1 Médecine pédiarique devant monte-malade</t>
  </si>
  <si>
    <t>R+1 Hospitalisation Médecine pédiarique</t>
  </si>
  <si>
    <t>R+2 Sas transfert vers sortie</t>
  </si>
  <si>
    <t>R+2 Sas transfert vers blocs</t>
  </si>
  <si>
    <t>R+2 Sas transfert vers SSPI</t>
  </si>
  <si>
    <t>R+2 Entre SSPI depuis couloir blocs</t>
  </si>
  <si>
    <t>R+2 Salle d'opération 1</t>
  </si>
  <si>
    <t>R+2 Salle d'opération 2</t>
  </si>
  <si>
    <t>R+2 Salle d'opération 3</t>
  </si>
  <si>
    <t>R+2 Entrée hospitalisation chirurgie</t>
  </si>
  <si>
    <t>R+2 UCAP</t>
  </si>
  <si>
    <t>R+2 Unité de surveillance continu</t>
  </si>
  <si>
    <t>R+0 Entrée blocs opératoires</t>
  </si>
  <si>
    <t>R+0 Sortie SSPI</t>
  </si>
  <si>
    <t>R+0 Sas urgence matérnité</t>
  </si>
  <si>
    <t>R+0 Bloc gynico salle 1 (Grande Porte)</t>
  </si>
  <si>
    <t xml:space="preserve">R+0 Entrée unité de réanimation </t>
  </si>
  <si>
    <t>R+0 Bloc gynico salle 1 (Petite Porte entrée chirurgien)</t>
  </si>
  <si>
    <t>R+0 Bloc gynico salle 2 (Grande Porte)</t>
  </si>
  <si>
    <t>R+0 Bloc gynico salle 2 (Petite Porte entrée chirurgien)</t>
  </si>
  <si>
    <t>R+0 Bloc gynico salle 3 (Grande Porte)</t>
  </si>
  <si>
    <t>R+0 Bloc gynico salle 3 (Petite Porte entrée chirurgien)</t>
  </si>
  <si>
    <t>R+0 Bloc obstetrical salle de césariene</t>
  </si>
  <si>
    <t>R+0 Bloc obstetrical salle de travail 4 - Césarienne</t>
  </si>
  <si>
    <t>R+0 Bloc obstetrical</t>
  </si>
  <si>
    <t>R+1 Entrée de néonatologie</t>
  </si>
  <si>
    <t>R+1 Accès chambre Femme/Enfant</t>
  </si>
  <si>
    <t>R+2 Entrée administratif</t>
  </si>
  <si>
    <t>R+2 Accès chambre Femme/Enfant</t>
  </si>
  <si>
    <t>R-1 Porte auto accès IRM</t>
  </si>
  <si>
    <t>R-1 Circulation vers Pièce B07157</t>
  </si>
  <si>
    <t>R-1 Entrée IMA 20 radio salle vasculaire</t>
  </si>
  <si>
    <t>R-1 Sas patient salle vasculaire</t>
  </si>
  <si>
    <t>R-1 Décontamination radio salle vasculaire</t>
  </si>
  <si>
    <t>R-1 Pupitre droit salle vasculaire</t>
  </si>
  <si>
    <t>R-1 Pupitre gauche salle vasculaire</t>
  </si>
  <si>
    <t>R-1 Vestiaire radio salle vasculaire</t>
  </si>
  <si>
    <t>R-1 Radio salle 9</t>
  </si>
  <si>
    <t>R-1 Radio salle 4</t>
  </si>
  <si>
    <t>R-1 Scanner porte intérieure (Pièce B07028)</t>
  </si>
  <si>
    <t>R-1 Scanner porte extérieure</t>
  </si>
  <si>
    <t>R-1 Radio B07022</t>
  </si>
  <si>
    <t>R-1 Salle d'OS (Pièce B07018)</t>
  </si>
  <si>
    <t>R-1 Salle d'OS (Pièce B07008)</t>
  </si>
  <si>
    <t>R-1 Salle Multitom RAX (Pièce B07009)</t>
  </si>
  <si>
    <t>R-1 Hall ascenseur secrétariat B07094</t>
  </si>
  <si>
    <t>R-1 CIRCULATION - SECTEUR 2 - Circulation centrale à côté PC Sécurité - Porte menant vers extérieur</t>
  </si>
  <si>
    <t>R-1 CIRCULATION - SECTEUR 2 - Circulation centrale Porte en face PC Sécurité menant dans le bureau des entrées</t>
  </si>
  <si>
    <t>R-1 CIRCULATION - SECTEUR 2 - Circulation centrale à côté des 4 ascenseurs</t>
  </si>
  <si>
    <t>R-1 HALL - SECTEUR 3 - (Accès Bureaux des entrées)</t>
  </si>
  <si>
    <t>R-1 VESTIAIRE PREPARATION CHIRURGIE PLASTIQUE  - SECTEUR 5 - CONSULTATION ORTHOPEDIE TRAUMATOLOGIE</t>
  </si>
  <si>
    <t>R-1 ARSENAL STERILE PROPRE - SECTEUR 5 - CONSULTATION ORTHOPEDIE TRAUMATOLOGIE</t>
  </si>
  <si>
    <t>R-1 ARSENAL STERILE SALE - SECTEUR 5 - CONSULTATION ORTHOPEDIE TRAUMATOLOGIE</t>
  </si>
  <si>
    <t>R-1 CIRCULATION - SECTEUR 7 - Circulation logistique centrale - Porte en face de la porte d'entrée du biomédical</t>
  </si>
  <si>
    <t>R-1 CIRCULATION - SECTEUR 7 - Circulation centrale à côté des 4 ascenseurs</t>
  </si>
  <si>
    <t>R-1 CIRCULATION - SECTEUR 7 - Circulation centrale à côté des 2 Montes Charges</t>
  </si>
  <si>
    <t>R-1 CIRCULATION - SECTEUR 7 - Circulation logistique centrale (Entrée du personnel intérieur)</t>
  </si>
  <si>
    <t>R-1 CIRCULATION - SECTEUR 7 - Sas (Entrée du personnel extérieur)</t>
  </si>
  <si>
    <t>R-1 CIRCULATION - SECTEUR 7 - Circulation public - Porte à c^té des 2 acsenseurs côté biomédical</t>
  </si>
  <si>
    <t>R-1 SAS - SECTEUR 7 - Sas menant dans le Dépose malades couchés (Accès Ambulances)</t>
  </si>
  <si>
    <t>R-1 SAS - SECTEUR 7 - Circulation centrale à côté des 4 ascenseurs (accès ambulance)</t>
  </si>
  <si>
    <t>R-1 LOCAL LINGE SALE / DECHETS - SECTEUR 7 - Circulation logistique centrale - Porte menant dans linge sale / déchets</t>
  </si>
  <si>
    <t>R-1 LOCAL LINGE PROPRE - SECTEUR 7 - Circulation logistique centrale - Porte menant dans stock propre</t>
  </si>
  <si>
    <t>R-1 LOCAL LINGE PROPRE - SECTEUR 7 - Circulation publique centrale - Porte menant dans stock propre</t>
  </si>
  <si>
    <t>R-1 CIRCULATION - SECTEUR 8 - Circulation logistique centrale - Porte menant dans Biomédical</t>
  </si>
  <si>
    <t>R-1 CIRCULATION - SECTEUR 9 - Circulation logistique centrale - Porte menant dans les vestiaires du personnel</t>
  </si>
  <si>
    <t>R+0 Entrée acceuil urgence</t>
  </si>
  <si>
    <t>R+0 Entrée UHT</t>
  </si>
  <si>
    <t>R+0 Entrée UHT "GROOM"</t>
  </si>
  <si>
    <t>R+0 Accès hall acceuil médecine chirurgie (hall ascenseur vers tromato)</t>
  </si>
  <si>
    <t>R+0 Entree hall transfert Samu depuis parking Maison Blanche</t>
  </si>
  <si>
    <t>R+0 Entree hall transfert Samu depuis parking Urgence</t>
  </si>
  <si>
    <t>R+0 Entrée urgence médico-chirurgie (côté ascenseur)</t>
  </si>
  <si>
    <t>R+0 Entrée urgence traumatologie (côté ascenseur)</t>
  </si>
  <si>
    <t>R+0 Salle de préparation soin</t>
  </si>
  <si>
    <t>R+0 SAUV depuis urgence</t>
  </si>
  <si>
    <t>R+0 SAUV depuis arrivée des urgences</t>
  </si>
  <si>
    <t>R+0 Entrée patient acceuil urgence (côté machine à café)</t>
  </si>
  <si>
    <t>R+0 Entrée patient acceuil urgence ( côté DM Vert)</t>
  </si>
  <si>
    <t>R+0 Circulation J RDC</t>
  </si>
  <si>
    <t>R+0 Porte extérieure</t>
  </si>
  <si>
    <t>R+0 Porte intérieure</t>
  </si>
  <si>
    <t>R+0 Porte intérieure hall entrée</t>
  </si>
  <si>
    <t>R+0 Maisonnée 1</t>
  </si>
  <si>
    <t>R+0 Maisonnée 2</t>
  </si>
  <si>
    <t>R+0 Maisonnée 3</t>
  </si>
  <si>
    <t>R+0 Maisonnée 4</t>
  </si>
  <si>
    <t>R+0 Maisonnée 4 vers jardin</t>
  </si>
  <si>
    <t>R+0 Maisonnée 5</t>
  </si>
  <si>
    <t>R+0 Maisonnée 5 vers jardin</t>
  </si>
  <si>
    <t>R+0 Maisonnée 6</t>
  </si>
  <si>
    <t>R+0 Pièce RXC-038</t>
  </si>
  <si>
    <t>R+0 Maisonnée 6 vers jardin</t>
  </si>
  <si>
    <t>R+0 Pièce RXC-023</t>
  </si>
  <si>
    <t>R+0 Porte extérieure hall entrée</t>
  </si>
  <si>
    <t>R+0 Porte Sas extérieur</t>
  </si>
  <si>
    <t>R+0 Porte Sas intérieur</t>
  </si>
  <si>
    <t>R+0 Accueil Résidence porte intérieure</t>
  </si>
  <si>
    <t>R+0 Accueil Résidence porte extérieure</t>
  </si>
  <si>
    <t>R+0 Entrée droite CHATOD</t>
  </si>
  <si>
    <t>R+0 Entrée principale porte extérieure</t>
  </si>
  <si>
    <t>R+0 Entrée principale porte intérieure</t>
  </si>
  <si>
    <t>R+0 Salle d'intervention 1</t>
  </si>
  <si>
    <t>R+0 Salle d'intervention 2</t>
  </si>
  <si>
    <t>R+0 Accès secteur logistique</t>
  </si>
  <si>
    <t>R+0 Accès secteur intervention</t>
  </si>
  <si>
    <t>R+0 Gare de livraison</t>
  </si>
  <si>
    <t>R+0 Gare de livraison accès extérieur</t>
  </si>
  <si>
    <t>R+0 Local déchet</t>
  </si>
  <si>
    <t>R+0 Arsenal stérile</t>
  </si>
  <si>
    <t>R+0 Lavage chariot</t>
  </si>
  <si>
    <t>R+0 Stockage armoires stériles</t>
  </si>
  <si>
    <t>R+0 Prédésinfection - reconditionnement</t>
  </si>
  <si>
    <t>R+0 Salle autolaveurs</t>
  </si>
  <si>
    <t>R+0 Stockage racks</t>
  </si>
  <si>
    <t>R+0 Linge propre</t>
  </si>
  <si>
    <t>R+0 Distribution consommable</t>
  </si>
  <si>
    <t>R+0 Départs chariots décontaminés</t>
  </si>
  <si>
    <t>R+0 Bacs propres</t>
  </si>
  <si>
    <t>R+0 Sas brancards PMR pour salle d'intervention</t>
  </si>
  <si>
    <t>R+0 HALL - SECTEUR 2 - Entrée Hall sur le côté</t>
  </si>
  <si>
    <t>R+0 SAS D'ENTREE - SECTEUR 2 - Accès Hall Porte C intérieur</t>
  </si>
  <si>
    <t>R+0 SAS D'ENTREE - SECTEUR 2 - Entrée Porte C extérieur</t>
  </si>
  <si>
    <t>R+0 CIRCULATION - SECTEUR 6 - Circulation centrale - Porte située Consultations Cardiologie</t>
  </si>
  <si>
    <t>R+0 CIRCULATION - SECTEUR 6 - Circulation centrale - Porte menant dans Imagerie</t>
  </si>
  <si>
    <t>R+0 CIRCULATION - SECTEUR 6 - Circulation centrale à côté des 4 ascenseurs</t>
  </si>
  <si>
    <t>R+0 CIRCULATION - SECTEUR 6 - Circulation centrale à côté des 2 Montes Charges</t>
  </si>
  <si>
    <t>R+0 STOCK PROPRE - SECTEUR 6 - Circulation centrale - Porte menant dans stock propre</t>
  </si>
  <si>
    <t>R+0 LOCAL LINGE PROPRE - SECTEUR 6 - Circulation centrale - Porte menant dans linge propre</t>
  </si>
  <si>
    <t>R+0 LOCAL LINGE SALE / DECHETS - SECTEUR 6 - Circulation centrale - Porte menant dans linge sale / déchets</t>
  </si>
  <si>
    <t>R+0 SALLE DE CYTOSCOPIE - SECTEUR 7 - CONSULTATIONS UROLOGIE</t>
  </si>
  <si>
    <t>R+0 PREPARATION PATIENT - SECTEUR 8 - RADIOLOGIE / IMAGERIE</t>
  </si>
  <si>
    <t>R+0 CIRCULATION - SECTEUR 9 - RADIOLOGIE / IMAGERIE</t>
  </si>
  <si>
    <t>R+0 CIRCULATION - SECTEUR 9 - Circulation centrale - Porte menant dans Imagerie</t>
  </si>
  <si>
    <t>R+0 HALL SCANNER - SECTEUR 9 - RADIOLOGIE / IMAGERIE</t>
  </si>
  <si>
    <t>R+0 HALL SCANNER - ECTEUR 9 - RADIOLOGIE / IMAGERIE</t>
  </si>
  <si>
    <t>R+0 SALLE D'ECHOGRAPHIE - SECTEUR 9 - RADIOLOGIE / IMAGERIE</t>
  </si>
  <si>
    <t>R+0 SCANNER - SECTEUR 9 - RADIOLOGIE / IMAGERIE</t>
  </si>
  <si>
    <t>R+0 SALLE D'ACQUISITION SCANNER - SECTEUR 9 - RADIOLOGIE / IMAGERIE</t>
  </si>
  <si>
    <t>R+0 Porte menant de Cabrol vers radio HRD</t>
  </si>
  <si>
    <t>R+1 ATTENTE BRANCARDS - SECTEUR 1 - ENDOSCOPIE EXTERNE</t>
  </si>
  <si>
    <t>R+1 Porte Sas intérieur</t>
  </si>
  <si>
    <t>R+2 Circulation vers AB</t>
  </si>
  <si>
    <t>R+3 Circulation G RDC</t>
  </si>
  <si>
    <t>R+1 Alzheimer</t>
  </si>
  <si>
    <t>R+2 Déficients physiques</t>
  </si>
  <si>
    <t>SSR Sas Ambulance</t>
  </si>
  <si>
    <t>SSR Sas Acceuil</t>
  </si>
  <si>
    <t>SSR Sas Parking</t>
  </si>
  <si>
    <t>SSR Masion commune sas parking</t>
  </si>
  <si>
    <t>SSR 3eme étage B2 Alhzeimer (entrée/sortie)</t>
  </si>
  <si>
    <t>SSR Couloir maison commune</t>
  </si>
  <si>
    <t>MPRSas accueil rééducation</t>
  </si>
  <si>
    <t>SSR Quai de livraison SSR</t>
  </si>
  <si>
    <t>MPR Circulation RDC MCC2</t>
  </si>
  <si>
    <t>R+1 Entrée gauche CHATOD</t>
  </si>
  <si>
    <t>R+0 Entrée gauche CHATOD</t>
  </si>
  <si>
    <t>R+1 Entrée droite CHATOD</t>
  </si>
  <si>
    <t>R+1 SALLE DE PRE-DESINFECTION - SECTEUR 9 - BLOC OP / LOGISTIQUE DE BLOC</t>
  </si>
  <si>
    <t>R+1 GARE AGV ARRIVEE - SECTEUR 9 - BLOC OP / LOGISTIQUE DE BLOC</t>
  </si>
  <si>
    <t>R+1 CIRCULATION - SECTEUR 2 - Circulation commune entre UCA et SSPI</t>
  </si>
  <si>
    <t>R+1 CIRCULATION - SECTEUR 2 - Porte menant dans UCA</t>
  </si>
  <si>
    <t>R+1 SAS SSPI 2 - SECTEUR 2 - SSPI</t>
  </si>
  <si>
    <t>R+1 CIRCULATION - SECTEUR 3 - Circulation centrale à côté des 4 ascenseurs</t>
  </si>
  <si>
    <t>R+1 SAS SSPI 1 - SECTEUR 2 - SSPI</t>
  </si>
  <si>
    <t>R+1 CIRCULATION - SECTEUR 4 - BLOC OP / LOGISTIQUE DE BLOC</t>
  </si>
  <si>
    <t>R+1 SSPI 1 - SECTEUR 4 - BLOC OP / LOGISTIQUE DE BLOC - Porte menant dans SSPI</t>
  </si>
  <si>
    <t>R+1 SSPI 2 - SECTEUR 4 - BLOC OP / LOGISTIQUE DE BLOC - Porte menant dans SSPI</t>
  </si>
  <si>
    <t>R+1 TRANSFERT BLOC - SECTEUR 4 - BLOC OP / LOGISTIQUE DE BLOC</t>
  </si>
  <si>
    <t>R+1 CIRCULATION - SECTEUR 5 - ENDOSCOPIE EXTERNE</t>
  </si>
  <si>
    <t>R+1 Sas vestiaire RIA analytique</t>
  </si>
  <si>
    <t>R+2 Macrotomie</t>
  </si>
  <si>
    <t>R+2 Extemporanés - états frais</t>
  </si>
  <si>
    <t>R+2 Acceuil tri enregistrement</t>
  </si>
  <si>
    <t>R+1 Départs chariots décontaminés</t>
  </si>
  <si>
    <t>R+1 Bacs propres</t>
  </si>
  <si>
    <t>R+1 SALLE OPERATOIRE 20 - MIMOSA - SECTEUR 5 - BLOC OP / LOGISTIQUE DE BLOC</t>
  </si>
  <si>
    <t>R+1 SALLE OPERATOIRE 19 - MERISIER - SECTEUR 5 - BLOC OP / LOGISTIQUE DE BLOC</t>
  </si>
  <si>
    <t>R+1 SALLE OPERATOIRE 23 - OLIVER - SECTEUR 5 - BLOC OP / LOGISTIQUE DE BLOC</t>
  </si>
  <si>
    <t>R+1 SALLE OPERATOIRE 24 - ORANGER - SECTEUR 5 - BLOC OP / LOGISTIQUE DE BLOC</t>
  </si>
  <si>
    <t>R+1 RANGEMENT - SECTEUR 5 - BLOC OP / LOGISTIQUE DE BLOC</t>
  </si>
  <si>
    <t>R+1 SALLE OPERATOIRE 22 - NOISETIER - SECTEUR 5 - BLOC OP / LOGISTIQUE DE BLOC</t>
  </si>
  <si>
    <t>R+1 SALLE OPERATOIRE 21 - MURIER - SECTEUR 5 - BLOC OP / LOGISTIQUE DE BLOC</t>
  </si>
  <si>
    <t>R+1 CIRCULATION - SECTEUR 6 - BLOC OP / LOGISTIQUE DE BLOC - Porte menant dans Hall IRM de la Salle 29</t>
  </si>
  <si>
    <t>R+1 CIRCULATION - SECTEUR 6 - BLOC OP / LOGISTIQUE DE BLOC</t>
  </si>
  <si>
    <t>R+1 SALLE DE DESINFECTION DES ENDOSCOPES - SECTEUR 6 - BLOC OP / LOGISTIQUE DE BLOC</t>
  </si>
  <si>
    <t>R+1 RANGEMENT - SECTEUR 6 - BLOC OP / LOGISTIQUE DE BLOC</t>
  </si>
  <si>
    <t>R+1 SALLE OPERATOIRE 18 - MELEZE - SECTEUR 6 - BLOC OP / LOGISTIQUE DE BLOC</t>
  </si>
  <si>
    <t>R+1 SALLE OPERATOIRE 17 - MAGNOLIA - SECTEUR 6 - BLOC OP / LOGISTIQUE DE BLOC</t>
  </si>
  <si>
    <t>R+1 CIRCULATION CEC - SECTEUR 6 - BLOC OP / LOGISTIQUE DE BLOC</t>
  </si>
  <si>
    <t>R+1 PERFUSIONNISTE - SECTEUR 6 - BLOC OP / LOGISTIQUE DE BLOC</t>
  </si>
  <si>
    <t>R+1 SALLE OPERATOIRE 16 - LILAS - SECTEUR 6 - BLOC OP / LOGISTIQUE DE BLOC</t>
  </si>
  <si>
    <t>R+1 SALLE OPERATOIRE 31 - TILLEUL - SECTEUR 6 - BLOC OP / LOGISTIQUE DE BLOC - RYTHMOLOGIE CARDIOLOGIE INTERVENTIONNELLE</t>
  </si>
  <si>
    <t>R+1 POSTE DE COMMANDE SALLE 31 - SECTEUR 6 - BLOC OP / LOGISTIQUE DE BLOC - RYTHMOLOGIE CARDIOLOGIE INTERVENTIONNELLE</t>
  </si>
  <si>
    <t>R+1 POSTE DE COMMANDE SALLE 30 - SECTEUR 6 - BLOC OP / LOGISTIQUE DE BLOC - RYTHMOLOGIE CARDIOLOGIE INTERVENTIONNELLE</t>
  </si>
  <si>
    <t>R+1 SALLE OPERATOIRE 30 - SEQUOIA - SECTEUR 6 - BLOC OP / LOGISTIQUE DE BLOC - RYTHMOLOGIE CARDIOLOGIE INTERVENTIONNELLE</t>
  </si>
  <si>
    <t>R+1 RANGEMENT - SECTEUR 6 -  BLOC OP / LOGISTIQUE DE BLOC - RYTHMOLOGIE CARDIOLOGIE INTERVENTIONNELLE - Local rangement</t>
  </si>
  <si>
    <t>R+1 SALLE OPERATOIRE 29 - SAULE - SECTEUR 6 - BLOC OP / LOGISTIQUE DE BLOC</t>
  </si>
  <si>
    <t>R+1 POSTE DE COMMANDE SALLE 29 - SECTEUR 6 - BLOC OP / LOGISTIQUE DE BLOC</t>
  </si>
  <si>
    <t>R+1 SALLE OPERATOIRE 28 RIA -  PRUNIER - SECTEUR 6 - BLOC OP / LOGISTIQUE DE BLOC</t>
  </si>
  <si>
    <t>R+1 POSTE DE COMMANDE ENTRE SALLE 27 ET 28 - SECTEUR 6 - BLOC OP / LOGISTIQUE DE BLOC</t>
  </si>
  <si>
    <t>R+1 POSTE DE COMMANDE SALLE 27 - SECTEUR 6 - BLOC OP / LOGISTIQUE DE BLOC</t>
  </si>
  <si>
    <t>R+1 SALLE OPERATOIRE 27 RIA - POMMIER - SECTEUR 6 - BLOC OP / LOGISTIQUE DE BLOC</t>
  </si>
  <si>
    <t>R+1 SALLE OPERATOIRE 26 - PEIPLIER - SECTEUR 6 - BLOC OP / LOGISTIQUE DE BLOC - RYTHMOLOGIE CARDIOLOGIE INTERVENTIONNELLE</t>
  </si>
  <si>
    <t>R+1 POSTE DE COMMANDE SALLE 25 - SECTEUR 6 - BLOC OP / LOGISTIQUE DE BLOC - RYTHMOLOGIE CARDIOLOGIE INTERVENTIONNELLE</t>
  </si>
  <si>
    <t>R+1 POSTE DE COMMANDE SALLE 26 - SECTEUR 6 - - BLOC OP / LOGISTIQUE DE BLOC - RYTHMOLOGIE CARDIOLOGIE INTERVENTIONNELLE</t>
  </si>
  <si>
    <t>R+1 SALLE OPERATOIRE 25 - ORME - SECTEUR 6 - BLOC OP / LOGISTIQUE DE BLOC - RYTHMOLOGIE CARDIOLOGIE INTERVENTIONNELLE</t>
  </si>
  <si>
    <t>R+1 CIRCULATION - NIV 1 - SECTEUR 7 - BLOC OP / LOGISTIQUE DE BLOC</t>
  </si>
  <si>
    <t>R+1 SALLE OPERATOIRE 12 - FRENE - SECTEUR 7 - BLOC OP / LOGISTIQUE DE BLOC</t>
  </si>
  <si>
    <t>R+1 SALLE OPERATOIRE 11 - FIGUIER - SECTEUR 7 - BLOC OP / LOGISTIQUE DE BLOC</t>
  </si>
  <si>
    <t>R+1 RANGEMENT - SECTEUR 7 - BLOC OP / LOGISTIQUE DE BLOC</t>
  </si>
  <si>
    <t>R+1 SALLE OPERATOIRE 9 - ERABLE - SECTEUR 7 - BLOC OP / LOGISTIQUE DE BLOC</t>
  </si>
  <si>
    <t>R+1 SALLE OPERATOIRE 7 - CITRONNIER - SECTEUR 7 - BLOC OP / LOGISTIQUE DE BLOC</t>
  </si>
  <si>
    <t>R+1 SALLE OPERATOIRE 8 - SECTEUR 7 - BLOC OP / LOGISTIQUE DE BLOC</t>
  </si>
  <si>
    <t>R+1 SALLE OPERATOIRE 10 - EUCALYPTUS - SECTEUR 7 - BLOC OP / LOGISTIQUE DE BLOC</t>
  </si>
  <si>
    <t>R+1 SALLE OPERATOIRE 15 - LAURIER - SECTEUR 7 - BLOC OP / LOGISTIQUE DE BLOC</t>
  </si>
  <si>
    <t>R+1 SALLE OPERATOIRE 14 - HIBISCUS - SECTEUR 7 - BLOC OP / LOGISTIQUE DE BLOC</t>
  </si>
  <si>
    <t>R+1 CIRCULATION - SECTEUR 8 - BLOC OP / LOGISTIQUE DE BLOC</t>
  </si>
  <si>
    <t>R+1 RANGEMENT - SECTEUR 8 - BLOC OP / LOGISTIQUE DE BLOC</t>
  </si>
  <si>
    <t>R+1 SALLE OPERATOIRE 1 - ABRICOTIER - SECTEUR 8 - BLOC OP / LOGISTIQUE DE BLOC</t>
  </si>
  <si>
    <t>R+1 SALLE OPERATOIRE 2 - BAMBOU - SECTEUR 8 - BLOC OP / LOGISTIQUE DE BLOC</t>
  </si>
  <si>
    <t>R+1 SALLE OPERATOIRE 3 - CERISIER - SECTEUR 8 - BLOC OP / LOGISTIQUE DE BLOC</t>
  </si>
  <si>
    <t>R+1 SALLE OPERATOIRE 4 - CHARME - SECTEUR 8 - BLOC OP / LOGISTIQUE DE BLOC</t>
  </si>
  <si>
    <t>R+1 SALLE OPERATOIRE 5 - CHATAIGNIER - SECTEUR 8 - BLOC OP / LOGISTIQUE DE BLOC</t>
  </si>
  <si>
    <t>R+1 SALLE OPERATOIRE 6 - CHENE - SECTEUR 8 - BLOC OP / LOGISTIQUE DE BLOC</t>
  </si>
  <si>
    <t>R+1 RANGEMENT - SECTEUR 9 - BLOC OP / LOGISTIQUE DE BLOC</t>
  </si>
  <si>
    <t>R+1 ARSENAL - SECTEUR 9 - BLOC OP / LOGISTIQUE DE BLOC</t>
  </si>
  <si>
    <t>R+1 SAS - SECTEUR 9 - BLOC OP / LOGISTIQUE DE BLOC</t>
  </si>
  <si>
    <t>R+1 DECARTONNAGE - SECTEUR 9 - BLOC OP / LOGISTIQUE DE BLOC</t>
  </si>
  <si>
    <t>R+1 LOCAL LINGE SALE / DECHETS - SECTEUR 9 - BLOC OP / LOGISTIQUE DE BLOC</t>
  </si>
  <si>
    <t>R+1 SAS / CIRCULATION - SECTEUR 9 - BLOC OP / LOGISTIQUE DE BLOC</t>
  </si>
  <si>
    <t>R+1 GARE AGV DEPART - SECTEUR 9 - BLOC OP / LOGISTIQUE DE BLOC</t>
  </si>
  <si>
    <t>RDC HAUT Entrée - Portillon de sortie (Local PB0001)</t>
  </si>
  <si>
    <t>RDC HAUT Entrée - Portillon pour entrée (Local PB0001)</t>
  </si>
  <si>
    <t>RDC HAUT Validation biologie</t>
  </si>
  <si>
    <t>RDC HAUT Lecture cytologie 2</t>
  </si>
  <si>
    <t>RDC HAUT Sas entrée porte intérieur</t>
  </si>
  <si>
    <t>RDC HAUT Sas entrée porte extérieur</t>
  </si>
  <si>
    <t>RDC HAUT Gare chariot propre</t>
  </si>
  <si>
    <t>RDC HAUT Entrée prépa chariot</t>
  </si>
  <si>
    <t>RDC HAUT Sortie prépa chariot</t>
  </si>
  <si>
    <t>RDC HAUT Groom départ chariot propre</t>
  </si>
  <si>
    <t>RDC HAUT Départ chariot propre</t>
  </si>
  <si>
    <t>RDC HAUT Sas chariot sale vers tunnel de lavage</t>
  </si>
  <si>
    <t>RDC HAUT Entrée sas chariot sale</t>
  </si>
  <si>
    <t>RDC HAUT Sortie lavage vers conditionnement</t>
  </si>
  <si>
    <t>RDC HAUT Porte conditionnement</t>
  </si>
  <si>
    <t>RDC HAUT Groom porte tunnel de lavage</t>
  </si>
  <si>
    <t>RDC HAUT Porte tunnel de lavage</t>
  </si>
  <si>
    <t>DCL 2</t>
  </si>
  <si>
    <t>DIVA</t>
  </si>
  <si>
    <t>ACL 150</t>
  </si>
  <si>
    <t xml:space="preserve">DORMA </t>
  </si>
  <si>
    <t xml:space="preserve">PORTALP </t>
  </si>
  <si>
    <t>ACL 200</t>
  </si>
  <si>
    <t>ACL 201</t>
  </si>
  <si>
    <t>ACL 120</t>
  </si>
  <si>
    <t>ACL 121</t>
  </si>
  <si>
    <t>ACL 153</t>
  </si>
  <si>
    <t>ACL 154</t>
  </si>
  <si>
    <t>ACL 151</t>
  </si>
  <si>
    <t>ACL 152</t>
  </si>
  <si>
    <t xml:space="preserve">DIVA L </t>
  </si>
  <si>
    <t xml:space="preserve">DIVA </t>
  </si>
  <si>
    <t xml:space="preserve">ACCUEIL SYST. </t>
  </si>
  <si>
    <t>DCL 1</t>
  </si>
  <si>
    <t>DCL 0</t>
  </si>
  <si>
    <t>Optima 150</t>
  </si>
  <si>
    <t>Optima 151</t>
  </si>
  <si>
    <t>Optima 152</t>
  </si>
  <si>
    <t xml:space="preserve">SOFTICA </t>
  </si>
  <si>
    <t>ESTA-R 21</t>
  </si>
  <si>
    <t xml:space="preserve">Manusa </t>
  </si>
  <si>
    <t>VISIO-GIEL03</t>
  </si>
  <si>
    <t>DLC2</t>
  </si>
  <si>
    <t>PORTALP/</t>
  </si>
  <si>
    <t xml:space="preserve">DIVA/ HDS ANTI X/ 2 vantaux  </t>
  </si>
  <si>
    <t xml:space="preserve">DSTA 2 ventaux </t>
  </si>
  <si>
    <t>DSTA 2 ventaux avec un kit portalp</t>
  </si>
  <si>
    <t xml:space="preserve">DIVA/ 1 vantail </t>
  </si>
  <si>
    <t xml:space="preserve">DIVA/ HDS ANTI X/ 1 vantail </t>
  </si>
  <si>
    <t>DIVA 2 vantaux téléscopique</t>
  </si>
  <si>
    <t>DSTA 2 ventaux</t>
  </si>
  <si>
    <t>DIVAL</t>
  </si>
  <si>
    <t xml:space="preserve">DIVAL </t>
  </si>
  <si>
    <t>ESTA 1 ventail</t>
  </si>
  <si>
    <t>DIVA DLC2</t>
  </si>
  <si>
    <t>DAC 300</t>
  </si>
  <si>
    <t xml:space="preserve">Record </t>
  </si>
  <si>
    <t>ETSA-L20</t>
  </si>
  <si>
    <t>ACL 100</t>
  </si>
  <si>
    <t xml:space="preserve">DITEC </t>
  </si>
  <si>
    <t>Kit EL20</t>
  </si>
  <si>
    <t xml:space="preserve">Portalp </t>
  </si>
  <si>
    <t>DIVA LC</t>
  </si>
  <si>
    <t>Diva ISO 2</t>
  </si>
  <si>
    <t>Diva DLC2</t>
  </si>
  <si>
    <t>PAM 16</t>
  </si>
  <si>
    <t xml:space="preserve"> DAB 105</t>
  </si>
  <si>
    <t xml:space="preserve"> ED 200</t>
  </si>
  <si>
    <t>ACL 144</t>
  </si>
  <si>
    <t>ACL 145</t>
  </si>
  <si>
    <t>ACL 146</t>
  </si>
  <si>
    <t>ACL 147</t>
  </si>
  <si>
    <t>ACL 148</t>
  </si>
  <si>
    <t>ACL 149</t>
  </si>
  <si>
    <t>Diva CL2</t>
  </si>
  <si>
    <t>Porte pietonne coulissante auto</t>
  </si>
  <si>
    <t>ETAT DES MATERIELS, EQUIPEMENTS &amp; INSTALLATIONS EN SERVICE EN 2025</t>
  </si>
  <si>
    <t>FEUILLE DE DECOMPTE DE PRIX N° 17</t>
  </si>
  <si>
    <t>FEUILLE DE DECOMPTE DE PRIX N° 18</t>
  </si>
  <si>
    <t>FEUILLE DE DECOMPTE DE PRIX N° 19</t>
  </si>
  <si>
    <t>FEUILLE DE DECOMPTE DE PRIX N° 20</t>
  </si>
  <si>
    <t>CH CHALONS</t>
  </si>
  <si>
    <t>FEUILLE DE DECOMPTE DE PRIX N° 21</t>
  </si>
  <si>
    <t xml:space="preserve">Porte piétonne </t>
  </si>
  <si>
    <t xml:space="preserve">DITEK </t>
  </si>
  <si>
    <t>FEUILLE DE DECOMPTE DE PRIX N° 22</t>
  </si>
  <si>
    <t>Feuille de décompte des prix n°23</t>
  </si>
  <si>
    <t xml:space="preserve">Feuille I : </t>
  </si>
  <si>
    <t>CH FISMES</t>
  </si>
  <si>
    <t>EPSMM</t>
  </si>
  <si>
    <t>RECORD ST20</t>
  </si>
  <si>
    <t>PORTALP DIVA L</t>
  </si>
  <si>
    <t>PORTALP DIVA LC</t>
  </si>
  <si>
    <t xml:space="preserve">PORTALP DIVA </t>
  </si>
  <si>
    <t>PORTALP DIVA LC 3000</t>
  </si>
  <si>
    <t>Porte</t>
  </si>
  <si>
    <t xml:space="preserve">Porte </t>
  </si>
  <si>
    <t>RECORD ST19</t>
  </si>
  <si>
    <t>RDC EPSMM - 1 Chemin de Bouy - Châlons en Champagne</t>
  </si>
  <si>
    <t>RDC Centre Ophélie - 6-8 rue des Meules - Châlons en Champagne</t>
  </si>
  <si>
    <t>RDC Clinique Henri EY - 8 rue Roger Aubry - Reims</t>
  </si>
  <si>
    <t>RDC G10 - 8 rue Roger Aubry - Reims</t>
  </si>
  <si>
    <t>RDC HDJ - 13 rue Voltaire - Reims</t>
  </si>
  <si>
    <t>RDC HDJA 12-14 RUE JEAN-JACQUES ROUSSEAU REIMS</t>
  </si>
  <si>
    <t>Sous sol bâtiment U (Utilités) sente des chailleaux</t>
  </si>
  <si>
    <t>GLN 41</t>
  </si>
  <si>
    <t xml:space="preserve">GLI45 </t>
  </si>
  <si>
    <t>GLN 43</t>
  </si>
  <si>
    <t xml:space="preserve">GLN42 </t>
  </si>
  <si>
    <t>GLN 45</t>
  </si>
  <si>
    <t>GLN44</t>
  </si>
  <si>
    <t>RDC Entrée bâtiment B (Michel Charles)</t>
  </si>
  <si>
    <t>RDC Entrée bâtiment C (Aimé Bouchez)</t>
  </si>
  <si>
    <t>RDC bâtiment C (Aimé Bouchez)</t>
  </si>
  <si>
    <t>CH D'EPERNAY (feuille de décompte n°18)</t>
  </si>
  <si>
    <t>EHPAD AVIZE (feuille de décompte n°19)</t>
  </si>
  <si>
    <t>CH ARGONNE (feuille de décompte n°20)</t>
  </si>
  <si>
    <t>CH D'ARGONNE (feuille de décompte n°20)</t>
  </si>
  <si>
    <t>EHPAD D'AVIZE (feuille de décompte n°19)</t>
  </si>
  <si>
    <t>CHU DE REIMS - HOPITAL ROBERT DEBRE (feuille de décompte n°1)</t>
  </si>
  <si>
    <t>CHU DE REIMS - PSYCHIATRIE ADULTE ET MAISON DES ADOLESCENTS (feuille de décompte n°2)</t>
  </si>
  <si>
    <t>CHU DE REIMS - TOUR DES LABORATOIRES (feuille de décompte n°3)</t>
  </si>
  <si>
    <t>CHU DE REIMS - HOPITAL MAISON BLANCHE (feuille de décompte n°4)</t>
  </si>
  <si>
    <t>CHU DE REIMS - AMH 2 (feuille de décompte n°5)</t>
  </si>
  <si>
    <t>CHU DE REIMS - ALIX DE CHAMPAGNE (feuille de décompte n°6)</t>
  </si>
  <si>
    <t>CHU DE REIMS - BATIMENT DES URGENCES (feuille de décompte n°7)</t>
  </si>
  <si>
    <t>CHU DE REIMS - CLINIQUE DE CHAMPAGNE (feuille de décompte n°8)</t>
  </si>
  <si>
    <t>CHU RE REIMS - RESIDENCE ROUX (feuille de décompte n°9)</t>
  </si>
  <si>
    <t>CHU RE REIMS - RESIDENCE WILSON (feuille de décompte n°10)</t>
  </si>
  <si>
    <t>CHU DE REIMS - NOUVEAU ROEDERER (feuille de décompte n°11)</t>
  </si>
  <si>
    <t>CHU DE REIMS - HOPITAL SEBASTOPOL (feuille de décompte n°12)</t>
  </si>
  <si>
    <t>CHU RE REIMS - RESIDENCE M. ROUSSELET (feuille de décompte n°13)</t>
  </si>
  <si>
    <t>CHU RE REIMS - POLE LOGISTIQUE (feuille de décompte n°14)</t>
  </si>
  <si>
    <t>CHU DE REIMS - ODONTOLOGIE (feuille de décompte n°15)</t>
  </si>
  <si>
    <t>CHU DE REIMS - POLE DE BIOLOGIE (feuille de décompte n°16)</t>
  </si>
  <si>
    <t>CH EPERNAY (feuille de décompte n°18)</t>
  </si>
  <si>
    <t>Portes piétonnes bâtiment B</t>
  </si>
  <si>
    <t>Portes piétonnes bâtiment C</t>
  </si>
  <si>
    <t>Portes unité sécurisée bâtiment C</t>
  </si>
  <si>
    <t>Porte visiophone bâtiment U</t>
  </si>
  <si>
    <t>Porte visiophone blanchisserie</t>
  </si>
  <si>
    <t>Porte visiophone cuisine</t>
  </si>
  <si>
    <t>Porte visiophone pharmacie</t>
  </si>
  <si>
    <t>Visites de maintenance préventive (art 4,1 du CCTP)</t>
  </si>
  <si>
    <t>CH de Châlons (feuille de décompte n°21)</t>
  </si>
  <si>
    <t>EPSMM (feuille de décompte n°22)</t>
  </si>
  <si>
    <t>CH FISMES (feuille de décompte n°23)</t>
  </si>
  <si>
    <t>Vantail verre 2mX1,2m bas tolé laqué blanc sur h 0,80m</t>
  </si>
  <si>
    <t xml:space="preserve">Chariot </t>
  </si>
  <si>
    <t>Système intrinsèque d'ouverture</t>
  </si>
  <si>
    <t>Batterie</t>
  </si>
  <si>
    <t>Ensemble moteur</t>
  </si>
  <si>
    <t>Cellule de sécurité</t>
  </si>
  <si>
    <t>Radar d'ouverture</t>
  </si>
  <si>
    <t>Afficheur</t>
  </si>
  <si>
    <t>Coût horaire durant heure et jours ouvrés (selon créneau et condition définis dans le C.C.T.P.)</t>
  </si>
  <si>
    <t>Coût horaire en dehors heure et jours ouvrés (selon créneau et condition définis dans le C.C.T.P.)</t>
  </si>
  <si>
    <t>Forfait par intervention Châlons</t>
  </si>
  <si>
    <t>Forfait par intervention Epernay</t>
  </si>
  <si>
    <t>Forfait par intervention Argonne</t>
  </si>
  <si>
    <t>Forfait par intervention Fismes</t>
  </si>
  <si>
    <t>Forfait par intervention Avize</t>
  </si>
  <si>
    <t>En € HT</t>
  </si>
  <si>
    <t>Désignation - pièces détachées princpales</t>
  </si>
  <si>
    <t>Prix en € HT</t>
  </si>
  <si>
    <t>Marque &amp; Type de matériels principaux, équipements et installations / Prestations</t>
  </si>
  <si>
    <t>CH DE CHALONS (feuille de décompte n°21)</t>
  </si>
  <si>
    <t>CH DE FISMES (feuille de décompte n°23)</t>
  </si>
  <si>
    <t>Prix HT forfaitisé</t>
  </si>
  <si>
    <t>PORTALP DCL 2</t>
  </si>
  <si>
    <t>FOURNITURE, MISE EN PLACE ET EXPLOITATION DES ENGIN DE LEVAGE DE TYPE NACELLE en heure</t>
  </si>
  <si>
    <t>CHU DE REIMS - PSYCHIATRIE ADULTE ET MAISON DES ADOLESCENTS
 (feuille de décompte n°2)</t>
  </si>
  <si>
    <t>Forfait par intervention EPSMM</t>
  </si>
  <si>
    <t>Forfait par intervention Montmirail</t>
  </si>
  <si>
    <t>Porte automatique</t>
  </si>
  <si>
    <t>FEUILLE DE DECOMPTE DE PRIX N° 23</t>
  </si>
  <si>
    <t>CH MONTMIRAIL</t>
  </si>
  <si>
    <t>portalp</t>
  </si>
  <si>
    <t>record</t>
  </si>
  <si>
    <t>Dorma</t>
  </si>
  <si>
    <t>Porte sas accueil ext</t>
  </si>
  <si>
    <t>Porte sas accueil int</t>
  </si>
  <si>
    <t>Porte sas bat D ext</t>
  </si>
  <si>
    <t>Porte sas bat D int</t>
  </si>
  <si>
    <t>Porte auto UVP 1</t>
  </si>
  <si>
    <t>Porte auto UVP 2</t>
  </si>
  <si>
    <t>sas accueil ext</t>
  </si>
  <si>
    <t xml:space="preserve"> sas accueil int</t>
  </si>
  <si>
    <t>sas bat D int</t>
  </si>
  <si>
    <t>UVP 1</t>
  </si>
  <si>
    <t>UVP 2</t>
  </si>
  <si>
    <t>sas bat D ext</t>
  </si>
  <si>
    <t xml:space="preserve">Feuille J : </t>
  </si>
  <si>
    <t>Feuille de décompte des prix n°25</t>
  </si>
  <si>
    <t>Prix unitaires forfaitisés par visite comprenant : la main d'œuvre, les frais de déplacement et de séjour, les moyens nécessaires à la bonne exécution des prestations</t>
  </si>
  <si>
    <t>CH DE MONTMIRAIL (feuille de décompte n°24)</t>
  </si>
  <si>
    <t>Feuille K :</t>
  </si>
  <si>
    <t xml:space="preserve">Prix applicables lors de la 1ère période du marché, soit 1 an à compter du 1er novembre 2025 ou de la notification si cette dernière est ultérieure. </t>
  </si>
  <si>
    <t>Prix applicables lors de la 1ère période du marché, soit 1 an à compter du 1er novembre 2025 ou de la notification si cette dernière est ultérieure.</t>
  </si>
  <si>
    <r>
      <rPr>
        <sz val="10"/>
        <rFont val="Arial"/>
        <family val="2"/>
      </rPr>
      <t>Prix applicables lors de la 1ère période du marché, soit 1 an à compter du 1er novembre 2025 ou de la notification si cette dernière est ultérieure.</t>
    </r>
    <r>
      <rPr>
        <sz val="10"/>
        <color rgb="FFFF0000"/>
        <rFont val="Arial"/>
        <family val="2"/>
      </rPr>
      <t xml:space="preserve"> </t>
    </r>
  </si>
  <si>
    <t>CHU DE REIMS - 
HOPITAL ROBERT DEBRE</t>
  </si>
  <si>
    <t>CHU DE REIMS
 - NOUVEAU ROEDERER</t>
  </si>
  <si>
    <t>CHU DE REIMS - 
HOPITAL SEBASTOPOL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</si>
</sst>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\-mmm\-yy"/>
    <numFmt numFmtId="165" formatCode="#,##0.00\ &quot;€&quot;"/>
    <numFmt numFmtId="166" formatCode="#,##0.00\ [$€-1];[Red]\-#,##0.00\ [$€-1]"/>
    <numFmt numFmtId="167" formatCode="#,##0.00\ [$€-1]"/>
    <numFmt numFmtId="168" formatCode="_-* #,##0.00\ _F_-;\-* #,##0.00\ _F_-;_-* &quot;-&quot;??\ _F_-;_-@_-"/>
    <numFmt numFmtId="169" formatCode="_-* #,##0\ _F_-;\-* #,##0\ _F_-;_-* &quot;-&quot;??\ _F_-;_-@_-"/>
  </numFmts>
  <fonts count="3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8"/>
      <color rgb="FF0070C0"/>
      <name val="Arial"/>
      <family val="2"/>
    </font>
    <font>
      <b/>
      <i/>
      <sz val="12"/>
      <color indexed="12"/>
      <name val="Arial"/>
      <family val="2"/>
    </font>
    <font>
      <sz val="10"/>
      <name val="Arial"/>
      <family val="2"/>
    </font>
    <font>
      <b/>
      <u/>
      <sz val="18"/>
      <color rgb="FFFF000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b/>
      <u/>
      <sz val="17"/>
      <color rgb="FF0070C0"/>
      <name val="Arial"/>
      <family val="2"/>
    </font>
    <font>
      <b/>
      <u/>
      <sz val="14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26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u/>
      <sz val="9"/>
      <name val="Arial"/>
      <family val="2"/>
    </font>
    <font>
      <sz val="10"/>
      <name val="MS Sans Serif"/>
    </font>
    <font>
      <sz val="10"/>
      <name val="Garamond"/>
      <family val="1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5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16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5" fillId="0" borderId="0"/>
    <xf numFmtId="43" fontId="29" fillId="0" borderId="0" applyFont="0" applyFill="0" applyBorder="0" applyAlignment="0" applyProtection="0"/>
  </cellStyleXfs>
  <cellXfs count="328"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1" xfId="2" applyFont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indent="1"/>
    </xf>
    <xf numFmtId="0" fontId="6" fillId="0" borderId="2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left" vertical="center" indent="1"/>
    </xf>
    <xf numFmtId="0" fontId="16" fillId="0" borderId="2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left" vertical="center" indent="1"/>
    </xf>
    <xf numFmtId="164" fontId="6" fillId="0" borderId="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indent="1"/>
    </xf>
    <xf numFmtId="0" fontId="6" fillId="0" borderId="6" xfId="2" applyFont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 applyProtection="1">
      <alignment horizontal="left" vertical="center"/>
    </xf>
    <xf numFmtId="0" fontId="16" fillId="0" borderId="2" xfId="1" applyNumberFormat="1" applyFont="1" applyFill="1" applyBorder="1" applyAlignment="1" applyProtection="1">
      <alignment horizontal="left" vertical="center"/>
    </xf>
    <xf numFmtId="0" fontId="1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0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0" fontId="3" fillId="0" borderId="0" xfId="2" applyFont="1" applyBorder="1" applyAlignment="1">
      <alignment vertical="center"/>
    </xf>
    <xf numFmtId="0" fontId="1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17" fillId="0" borderId="0" xfId="2" applyFont="1" applyFill="1" applyAlignment="1">
      <alignment horizontal="center" vertical="center"/>
    </xf>
    <xf numFmtId="0" fontId="1" fillId="0" borderId="0" xfId="2" quotePrefix="1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19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vertical="center"/>
    </xf>
    <xf numFmtId="0" fontId="6" fillId="0" borderId="15" xfId="2" applyFont="1" applyBorder="1" applyAlignment="1">
      <alignment vertical="center"/>
    </xf>
    <xf numFmtId="0" fontId="19" fillId="0" borderId="15" xfId="2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20" fillId="0" borderId="5" xfId="4" applyFont="1" applyFill="1" applyBorder="1" applyAlignment="1">
      <alignment horizontal="left" vertical="center" wrapText="1"/>
    </xf>
    <xf numFmtId="0" fontId="21" fillId="0" borderId="5" xfId="4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165" fontId="6" fillId="0" borderId="5" xfId="2" applyNumberFormat="1" applyFont="1" applyBorder="1" applyAlignment="1">
      <alignment vertical="center"/>
    </xf>
    <xf numFmtId="166" fontId="6" fillId="0" borderId="1" xfId="2" applyNumberFormat="1" applyFont="1" applyBorder="1" applyAlignment="1">
      <alignment vertical="center"/>
    </xf>
    <xf numFmtId="166" fontId="6" fillId="0" borderId="0" xfId="2" applyNumberFormat="1" applyFont="1" applyAlignment="1">
      <alignment vertical="center"/>
    </xf>
    <xf numFmtId="166" fontId="6" fillId="0" borderId="5" xfId="2" applyNumberFormat="1" applyFont="1" applyBorder="1" applyAlignment="1">
      <alignment vertical="center"/>
    </xf>
    <xf numFmtId="0" fontId="21" fillId="0" borderId="17" xfId="4" applyFont="1" applyFill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/>
    </xf>
    <xf numFmtId="166" fontId="6" fillId="0" borderId="17" xfId="2" applyNumberFormat="1" applyFont="1" applyBorder="1" applyAlignment="1">
      <alignment vertical="center"/>
    </xf>
    <xf numFmtId="166" fontId="6" fillId="0" borderId="0" xfId="2" applyNumberFormat="1" applyFont="1" applyBorder="1" applyAlignment="1">
      <alignment vertical="center"/>
    </xf>
    <xf numFmtId="167" fontId="19" fillId="0" borderId="0" xfId="2" applyNumberFormat="1" applyFont="1" applyAlignment="1">
      <alignment vertical="center"/>
    </xf>
    <xf numFmtId="0" fontId="6" fillId="0" borderId="15" xfId="2" applyFont="1" applyBorder="1" applyAlignment="1">
      <alignment horizontal="left" vertical="center"/>
    </xf>
    <xf numFmtId="0" fontId="6" fillId="0" borderId="9" xfId="2" applyFont="1" applyBorder="1" applyAlignment="1">
      <alignment vertical="center"/>
    </xf>
    <xf numFmtId="167" fontId="6" fillId="0" borderId="8" xfId="2" applyNumberFormat="1" applyFont="1" applyBorder="1" applyAlignment="1">
      <alignment horizontal="right" vertical="center"/>
    </xf>
    <xf numFmtId="166" fontId="19" fillId="0" borderId="0" xfId="2" applyNumberFormat="1" applyFont="1" applyAlignment="1">
      <alignment vertical="center"/>
    </xf>
    <xf numFmtId="0" fontId="6" fillId="0" borderId="5" xfId="2" applyFont="1" applyBorder="1" applyAlignment="1">
      <alignment horizontal="left" vertical="center"/>
    </xf>
    <xf numFmtId="9" fontId="6" fillId="0" borderId="6" xfId="6" applyFont="1" applyBorder="1" applyAlignment="1">
      <alignment horizontal="right" vertical="center"/>
    </xf>
    <xf numFmtId="167" fontId="6" fillId="0" borderId="6" xfId="7" applyNumberFormat="1" applyFont="1" applyBorder="1" applyAlignment="1">
      <alignment horizontal="right" vertical="center"/>
    </xf>
    <xf numFmtId="0" fontId="19" fillId="0" borderId="0" xfId="2" applyFont="1" applyAlignment="1">
      <alignment vertical="center"/>
    </xf>
    <xf numFmtId="0" fontId="20" fillId="0" borderId="0" xfId="2" applyFont="1" applyFill="1" applyBorder="1" applyAlignment="1">
      <alignment horizontal="left" vertical="center"/>
    </xf>
    <xf numFmtId="167" fontId="6" fillId="0" borderId="6" xfId="2" applyNumberFormat="1" applyFont="1" applyBorder="1" applyAlignment="1">
      <alignment horizontal="right" vertical="center"/>
    </xf>
    <xf numFmtId="0" fontId="6" fillId="0" borderId="6" xfId="2" applyFont="1" applyBorder="1" applyAlignment="1">
      <alignment vertical="center"/>
    </xf>
    <xf numFmtId="0" fontId="10" fillId="0" borderId="5" xfId="2" applyFont="1" applyBorder="1" applyAlignment="1">
      <alignment horizontal="left" vertical="center"/>
    </xf>
    <xf numFmtId="167" fontId="10" fillId="0" borderId="6" xfId="2" applyNumberFormat="1" applyFont="1" applyBorder="1" applyAlignment="1">
      <alignment horizontal="right" vertical="center"/>
    </xf>
    <xf numFmtId="0" fontId="21" fillId="0" borderId="0" xfId="2" applyFont="1" applyFill="1" applyBorder="1" applyAlignment="1">
      <alignment horizontal="left" vertical="center"/>
    </xf>
    <xf numFmtId="167" fontId="6" fillId="0" borderId="16" xfId="2" applyNumberFormat="1" applyFont="1" applyBorder="1" applyAlignment="1">
      <alignment horizontal="left" vertical="center"/>
    </xf>
    <xf numFmtId="0" fontId="10" fillId="0" borderId="11" xfId="2" applyFont="1" applyBorder="1" applyAlignment="1">
      <alignment horizontal="left" vertical="center"/>
    </xf>
    <xf numFmtId="167" fontId="10" fillId="0" borderId="10" xfId="2" applyNumberFormat="1" applyFont="1" applyBorder="1" applyAlignment="1">
      <alignment horizontal="right" vertical="center"/>
    </xf>
    <xf numFmtId="169" fontId="6" fillId="0" borderId="0" xfId="5" applyNumberFormat="1" applyFont="1" applyAlignment="1">
      <alignment vertical="center"/>
    </xf>
    <xf numFmtId="0" fontId="22" fillId="0" borderId="0" xfId="2" applyFont="1" applyAlignment="1">
      <alignment vertical="center"/>
    </xf>
    <xf numFmtId="14" fontId="6" fillId="0" borderId="0" xfId="2" applyNumberFormat="1" applyFont="1" applyAlignment="1">
      <alignment vertical="center"/>
    </xf>
    <xf numFmtId="2" fontId="6" fillId="0" borderId="0" xfId="2" applyNumberFormat="1" applyFont="1" applyBorder="1" applyAlignment="1">
      <alignment horizontal="center" vertical="center"/>
    </xf>
    <xf numFmtId="0" fontId="10" fillId="0" borderId="0" xfId="2" applyFont="1" applyBorder="1" applyAlignment="1">
      <alignment horizontal="left" vertical="center"/>
    </xf>
    <xf numFmtId="167" fontId="10" fillId="0" borderId="0" xfId="2" applyNumberFormat="1" applyFont="1" applyBorder="1" applyAlignment="1">
      <alignment horizontal="right" vertical="center"/>
    </xf>
    <xf numFmtId="167" fontId="6" fillId="0" borderId="0" xfId="2" applyNumberFormat="1" applyFont="1" applyBorder="1" applyAlignment="1">
      <alignment horizontal="left" vertical="center"/>
    </xf>
    <xf numFmtId="169" fontId="6" fillId="0" borderId="0" xfId="5" applyNumberFormat="1" applyFont="1" applyBorder="1" applyAlignment="1">
      <alignment vertical="center"/>
    </xf>
    <xf numFmtId="0" fontId="22" fillId="0" borderId="0" xfId="2" applyFont="1" applyBorder="1" applyAlignment="1">
      <alignment vertical="center"/>
    </xf>
    <xf numFmtId="0" fontId="6" fillId="0" borderId="10" xfId="2" applyFont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 indent="1"/>
    </xf>
    <xf numFmtId="0" fontId="3" fillId="0" borderId="16" xfId="2" applyFont="1" applyFill="1" applyBorder="1" applyAlignment="1">
      <alignment horizontal="left" vertical="center" indent="1"/>
    </xf>
    <xf numFmtId="0" fontId="19" fillId="0" borderId="7" xfId="2" applyFont="1" applyBorder="1" applyAlignment="1">
      <alignment vertical="center"/>
    </xf>
    <xf numFmtId="0" fontId="6" fillId="0" borderId="5" xfId="2" applyFont="1" applyFill="1" applyBorder="1" applyAlignment="1">
      <alignment horizontal="left" vertical="center" indent="1"/>
    </xf>
    <xf numFmtId="0" fontId="16" fillId="0" borderId="5" xfId="2" applyFont="1" applyFill="1" applyBorder="1" applyAlignment="1">
      <alignment horizontal="left" vertical="center" indent="1"/>
    </xf>
    <xf numFmtId="0" fontId="16" fillId="0" borderId="1" xfId="2" applyFont="1" applyFill="1" applyBorder="1" applyAlignment="1">
      <alignment horizontal="left" vertical="center" indent="1"/>
    </xf>
    <xf numFmtId="0" fontId="6" fillId="0" borderId="1" xfId="2" applyFont="1" applyBorder="1" applyAlignment="1">
      <alignment horizontal="left" vertical="center" indent="1"/>
    </xf>
    <xf numFmtId="0" fontId="6" fillId="0" borderId="7" xfId="2" applyFont="1" applyBorder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22" fillId="0" borderId="1" xfId="2" applyFont="1" applyBorder="1" applyAlignment="1">
      <alignment vertical="center"/>
    </xf>
    <xf numFmtId="0" fontId="22" fillId="0" borderId="17" xfId="2" applyFont="1" applyBorder="1" applyAlignment="1">
      <alignment vertical="center"/>
    </xf>
    <xf numFmtId="0" fontId="6" fillId="0" borderId="15" xfId="2" applyFont="1" applyBorder="1" applyAlignment="1">
      <alignment horizontal="center" vertical="center"/>
    </xf>
    <xf numFmtId="0" fontId="6" fillId="0" borderId="5" xfId="2" applyFont="1" applyBorder="1" applyAlignment="1">
      <alignment vertical="center"/>
    </xf>
    <xf numFmtId="0" fontId="22" fillId="0" borderId="5" xfId="2" applyFont="1" applyBorder="1" applyAlignment="1">
      <alignment vertical="center"/>
    </xf>
    <xf numFmtId="0" fontId="22" fillId="0" borderId="16" xfId="2" applyFont="1" applyBorder="1" applyAlignment="1">
      <alignment vertical="center"/>
    </xf>
    <xf numFmtId="166" fontId="6" fillId="0" borderId="6" xfId="2" applyNumberFormat="1" applyFont="1" applyBorder="1" applyAlignment="1">
      <alignment vertical="center"/>
    </xf>
    <xf numFmtId="0" fontId="6" fillId="0" borderId="8" xfId="2" applyFont="1" applyBorder="1" applyAlignment="1">
      <alignment vertical="center"/>
    </xf>
    <xf numFmtId="0" fontId="22" fillId="0" borderId="10" xfId="2" applyFont="1" applyBorder="1" applyAlignment="1">
      <alignment vertical="center"/>
    </xf>
    <xf numFmtId="169" fontId="6" fillId="0" borderId="1" xfId="5" applyNumberFormat="1" applyFont="1" applyBorder="1" applyAlignment="1">
      <alignment vertical="center"/>
    </xf>
    <xf numFmtId="169" fontId="6" fillId="0" borderId="5" xfId="5" applyNumberFormat="1" applyFont="1" applyBorder="1" applyAlignment="1">
      <alignment vertical="center"/>
    </xf>
    <xf numFmtId="0" fontId="6" fillId="0" borderId="0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/>
    </xf>
    <xf numFmtId="0" fontId="17" fillId="0" borderId="0" xfId="2" quotePrefix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7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166" fontId="6" fillId="0" borderId="5" xfId="2" applyNumberFormat="1" applyFont="1" applyFill="1" applyBorder="1" applyAlignment="1">
      <alignment vertical="center"/>
    </xf>
    <xf numFmtId="166" fontId="6" fillId="0" borderId="1" xfId="2" applyNumberFormat="1" applyFont="1" applyFill="1" applyBorder="1" applyAlignment="1">
      <alignment vertical="center"/>
    </xf>
    <xf numFmtId="0" fontId="20" fillId="0" borderId="16" xfId="4" applyFont="1" applyFill="1" applyBorder="1" applyAlignment="1">
      <alignment horizontal="left" vertical="center" wrapText="1"/>
    </xf>
    <xf numFmtId="0" fontId="21" fillId="0" borderId="16" xfId="4" applyFont="1" applyFill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/>
    </xf>
    <xf numFmtId="166" fontId="6" fillId="0" borderId="16" xfId="2" applyNumberFormat="1" applyFont="1" applyBorder="1" applyAlignment="1">
      <alignment vertical="center"/>
    </xf>
    <xf numFmtId="0" fontId="23" fillId="0" borderId="0" xfId="2" applyFont="1" applyFill="1" applyBorder="1" applyAlignment="1">
      <alignment horizontal="left" vertical="center"/>
    </xf>
    <xf numFmtId="0" fontId="19" fillId="0" borderId="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4" fillId="0" borderId="0" xfId="2" applyFont="1" applyAlignment="1">
      <alignment horizontal="left" vertical="center"/>
    </xf>
    <xf numFmtId="0" fontId="1" fillId="0" borderId="0" xfId="2" applyFont="1" applyFill="1" applyBorder="1" applyAlignment="1">
      <alignment horizontal="center" vertical="center"/>
    </xf>
    <xf numFmtId="168" fontId="6" fillId="0" borderId="0" xfId="5" applyFont="1" applyBorder="1" applyAlignment="1">
      <alignment horizontal="center" vertical="center"/>
    </xf>
    <xf numFmtId="165" fontId="6" fillId="0" borderId="5" xfId="2" applyNumberFormat="1" applyFont="1" applyFill="1" applyBorder="1" applyAlignment="1">
      <alignment vertical="center"/>
    </xf>
    <xf numFmtId="0" fontId="6" fillId="0" borderId="9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 indent="1"/>
    </xf>
    <xf numFmtId="0" fontId="16" fillId="0" borderId="0" xfId="2" applyFont="1" applyFill="1" applyBorder="1" applyAlignment="1">
      <alignment horizontal="left" vertical="center" indent="1"/>
    </xf>
    <xf numFmtId="0" fontId="6" fillId="0" borderId="0" xfId="2" applyFont="1" applyFill="1" applyBorder="1" applyAlignment="1">
      <alignment horizontal="left" vertical="center" indent="1"/>
    </xf>
    <xf numFmtId="0" fontId="16" fillId="0" borderId="1" xfId="2" applyFont="1" applyFill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/>
    </xf>
    <xf numFmtId="0" fontId="6" fillId="0" borderId="10" xfId="2" applyFont="1" applyBorder="1" applyAlignment="1">
      <alignment horizontal="left" vertical="center" indent="1"/>
    </xf>
    <xf numFmtId="166" fontId="6" fillId="0" borderId="11" xfId="2" applyNumberFormat="1" applyFont="1" applyBorder="1" applyAlignment="1">
      <alignment vertical="center"/>
    </xf>
    <xf numFmtId="0" fontId="19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167" fontId="6" fillId="0" borderId="11" xfId="2" applyNumberFormat="1" applyFont="1" applyBorder="1" applyAlignment="1">
      <alignment horizontal="left" vertical="center"/>
    </xf>
    <xf numFmtId="167" fontId="10" fillId="0" borderId="11" xfId="2" applyNumberFormat="1" applyFont="1" applyBorder="1" applyAlignment="1">
      <alignment horizontal="right" vertical="center"/>
    </xf>
    <xf numFmtId="0" fontId="6" fillId="0" borderId="17" xfId="2" applyFont="1" applyBorder="1" applyAlignment="1">
      <alignment vertical="center"/>
    </xf>
    <xf numFmtId="0" fontId="6" fillId="0" borderId="17" xfId="2" applyFont="1" applyBorder="1" applyAlignment="1">
      <alignment horizontal="left" vertical="center"/>
    </xf>
    <xf numFmtId="0" fontId="19" fillId="0" borderId="17" xfId="2" applyFont="1" applyBorder="1" applyAlignment="1">
      <alignment horizontal="center" vertical="center"/>
    </xf>
    <xf numFmtId="0" fontId="23" fillId="0" borderId="17" xfId="2" applyFont="1" applyFill="1" applyBorder="1" applyAlignment="1">
      <alignment horizontal="left" vertical="center"/>
    </xf>
    <xf numFmtId="0" fontId="6" fillId="0" borderId="0" xfId="2" applyFont="1" applyBorder="1" applyAlignment="1">
      <alignment horizontal="left" vertical="center" wrapText="1"/>
    </xf>
    <xf numFmtId="0" fontId="19" fillId="0" borderId="0" xfId="2" applyFont="1" applyBorder="1" applyAlignment="1">
      <alignment horizontal="left" vertical="center" wrapText="1"/>
    </xf>
    <xf numFmtId="0" fontId="23" fillId="0" borderId="16" xfId="2" applyFont="1" applyFill="1" applyBorder="1" applyAlignment="1">
      <alignment horizontal="left" vertical="center"/>
    </xf>
    <xf numFmtId="0" fontId="6" fillId="0" borderId="10" xfId="2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0" fontId="6" fillId="0" borderId="16" xfId="2" applyFont="1" applyBorder="1" applyAlignment="1">
      <alignment vertical="center"/>
    </xf>
    <xf numFmtId="0" fontId="24" fillId="0" borderId="17" xfId="2" applyFont="1" applyBorder="1" applyAlignment="1">
      <alignment horizontal="left" vertical="center"/>
    </xf>
    <xf numFmtId="0" fontId="14" fillId="0" borderId="17" xfId="2" applyFont="1" applyFill="1" applyBorder="1" applyAlignment="1">
      <alignment horizontal="left" vertical="center" indent="1"/>
    </xf>
    <xf numFmtId="0" fontId="14" fillId="0" borderId="17" xfId="2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19" fillId="0" borderId="0" xfId="2" applyNumberFormat="1" applyFont="1" applyBorder="1" applyAlignment="1">
      <alignment horizontal="left" vertical="center"/>
    </xf>
    <xf numFmtId="0" fontId="6" fillId="0" borderId="0" xfId="2" applyNumberFormat="1" applyFont="1" applyBorder="1" applyAlignment="1">
      <alignment horizontal="left" vertical="center"/>
    </xf>
    <xf numFmtId="0" fontId="19" fillId="7" borderId="0" xfId="2" applyFont="1" applyFill="1" applyBorder="1" applyAlignment="1">
      <alignment horizontal="center" vertical="center"/>
    </xf>
    <xf numFmtId="0" fontId="6" fillId="7" borderId="0" xfId="2" applyFont="1" applyFill="1" applyBorder="1" applyAlignment="1">
      <alignment horizontal="center" vertical="center"/>
    </xf>
    <xf numFmtId="166" fontId="6" fillId="7" borderId="0" xfId="2" applyNumberFormat="1" applyFont="1" applyFill="1" applyBorder="1" applyAlignment="1">
      <alignment vertical="center"/>
    </xf>
    <xf numFmtId="0" fontId="22" fillId="0" borderId="0" xfId="2" applyFont="1" applyAlignment="1">
      <alignment horizontal="center" vertical="center"/>
    </xf>
    <xf numFmtId="166" fontId="2" fillId="0" borderId="0" xfId="2" applyNumberFormat="1" applyFont="1" applyBorder="1" applyAlignment="1">
      <alignment vertical="center"/>
    </xf>
    <xf numFmtId="0" fontId="8" fillId="0" borderId="0" xfId="2" applyFont="1" applyAlignment="1">
      <alignment vertical="center"/>
    </xf>
    <xf numFmtId="166" fontId="8" fillId="0" borderId="0" xfId="2" applyNumberFormat="1" applyFont="1" applyBorder="1" applyAlignment="1">
      <alignment vertical="center"/>
    </xf>
    <xf numFmtId="0" fontId="16" fillId="0" borderId="1" xfId="1" applyNumberFormat="1" applyFont="1" applyFill="1" applyBorder="1" applyAlignment="1" applyProtection="1">
      <alignment horizontal="left" vertical="center"/>
    </xf>
    <xf numFmtId="0" fontId="6" fillId="0" borderId="5" xfId="1" applyNumberFormat="1" applyFont="1" applyFill="1" applyBorder="1" applyAlignment="1" applyProtection="1">
      <alignment horizontal="left" vertical="center"/>
    </xf>
    <xf numFmtId="0" fontId="16" fillId="0" borderId="5" xfId="1" applyNumberFormat="1" applyFont="1" applyFill="1" applyBorder="1" applyAlignment="1" applyProtection="1">
      <alignment horizontal="left" vertical="center"/>
    </xf>
    <xf numFmtId="0" fontId="10" fillId="8" borderId="2" xfId="2" applyFont="1" applyFill="1" applyBorder="1" applyAlignment="1">
      <alignment horizontal="center" vertical="center" wrapText="1"/>
    </xf>
    <xf numFmtId="0" fontId="17" fillId="8" borderId="2" xfId="2" applyFont="1" applyFill="1" applyBorder="1" applyAlignment="1">
      <alignment horizontal="center" vertical="center"/>
    </xf>
    <xf numFmtId="0" fontId="6" fillId="0" borderId="2" xfId="2" applyBorder="1" applyAlignment="1">
      <alignment vertical="center" wrapText="1"/>
    </xf>
    <xf numFmtId="0" fontId="22" fillId="0" borderId="0" xfId="2" applyFont="1"/>
    <xf numFmtId="0" fontId="6" fillId="0" borderId="22" xfId="2" applyBorder="1" applyAlignment="1">
      <alignment vertical="center" wrapText="1"/>
    </xf>
    <xf numFmtId="0" fontId="6" fillId="0" borderId="17" xfId="2" applyFont="1" applyBorder="1" applyAlignment="1">
      <alignment vertical="center" wrapText="1"/>
    </xf>
    <xf numFmtId="0" fontId="6" fillId="0" borderId="2" xfId="2" applyFont="1" applyBorder="1" applyAlignment="1">
      <alignment vertical="center" wrapText="1"/>
    </xf>
    <xf numFmtId="0" fontId="6" fillId="0" borderId="21" xfId="2" applyFont="1" applyBorder="1" applyAlignment="1">
      <alignment vertical="center" wrapText="1"/>
    </xf>
    <xf numFmtId="0" fontId="6" fillId="0" borderId="22" xfId="2" applyFont="1" applyBorder="1" applyAlignment="1">
      <alignment vertical="center" wrapText="1"/>
    </xf>
    <xf numFmtId="0" fontId="6" fillId="0" borderId="0" xfId="2" applyBorder="1" applyAlignment="1">
      <alignment vertical="center" wrapText="1"/>
    </xf>
    <xf numFmtId="0" fontId="10" fillId="0" borderId="0" xfId="2" applyFont="1" applyAlignment="1">
      <alignment horizontal="left" vertical="center" wrapText="1"/>
    </xf>
    <xf numFmtId="0" fontId="6" fillId="0" borderId="0" xfId="2" applyFont="1" applyBorder="1" applyAlignment="1">
      <alignment horizontal="left" vertical="center" wrapText="1" indent="2"/>
    </xf>
    <xf numFmtId="0" fontId="19" fillId="0" borderId="2" xfId="2" applyFont="1" applyBorder="1" applyAlignment="1">
      <alignment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19" fillId="0" borderId="17" xfId="2" applyFont="1" applyBorder="1" applyAlignment="1">
      <alignment vertical="center"/>
    </xf>
    <xf numFmtId="0" fontId="16" fillId="0" borderId="2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6" fillId="0" borderId="2" xfId="8" applyFont="1" applyBorder="1"/>
    <xf numFmtId="0" fontId="6" fillId="0" borderId="2" xfId="2" applyFont="1" applyFill="1" applyBorder="1" applyAlignment="1">
      <alignment vertical="center"/>
    </xf>
    <xf numFmtId="0" fontId="16" fillId="0" borderId="2" xfId="2" applyFont="1" applyFill="1" applyBorder="1" applyAlignment="1">
      <alignment vertical="center"/>
    </xf>
    <xf numFmtId="0" fontId="6" fillId="0" borderId="17" xfId="2" applyFont="1" applyFill="1" applyBorder="1" applyAlignment="1">
      <alignment horizontal="left" vertical="center" indent="1"/>
    </xf>
    <xf numFmtId="0" fontId="6" fillId="0" borderId="2" xfId="2" applyFont="1" applyFill="1" applyBorder="1" applyAlignment="1">
      <alignment horizontal="left" vertical="center"/>
    </xf>
    <xf numFmtId="0" fontId="16" fillId="0" borderId="2" xfId="2" applyFont="1" applyFill="1" applyBorder="1" applyAlignment="1">
      <alignment horizontal="left" vertical="center"/>
    </xf>
    <xf numFmtId="20" fontId="6" fillId="0" borderId="2" xfId="2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27" fillId="0" borderId="2" xfId="0" applyFont="1" applyBorder="1" applyAlignment="1"/>
    <xf numFmtId="0" fontId="27" fillId="0" borderId="2" xfId="0" applyFont="1" applyBorder="1"/>
    <xf numFmtId="0" fontId="6" fillId="0" borderId="2" xfId="8" applyFont="1" applyBorder="1" applyAlignment="1">
      <alignment horizontal="center"/>
    </xf>
    <xf numFmtId="0" fontId="6" fillId="0" borderId="2" xfId="8" applyFont="1" applyFill="1" applyBorder="1" applyAlignment="1">
      <alignment horizontal="center"/>
    </xf>
    <xf numFmtId="0" fontId="26" fillId="0" borderId="2" xfId="8" applyFont="1" applyBorder="1" applyAlignment="1">
      <alignment horizontal="center"/>
    </xf>
    <xf numFmtId="0" fontId="19" fillId="0" borderId="9" xfId="2" applyFont="1" applyBorder="1" applyAlignment="1">
      <alignment vertical="center"/>
    </xf>
    <xf numFmtId="0" fontId="6" fillId="0" borderId="0" xfId="1" applyNumberFormat="1" applyFont="1" applyFill="1" applyBorder="1" applyAlignment="1" applyProtection="1">
      <alignment horizontal="left" vertical="center"/>
    </xf>
    <xf numFmtId="0" fontId="16" fillId="0" borderId="0" xfId="1" applyNumberFormat="1" applyFont="1" applyFill="1" applyBorder="1" applyAlignment="1" applyProtection="1">
      <alignment horizontal="left" vertical="center"/>
    </xf>
    <xf numFmtId="0" fontId="19" fillId="0" borderId="10" xfId="2" applyFont="1" applyBorder="1" applyAlignment="1">
      <alignment vertical="center"/>
    </xf>
    <xf numFmtId="0" fontId="19" fillId="0" borderId="0" xfId="2" applyFont="1" applyBorder="1" applyAlignment="1">
      <alignment vertical="center"/>
    </xf>
    <xf numFmtId="0" fontId="6" fillId="0" borderId="1" xfId="1" applyNumberFormat="1" applyFont="1" applyFill="1" applyBorder="1" applyAlignment="1" applyProtection="1">
      <alignment horizontal="left" vertical="center"/>
    </xf>
    <xf numFmtId="0" fontId="19" fillId="0" borderId="1" xfId="2" applyFont="1" applyBorder="1" applyAlignment="1">
      <alignment vertical="center"/>
    </xf>
    <xf numFmtId="0" fontId="22" fillId="0" borderId="11" xfId="2" applyFont="1" applyBorder="1" applyAlignment="1">
      <alignment vertical="center"/>
    </xf>
    <xf numFmtId="0" fontId="6" fillId="0" borderId="9" xfId="2" applyFont="1" applyBorder="1" applyAlignment="1">
      <alignment horizontal="center" vertical="center"/>
    </xf>
    <xf numFmtId="0" fontId="6" fillId="0" borderId="5" xfId="8" applyFont="1" applyBorder="1"/>
    <xf numFmtId="0" fontId="6" fillId="0" borderId="1" xfId="8" applyFont="1" applyBorder="1" applyAlignment="1">
      <alignment horizontal="center"/>
    </xf>
    <xf numFmtId="0" fontId="26" fillId="0" borderId="1" xfId="8" applyFont="1" applyBorder="1" applyAlignment="1">
      <alignment horizontal="center"/>
    </xf>
    <xf numFmtId="0" fontId="6" fillId="0" borderId="15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indent="1"/>
    </xf>
    <xf numFmtId="0" fontId="6" fillId="0" borderId="17" xfId="8" applyFont="1" applyBorder="1" applyAlignment="1">
      <alignment horizontal="center"/>
    </xf>
    <xf numFmtId="0" fontId="6" fillId="0" borderId="1" xfId="8" applyFont="1" applyBorder="1"/>
    <xf numFmtId="0" fontId="6" fillId="0" borderId="17" xfId="8" applyFont="1" applyBorder="1"/>
    <xf numFmtId="0" fontId="6" fillId="0" borderId="1" xfId="2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/>
    <xf numFmtId="0" fontId="16" fillId="0" borderId="2" xfId="0" applyFont="1" applyBorder="1" applyAlignment="1">
      <alignment vertical="center"/>
    </xf>
    <xf numFmtId="0" fontId="16" fillId="0" borderId="2" xfId="2" applyFont="1" applyBorder="1" applyAlignment="1">
      <alignment horizontal="left" vertical="center" indent="1"/>
    </xf>
    <xf numFmtId="164" fontId="16" fillId="0" borderId="2" xfId="2" applyNumberFormat="1" applyFont="1" applyFill="1" applyBorder="1" applyAlignment="1">
      <alignment horizontal="center" vertical="center"/>
    </xf>
    <xf numFmtId="0" fontId="16" fillId="0" borderId="2" xfId="2" applyFont="1" applyBorder="1" applyAlignment="1">
      <alignment horizontal="center" vertical="center"/>
    </xf>
    <xf numFmtId="0" fontId="16" fillId="0" borderId="1" xfId="2" applyFont="1" applyBorder="1" applyAlignment="1">
      <alignment horizontal="left" vertical="center" inden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indent="1"/>
    </xf>
    <xf numFmtId="0" fontId="0" fillId="0" borderId="2" xfId="0" applyBorder="1"/>
    <xf numFmtId="0" fontId="16" fillId="0" borderId="2" xfId="0" applyFont="1" applyFill="1" applyBorder="1" applyAlignment="1">
      <alignment horizontal="center"/>
    </xf>
    <xf numFmtId="0" fontId="3" fillId="0" borderId="2" xfId="2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9" fontId="6" fillId="0" borderId="0" xfId="9" applyNumberFormat="1" applyFont="1" applyAlignment="1">
      <alignment vertical="center"/>
    </xf>
    <xf numFmtId="0" fontId="2" fillId="0" borderId="4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6" fillId="0" borderId="12" xfId="3" applyFont="1" applyFill="1" applyBorder="1" applyAlignment="1">
      <alignment horizontal="center" vertical="center" wrapText="1"/>
    </xf>
    <xf numFmtId="0" fontId="6" fillId="0" borderId="13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11" fillId="0" borderId="0" xfId="2" applyFont="1" applyBorder="1" applyAlignment="1">
      <alignment horizontal="left" vertical="center"/>
    </xf>
    <xf numFmtId="0" fontId="6" fillId="0" borderId="0" xfId="2" applyFont="1" applyFill="1" applyBorder="1" applyAlignment="1">
      <alignment vertical="center" wrapText="1"/>
    </xf>
    <xf numFmtId="0" fontId="6" fillId="0" borderId="0" xfId="2" applyFont="1" applyFill="1" applyAlignment="1">
      <alignment vertical="center" wrapText="1"/>
    </xf>
    <xf numFmtId="0" fontId="6" fillId="0" borderId="15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19" fillId="0" borderId="7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13" fillId="4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 vertical="center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6" fillId="6" borderId="0" xfId="2" applyFont="1" applyFill="1" applyBorder="1" applyAlignment="1">
      <alignment vertical="center" wrapText="1"/>
    </xf>
    <xf numFmtId="0" fontId="6" fillId="6" borderId="0" xfId="2" applyFont="1" applyFill="1" applyAlignment="1">
      <alignment vertical="center" wrapText="1"/>
    </xf>
    <xf numFmtId="0" fontId="28" fillId="0" borderId="12" xfId="3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16" xfId="2" applyFont="1" applyBorder="1" applyAlignment="1">
      <alignment horizontal="center" vertical="center"/>
    </xf>
    <xf numFmtId="0" fontId="19" fillId="0" borderId="17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5" borderId="18" xfId="2" applyFont="1" applyFill="1" applyBorder="1" applyAlignment="1">
      <alignment horizontal="center" vertical="center"/>
    </xf>
    <xf numFmtId="0" fontId="10" fillId="5" borderId="19" xfId="2" applyFont="1" applyFill="1" applyBorder="1" applyAlignment="1">
      <alignment horizontal="center" vertical="center"/>
    </xf>
    <xf numFmtId="0" fontId="10" fillId="5" borderId="20" xfId="2" applyFont="1" applyFill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22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</cellXfs>
  <cellStyles count="10">
    <cellStyle name="Euro" xfId="7" xr:uid="{5421D9F6-4C7A-4311-904A-AAE871816105}"/>
    <cellStyle name="Milliers" xfId="9" builtinId="3"/>
    <cellStyle name="Milliers 2" xfId="5" xr:uid="{E923A7D2-138C-4F38-9CB4-5F7B5F2B98A3}"/>
    <cellStyle name="NiveauLigne_4" xfId="1" builtinId="1" iLevel="3"/>
    <cellStyle name="Normal" xfId="0" builtinId="0"/>
    <cellStyle name="Normal 2" xfId="2" xr:uid="{9F6A9BBC-B410-4988-A231-39505ACE9218}"/>
    <cellStyle name="Normal_AE-Annexe 1 - EES V7" xfId="3" xr:uid="{2D25DB8F-6103-4500-B1F2-14234C31EB0E}"/>
    <cellStyle name="Normal_Feuil1" xfId="8" xr:uid="{41D1DDE5-E6E5-4E3D-9B92-B95667683D7D}"/>
    <cellStyle name="Normal_Page 6" xfId="4" xr:uid="{4860DE65-3DF9-404D-81B6-B5A00129714E}"/>
    <cellStyle name="Pourcentage 2" xfId="6" xr:uid="{750B3D4C-30BE-4261-B0C3-D9C8DEC86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4514E-CA08-4347-9377-4F36C8F83965}">
  <sheetPr>
    <pageSetUpPr fitToPage="1"/>
  </sheetPr>
  <dimension ref="A1:F41"/>
  <sheetViews>
    <sheetView tabSelected="1" view="pageBreakPreview" zoomScale="84" zoomScaleNormal="100" zoomScaleSheetLayoutView="84" workbookViewId="0">
      <selection activeCell="D41" sqref="D41:F41"/>
    </sheetView>
  </sheetViews>
  <sheetFormatPr baseColWidth="10" defaultRowHeight="14.5" x14ac:dyDescent="0.35"/>
  <cols>
    <col min="1" max="1" width="1.54296875" customWidth="1"/>
    <col min="2" max="2" width="15.453125" bestFit="1" customWidth="1"/>
    <col min="3" max="3" width="29.26953125" customWidth="1"/>
    <col min="4" max="4" width="59.453125" customWidth="1"/>
    <col min="5" max="5" width="11.453125" hidden="1" customWidth="1"/>
    <col min="6" max="6" width="0.26953125" customWidth="1"/>
  </cols>
  <sheetData>
    <row r="1" spans="1:6" ht="15.5" x14ac:dyDescent="0.35">
      <c r="A1" s="252"/>
      <c r="B1" s="270" t="s">
        <v>0</v>
      </c>
      <c r="C1" s="270"/>
      <c r="D1" s="2"/>
      <c r="E1" s="3"/>
      <c r="F1" s="4"/>
    </row>
    <row r="2" spans="1:6" ht="15.5" x14ac:dyDescent="0.35">
      <c r="A2" s="5"/>
      <c r="B2" s="6"/>
      <c r="C2" s="5"/>
      <c r="D2" s="5"/>
      <c r="E2" s="5"/>
      <c r="F2" s="4"/>
    </row>
    <row r="3" spans="1:6" ht="23" x14ac:dyDescent="0.35">
      <c r="A3" s="272" t="s">
        <v>1</v>
      </c>
      <c r="B3" s="273"/>
      <c r="C3" s="273"/>
      <c r="D3" s="273"/>
      <c r="E3" s="273"/>
      <c r="F3" s="273"/>
    </row>
    <row r="4" spans="1:6" ht="39.75" customHeight="1" x14ac:dyDescent="0.35">
      <c r="A4" s="274" t="s">
        <v>2</v>
      </c>
      <c r="B4" s="275"/>
      <c r="C4" s="275"/>
      <c r="D4" s="275"/>
      <c r="E4" s="275"/>
      <c r="F4" s="275"/>
    </row>
    <row r="5" spans="1:6" x14ac:dyDescent="0.35">
      <c r="A5" s="7"/>
      <c r="B5" s="8"/>
      <c r="C5" s="7"/>
      <c r="D5" s="267"/>
      <c r="E5" s="267"/>
      <c r="F5" s="267"/>
    </row>
    <row r="6" spans="1:6" ht="23" x14ac:dyDescent="0.35">
      <c r="A6" s="276" t="s">
        <v>3</v>
      </c>
      <c r="B6" s="276"/>
      <c r="C6" s="276"/>
      <c r="D6" s="276"/>
      <c r="E6" s="276"/>
      <c r="F6" s="276"/>
    </row>
    <row r="7" spans="1:6" ht="15.5" x14ac:dyDescent="0.35">
      <c r="A7" s="9"/>
      <c r="B7" s="10"/>
      <c r="C7" s="9"/>
      <c r="D7" s="11"/>
      <c r="E7" s="12"/>
      <c r="F7" s="4"/>
    </row>
    <row r="8" spans="1:6" ht="18" x14ac:dyDescent="0.35">
      <c r="A8" s="271" t="s">
        <v>4</v>
      </c>
      <c r="B8" s="271"/>
      <c r="C8" s="271"/>
      <c r="D8" s="271"/>
      <c r="E8" s="271"/>
      <c r="F8" s="271"/>
    </row>
    <row r="9" spans="1:6" x14ac:dyDescent="0.35">
      <c r="A9" s="7"/>
      <c r="B9" s="8"/>
      <c r="C9" s="7"/>
      <c r="D9" s="267"/>
      <c r="E9" s="267"/>
      <c r="F9" s="267"/>
    </row>
    <row r="10" spans="1:6" x14ac:dyDescent="0.35">
      <c r="A10" s="7"/>
      <c r="B10" s="13" t="s">
        <v>5</v>
      </c>
      <c r="C10" s="267" t="s">
        <v>429</v>
      </c>
      <c r="D10" s="267"/>
      <c r="E10" s="267"/>
      <c r="F10" s="267"/>
    </row>
    <row r="11" spans="1:6" x14ac:dyDescent="0.35">
      <c r="A11" s="7"/>
      <c r="B11" s="8"/>
      <c r="C11" s="7"/>
      <c r="D11" s="267"/>
      <c r="E11" s="267"/>
      <c r="F11" s="267"/>
    </row>
    <row r="12" spans="1:6" x14ac:dyDescent="0.35">
      <c r="A12" s="268" t="s">
        <v>6</v>
      </c>
      <c r="B12" s="268"/>
      <c r="C12" s="268"/>
      <c r="D12" s="268"/>
      <c r="E12" s="268"/>
      <c r="F12" s="268"/>
    </row>
    <row r="13" spans="1:6" x14ac:dyDescent="0.35">
      <c r="A13" s="14"/>
      <c r="B13" s="15" t="s">
        <v>7</v>
      </c>
      <c r="C13" s="16" t="s">
        <v>8</v>
      </c>
      <c r="D13" s="1" t="s">
        <v>1160</v>
      </c>
      <c r="E13" s="1"/>
      <c r="F13" s="1"/>
    </row>
    <row r="14" spans="1:6" ht="39" customHeight="1" x14ac:dyDescent="0.35">
      <c r="A14" s="16"/>
      <c r="B14" s="15" t="s">
        <v>9</v>
      </c>
      <c r="C14" s="16" t="s">
        <v>10</v>
      </c>
      <c r="D14" s="269" t="s">
        <v>1212</v>
      </c>
      <c r="E14" s="1"/>
      <c r="F14" s="1"/>
    </row>
    <row r="15" spans="1:6" x14ac:dyDescent="0.35">
      <c r="A15" s="16"/>
      <c r="B15" s="15" t="s">
        <v>11</v>
      </c>
      <c r="C15" s="16" t="s">
        <v>12</v>
      </c>
      <c r="D15" s="1" t="s">
        <v>1162</v>
      </c>
      <c r="E15" s="1"/>
      <c r="F15" s="1"/>
    </row>
    <row r="16" spans="1:6" x14ac:dyDescent="0.35">
      <c r="A16" s="16"/>
      <c r="B16" s="15" t="s">
        <v>13</v>
      </c>
      <c r="C16" s="16" t="s">
        <v>14</v>
      </c>
      <c r="D16" s="1" t="s">
        <v>1163</v>
      </c>
      <c r="E16" s="1"/>
      <c r="F16" s="1"/>
    </row>
    <row r="17" spans="1:6" x14ac:dyDescent="0.35">
      <c r="A17" s="16"/>
      <c r="B17" s="15" t="s">
        <v>15</v>
      </c>
      <c r="C17" s="16" t="s">
        <v>16</v>
      </c>
      <c r="D17" s="1" t="s">
        <v>1164</v>
      </c>
      <c r="E17" s="1"/>
      <c r="F17" s="1"/>
    </row>
    <row r="18" spans="1:6" x14ac:dyDescent="0.35">
      <c r="A18" s="16"/>
      <c r="B18" s="15" t="s">
        <v>17</v>
      </c>
      <c r="C18" s="16" t="s">
        <v>18</v>
      </c>
      <c r="D18" s="1" t="s">
        <v>1165</v>
      </c>
      <c r="E18" s="1"/>
      <c r="F18" s="1"/>
    </row>
    <row r="19" spans="1:6" x14ac:dyDescent="0.35">
      <c r="A19" s="16"/>
      <c r="B19" s="15" t="s">
        <v>19</v>
      </c>
      <c r="C19" s="16" t="s">
        <v>20</v>
      </c>
      <c r="D19" s="1" t="s">
        <v>1166</v>
      </c>
      <c r="E19" s="1"/>
      <c r="F19" s="1"/>
    </row>
    <row r="20" spans="1:6" x14ac:dyDescent="0.35">
      <c r="A20" s="16"/>
      <c r="B20" s="15" t="s">
        <v>21</v>
      </c>
      <c r="C20" s="16" t="s">
        <v>22</v>
      </c>
      <c r="D20" s="1" t="s">
        <v>1167</v>
      </c>
      <c r="E20" s="1"/>
      <c r="F20" s="1"/>
    </row>
    <row r="21" spans="1:6" x14ac:dyDescent="0.35">
      <c r="A21" s="16"/>
      <c r="B21" s="15" t="s">
        <v>23</v>
      </c>
      <c r="C21" s="16" t="s">
        <v>24</v>
      </c>
      <c r="D21" s="1" t="s">
        <v>1168</v>
      </c>
      <c r="E21" s="1"/>
      <c r="F21" s="1"/>
    </row>
    <row r="22" spans="1:6" x14ac:dyDescent="0.35">
      <c r="A22" s="16"/>
      <c r="B22" s="15" t="s">
        <v>25</v>
      </c>
      <c r="C22" s="16" t="s">
        <v>26</v>
      </c>
      <c r="D22" s="1" t="s">
        <v>1169</v>
      </c>
      <c r="E22" s="1"/>
      <c r="F22" s="1"/>
    </row>
    <row r="23" spans="1:6" x14ac:dyDescent="0.35">
      <c r="A23" s="16"/>
      <c r="B23" s="15" t="s">
        <v>27</v>
      </c>
      <c r="C23" s="16" t="s">
        <v>28</v>
      </c>
      <c r="D23" s="1" t="s">
        <v>1170</v>
      </c>
      <c r="E23" s="1"/>
      <c r="F23" s="1"/>
    </row>
    <row r="24" spans="1:6" x14ac:dyDescent="0.35">
      <c r="A24" s="16"/>
      <c r="B24" s="15" t="s">
        <v>29</v>
      </c>
      <c r="C24" s="16" t="s">
        <v>30</v>
      </c>
      <c r="D24" s="17" t="s">
        <v>1171</v>
      </c>
      <c r="E24" s="17"/>
      <c r="F24" s="17"/>
    </row>
    <row r="25" spans="1:6" x14ac:dyDescent="0.35">
      <c r="A25" s="16"/>
      <c r="B25" s="15" t="s">
        <v>31</v>
      </c>
      <c r="C25" s="16" t="s">
        <v>32</v>
      </c>
      <c r="D25" s="17" t="s">
        <v>1172</v>
      </c>
      <c r="E25" s="17"/>
      <c r="F25" s="17"/>
    </row>
    <row r="26" spans="1:6" x14ac:dyDescent="0.35">
      <c r="A26" s="16"/>
      <c r="B26" s="15" t="s">
        <v>33</v>
      </c>
      <c r="C26" s="16" t="s">
        <v>34</v>
      </c>
      <c r="D26" s="17" t="s">
        <v>1173</v>
      </c>
      <c r="E26" s="17"/>
      <c r="F26" s="17"/>
    </row>
    <row r="27" spans="1:6" x14ac:dyDescent="0.35">
      <c r="A27" s="16"/>
      <c r="B27" s="15" t="s">
        <v>35</v>
      </c>
      <c r="C27" s="16" t="s">
        <v>36</v>
      </c>
      <c r="D27" s="17" t="s">
        <v>1174</v>
      </c>
      <c r="E27" s="17"/>
      <c r="F27" s="17"/>
    </row>
    <row r="28" spans="1:6" x14ac:dyDescent="0.35">
      <c r="A28" s="16"/>
      <c r="B28" s="15" t="s">
        <v>37</v>
      </c>
      <c r="C28" s="16" t="s">
        <v>38</v>
      </c>
      <c r="D28" s="17" t="s">
        <v>1175</v>
      </c>
      <c r="E28" s="17"/>
      <c r="F28" s="17"/>
    </row>
    <row r="29" spans="1:6" x14ac:dyDescent="0.35">
      <c r="A29" s="16"/>
      <c r="B29" s="15" t="s">
        <v>43</v>
      </c>
      <c r="C29" s="16" t="s">
        <v>44</v>
      </c>
      <c r="D29" s="17" t="s">
        <v>45</v>
      </c>
      <c r="E29" s="17"/>
      <c r="F29" s="17"/>
    </row>
    <row r="30" spans="1:6" x14ac:dyDescent="0.35">
      <c r="A30" s="16"/>
      <c r="B30" s="15"/>
      <c r="C30" s="16"/>
      <c r="D30" s="17"/>
      <c r="E30" s="17"/>
      <c r="F30" s="17"/>
    </row>
    <row r="31" spans="1:6" x14ac:dyDescent="0.35">
      <c r="A31" s="16"/>
      <c r="B31" s="15" t="s">
        <v>39</v>
      </c>
      <c r="C31" s="16" t="s">
        <v>40</v>
      </c>
      <c r="D31" s="17"/>
      <c r="E31" s="17"/>
      <c r="F31" s="17"/>
    </row>
    <row r="32" spans="1:6" x14ac:dyDescent="0.35">
      <c r="A32" s="16"/>
      <c r="B32" s="15" t="s">
        <v>41</v>
      </c>
      <c r="C32" s="16" t="s">
        <v>431</v>
      </c>
      <c r="D32" s="17" t="s">
        <v>1155</v>
      </c>
      <c r="E32" s="17"/>
      <c r="F32" s="17"/>
    </row>
    <row r="33" spans="1:6" x14ac:dyDescent="0.35">
      <c r="A33" s="16"/>
      <c r="B33" s="15" t="s">
        <v>432</v>
      </c>
      <c r="C33" s="16" t="s">
        <v>433</v>
      </c>
      <c r="D33" s="17" t="s">
        <v>1159</v>
      </c>
      <c r="E33" s="17"/>
      <c r="F33" s="17"/>
    </row>
    <row r="34" spans="1:6" x14ac:dyDescent="0.35">
      <c r="A34" s="16"/>
      <c r="B34" s="15" t="s">
        <v>486</v>
      </c>
      <c r="C34" s="16" t="s">
        <v>490</v>
      </c>
      <c r="D34" s="17" t="s">
        <v>1158</v>
      </c>
      <c r="E34" s="17"/>
      <c r="F34" s="17"/>
    </row>
    <row r="35" spans="1:6" x14ac:dyDescent="0.35">
      <c r="A35" s="16"/>
      <c r="B35" s="15" t="s">
        <v>487</v>
      </c>
      <c r="C35" s="16" t="s">
        <v>491</v>
      </c>
      <c r="D35" s="17" t="s">
        <v>1207</v>
      </c>
      <c r="E35" s="17"/>
      <c r="F35" s="17"/>
    </row>
    <row r="36" spans="1:6" x14ac:dyDescent="0.35">
      <c r="A36" s="16"/>
      <c r="B36" s="15" t="s">
        <v>488</v>
      </c>
      <c r="C36" s="16" t="s">
        <v>489</v>
      </c>
      <c r="D36" s="17" t="s">
        <v>1186</v>
      </c>
      <c r="E36" s="17"/>
      <c r="F36" s="17"/>
    </row>
    <row r="37" spans="1:6" x14ac:dyDescent="0.35">
      <c r="A37" s="16"/>
      <c r="B37" s="15" t="s">
        <v>1128</v>
      </c>
      <c r="C37" s="16" t="s">
        <v>1127</v>
      </c>
      <c r="D37" s="17" t="s">
        <v>1208</v>
      </c>
      <c r="E37" s="17"/>
      <c r="F37" s="17"/>
    </row>
    <row r="38" spans="1:6" x14ac:dyDescent="0.35">
      <c r="A38" s="16"/>
      <c r="B38" s="15" t="s">
        <v>1233</v>
      </c>
      <c r="C38" s="16" t="s">
        <v>1234</v>
      </c>
      <c r="D38" s="17" t="s">
        <v>1236</v>
      </c>
      <c r="E38" s="17"/>
      <c r="F38" s="17"/>
    </row>
    <row r="39" spans="1:6" x14ac:dyDescent="0.35">
      <c r="A39" s="16"/>
      <c r="B39" s="15" t="s">
        <v>1237</v>
      </c>
      <c r="C39" s="16" t="s">
        <v>42</v>
      </c>
      <c r="D39" s="16"/>
      <c r="E39" s="16"/>
      <c r="F39" s="16"/>
    </row>
    <row r="40" spans="1:6" x14ac:dyDescent="0.35">
      <c r="A40" s="16"/>
      <c r="B40" s="17"/>
      <c r="C40" s="16"/>
      <c r="D40" s="1"/>
      <c r="E40" s="1"/>
      <c r="F40" s="1"/>
    </row>
    <row r="41" spans="1:6" x14ac:dyDescent="0.35">
      <c r="A41" s="7"/>
      <c r="B41" s="17"/>
      <c r="C41" s="16"/>
      <c r="D41" s="1"/>
      <c r="E41" s="1"/>
      <c r="F41" s="1"/>
    </row>
  </sheetData>
  <mergeCells count="23">
    <mergeCell ref="B1:C1"/>
    <mergeCell ref="A8:F8"/>
    <mergeCell ref="A3:F3"/>
    <mergeCell ref="A4:F4"/>
    <mergeCell ref="D5:F5"/>
    <mergeCell ref="A6:F6"/>
    <mergeCell ref="D20:F20"/>
    <mergeCell ref="D9:F9"/>
    <mergeCell ref="C10:F10"/>
    <mergeCell ref="D11:F11"/>
    <mergeCell ref="A12:F12"/>
    <mergeCell ref="D13:F13"/>
    <mergeCell ref="D14:F14"/>
    <mergeCell ref="D15:F15"/>
    <mergeCell ref="D16:F16"/>
    <mergeCell ref="D17:F17"/>
    <mergeCell ref="D18:F18"/>
    <mergeCell ref="D19:F19"/>
    <mergeCell ref="D21:F21"/>
    <mergeCell ref="D22:F22"/>
    <mergeCell ref="D23:F23"/>
    <mergeCell ref="D40:F40"/>
    <mergeCell ref="D41:F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CD3C-DCBE-4F05-AE17-E3211C2C843F}">
  <dimension ref="A1:F36"/>
  <sheetViews>
    <sheetView view="pageBreakPreview" topLeftCell="A28" zoomScaleNormal="100" zoomScaleSheetLayoutView="100" workbookViewId="0">
      <selection activeCell="C9" sqref="C9"/>
    </sheetView>
  </sheetViews>
  <sheetFormatPr baseColWidth="10" defaultRowHeight="11.5" x14ac:dyDescent="0.35"/>
  <cols>
    <col min="1" max="1" width="32.72656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3.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389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390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36.7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20.5" customHeight="1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59"/>
      <c r="C19" s="58"/>
      <c r="D19" s="60"/>
      <c r="E19" s="58"/>
      <c r="F19" s="122"/>
    </row>
    <row r="20" spans="1:6" s="53" customFormat="1" ht="14.25" customHeight="1" x14ac:dyDescent="0.35">
      <c r="A20" s="61" t="s">
        <v>52</v>
      </c>
      <c r="B20" s="62" t="s">
        <v>61</v>
      </c>
      <c r="C20" s="63">
        <v>2</v>
      </c>
      <c r="D20" s="64">
        <v>1</v>
      </c>
      <c r="E20" s="68"/>
      <c r="F20" s="66">
        <f>SUM(D20*E20)</f>
        <v>0</v>
      </c>
    </row>
    <row r="21" spans="1:6" s="53" customFormat="1" ht="12.5" x14ac:dyDescent="0.35">
      <c r="A21" s="61" t="s">
        <v>52</v>
      </c>
      <c r="B21" s="62" t="s">
        <v>61</v>
      </c>
      <c r="C21" s="63">
        <v>2</v>
      </c>
      <c r="D21" s="64">
        <v>1</v>
      </c>
      <c r="E21" s="68"/>
      <c r="F21" s="66">
        <f>SUM(D21*E21)</f>
        <v>0</v>
      </c>
    </row>
    <row r="22" spans="1:6" s="53" customFormat="1" ht="12.5" x14ac:dyDescent="0.35">
      <c r="A22" s="132"/>
      <c r="B22" s="133"/>
      <c r="C22" s="70"/>
      <c r="D22" s="134"/>
      <c r="E22" s="135"/>
      <c r="F22" s="71"/>
    </row>
    <row r="23" spans="1:6" s="53" customFormat="1" ht="13" x14ac:dyDescent="0.35">
      <c r="A23" s="136"/>
      <c r="B23" s="137"/>
      <c r="C23" s="54"/>
      <c r="D23" s="72"/>
      <c r="E23" s="72"/>
    </row>
    <row r="24" spans="1:6" s="53" customFormat="1" ht="13.5" customHeight="1" x14ac:dyDescent="0.35">
      <c r="A24" s="136"/>
      <c r="B24" s="137"/>
      <c r="C24" s="54"/>
      <c r="D24" s="72"/>
      <c r="E24" s="72"/>
    </row>
    <row r="25" spans="1:6" s="53" customFormat="1" ht="15" customHeight="1" x14ac:dyDescent="0.35">
      <c r="B25" s="73"/>
      <c r="C25" s="54"/>
      <c r="D25" s="74" t="s">
        <v>368</v>
      </c>
      <c r="E25" s="75"/>
      <c r="F25" s="76">
        <f>SUM(F20:F24)</f>
        <v>0</v>
      </c>
    </row>
    <row r="26" spans="1:6" s="53" customFormat="1" ht="16.5" customHeight="1" x14ac:dyDescent="0.35">
      <c r="B26" s="81"/>
      <c r="C26" s="54"/>
      <c r="D26" s="78" t="s">
        <v>369</v>
      </c>
      <c r="E26" s="57"/>
      <c r="F26" s="79"/>
    </row>
    <row r="27" spans="1:6" s="53" customFormat="1" ht="16.5" customHeight="1" x14ac:dyDescent="0.35">
      <c r="B27" s="73"/>
      <c r="C27" s="54"/>
      <c r="D27" s="78" t="s">
        <v>370</v>
      </c>
      <c r="E27" s="57"/>
      <c r="F27" s="80">
        <f>F25-F25*F26</f>
        <v>0</v>
      </c>
    </row>
    <row r="28" spans="1:6" s="53" customFormat="1" ht="17.25" customHeight="1" x14ac:dyDescent="0.35">
      <c r="B28" s="81"/>
      <c r="C28" s="54"/>
      <c r="D28" s="78" t="s">
        <v>371</v>
      </c>
      <c r="E28" s="57"/>
      <c r="F28" s="83">
        <f>SUM(F27*20%)</f>
        <v>0</v>
      </c>
    </row>
    <row r="29" spans="1:6" s="53" customFormat="1" ht="13.5" customHeight="1" x14ac:dyDescent="0.35">
      <c r="A29" s="136"/>
      <c r="B29" s="138"/>
      <c r="D29" s="78"/>
      <c r="E29" s="57"/>
      <c r="F29" s="84"/>
    </row>
    <row r="30" spans="1:6" s="53" customFormat="1" ht="13.5" customHeight="1" x14ac:dyDescent="0.35">
      <c r="B30" s="139"/>
      <c r="D30" s="85" t="s">
        <v>372</v>
      </c>
      <c r="E30" s="57"/>
      <c r="F30" s="86">
        <f>SUM(F27:F29)</f>
        <v>0</v>
      </c>
    </row>
    <row r="31" spans="1:6" s="53" customFormat="1" ht="13" x14ac:dyDescent="0.35">
      <c r="A31" s="82"/>
      <c r="B31" s="87"/>
      <c r="D31" s="88"/>
      <c r="E31" s="89"/>
      <c r="F31" s="90"/>
    </row>
    <row r="32" spans="1:6" s="53" customFormat="1" ht="13" x14ac:dyDescent="0.35">
      <c r="A32" s="82"/>
      <c r="B32" s="87"/>
      <c r="D32" s="97"/>
      <c r="E32" s="95"/>
      <c r="F32" s="96"/>
    </row>
    <row r="34" spans="2:6" ht="12.5" x14ac:dyDescent="0.35">
      <c r="B34" s="53" t="s">
        <v>373</v>
      </c>
      <c r="D34" s="53"/>
      <c r="E34" s="91" t="s">
        <v>374</v>
      </c>
      <c r="F34" s="93"/>
    </row>
    <row r="35" spans="2:6" ht="12.5" x14ac:dyDescent="0.35">
      <c r="C35" s="53"/>
      <c r="D35" s="53"/>
      <c r="E35" s="91"/>
    </row>
    <row r="36" spans="2:6" ht="12.5" x14ac:dyDescent="0.35">
      <c r="C36" s="53" t="s">
        <v>375</v>
      </c>
      <c r="D36" s="53"/>
      <c r="E36" s="91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F98EA-03C2-4A7A-884A-07B3860EABA4}">
  <dimension ref="A1:F56"/>
  <sheetViews>
    <sheetView view="pageBreakPreview" topLeftCell="A34" zoomScaleNormal="100" zoomScaleSheetLayoutView="100" workbookViewId="0">
      <selection activeCell="B45" sqref="B45:E47"/>
    </sheetView>
  </sheetViews>
  <sheetFormatPr baseColWidth="10" defaultRowHeight="11.5" x14ac:dyDescent="0.35"/>
  <cols>
    <col min="1" max="1" width="32.72656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1.2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391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392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51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3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8.75" customHeight="1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58"/>
      <c r="B19" s="103"/>
      <c r="C19" s="60"/>
      <c r="D19" s="60"/>
      <c r="E19" s="60"/>
      <c r="F19" s="163"/>
    </row>
    <row r="20" spans="1:6" ht="14.25" customHeight="1" x14ac:dyDescent="0.35">
      <c r="A20" s="104" t="s">
        <v>52</v>
      </c>
      <c r="B20" s="128" t="s">
        <v>87</v>
      </c>
      <c r="C20" s="63">
        <v>2</v>
      </c>
      <c r="D20" s="63">
        <v>1</v>
      </c>
      <c r="E20" s="66"/>
      <c r="F20" s="116">
        <f>SUM(D20*E20)</f>
        <v>0</v>
      </c>
    </row>
    <row r="21" spans="1:6" ht="14.25" customHeight="1" x14ac:dyDescent="0.35">
      <c r="A21" s="104" t="s">
        <v>52</v>
      </c>
      <c r="B21" s="128" t="s">
        <v>88</v>
      </c>
      <c r="C21" s="63">
        <v>2</v>
      </c>
      <c r="D21" s="63">
        <v>1</v>
      </c>
      <c r="E21" s="66"/>
      <c r="F21" s="116">
        <f>SUM(D21*E21)</f>
        <v>0</v>
      </c>
    </row>
    <row r="22" spans="1:6" ht="14.25" customHeight="1" x14ac:dyDescent="0.35">
      <c r="A22" s="105" t="s">
        <v>52</v>
      </c>
      <c r="B22" s="147" t="s">
        <v>89</v>
      </c>
      <c r="C22" s="63">
        <v>2</v>
      </c>
      <c r="D22" s="63">
        <v>1</v>
      </c>
      <c r="E22" s="66"/>
      <c r="F22" s="116">
        <f>SUM(D22*E22)</f>
        <v>0</v>
      </c>
    </row>
    <row r="23" spans="1:6" ht="14.25" customHeight="1" x14ac:dyDescent="0.35">
      <c r="A23" s="104" t="s">
        <v>52</v>
      </c>
      <c r="B23" s="128" t="s">
        <v>55</v>
      </c>
      <c r="C23" s="63">
        <v>2</v>
      </c>
      <c r="D23" s="63">
        <v>1</v>
      </c>
      <c r="E23" s="66"/>
      <c r="F23" s="116">
        <f>SUM(D23*E23)</f>
        <v>0</v>
      </c>
    </row>
    <row r="24" spans="1:6" ht="14.25" customHeight="1" x14ac:dyDescent="0.35">
      <c r="A24" s="104" t="s">
        <v>52</v>
      </c>
      <c r="B24" s="128" t="s">
        <v>60</v>
      </c>
      <c r="C24" s="63">
        <v>2</v>
      </c>
      <c r="D24" s="63">
        <v>1</v>
      </c>
      <c r="E24" s="66"/>
      <c r="F24" s="116">
        <f t="shared" ref="F24:F32" si="0">SUM(D24*E24)</f>
        <v>0</v>
      </c>
    </row>
    <row r="25" spans="1:6" s="53" customFormat="1" ht="13.5" customHeight="1" x14ac:dyDescent="0.35">
      <c r="A25" s="105" t="s">
        <v>52</v>
      </c>
      <c r="B25" s="147" t="s">
        <v>60</v>
      </c>
      <c r="C25" s="63">
        <v>2</v>
      </c>
      <c r="D25" s="63">
        <v>1</v>
      </c>
      <c r="E25" s="66"/>
      <c r="F25" s="116">
        <f t="shared" si="0"/>
        <v>0</v>
      </c>
    </row>
    <row r="26" spans="1:6" s="53" customFormat="1" ht="13.5" customHeight="1" x14ac:dyDescent="0.35">
      <c r="A26" s="104" t="s">
        <v>52</v>
      </c>
      <c r="B26" s="128" t="s">
        <v>60</v>
      </c>
      <c r="C26" s="63">
        <v>2</v>
      </c>
      <c r="D26" s="63">
        <v>1</v>
      </c>
      <c r="E26" s="66"/>
      <c r="F26" s="116">
        <f t="shared" si="0"/>
        <v>0</v>
      </c>
    </row>
    <row r="27" spans="1:6" s="53" customFormat="1" ht="13.5" customHeight="1" x14ac:dyDescent="0.35">
      <c r="A27" s="105" t="s">
        <v>52</v>
      </c>
      <c r="B27" s="147" t="s">
        <v>60</v>
      </c>
      <c r="C27" s="63">
        <v>2</v>
      </c>
      <c r="D27" s="63">
        <v>1</v>
      </c>
      <c r="E27" s="66"/>
      <c r="F27" s="116">
        <f t="shared" si="0"/>
        <v>0</v>
      </c>
    </row>
    <row r="28" spans="1:6" s="53" customFormat="1" ht="18.75" customHeight="1" x14ac:dyDescent="0.35">
      <c r="A28" s="104" t="s">
        <v>52</v>
      </c>
      <c r="B28" s="128" t="s">
        <v>60</v>
      </c>
      <c r="C28" s="63">
        <v>2</v>
      </c>
      <c r="D28" s="63">
        <v>1</v>
      </c>
      <c r="E28" s="109"/>
      <c r="F28" s="116">
        <f t="shared" si="0"/>
        <v>0</v>
      </c>
    </row>
    <row r="29" spans="1:6" s="53" customFormat="1" ht="13.5" customHeight="1" x14ac:dyDescent="0.35">
      <c r="A29" s="104" t="s">
        <v>52</v>
      </c>
      <c r="B29" s="128" t="s">
        <v>60</v>
      </c>
      <c r="C29" s="63">
        <v>2</v>
      </c>
      <c r="D29" s="63">
        <v>1</v>
      </c>
      <c r="E29" s="109"/>
      <c r="F29" s="116">
        <f t="shared" si="0"/>
        <v>0</v>
      </c>
    </row>
    <row r="30" spans="1:6" s="53" customFormat="1" ht="13.5" customHeight="1" x14ac:dyDescent="0.35">
      <c r="A30" s="104" t="s">
        <v>57</v>
      </c>
      <c r="B30" s="128" t="s">
        <v>58</v>
      </c>
      <c r="C30" s="63">
        <v>2</v>
      </c>
      <c r="D30" s="63">
        <v>1</v>
      </c>
      <c r="E30" s="109"/>
      <c r="F30" s="116">
        <f t="shared" si="0"/>
        <v>0</v>
      </c>
    </row>
    <row r="31" spans="1:6" s="53" customFormat="1" ht="13.5" customHeight="1" x14ac:dyDescent="0.35">
      <c r="A31" s="104" t="s">
        <v>52</v>
      </c>
      <c r="B31" s="128" t="s">
        <v>60</v>
      </c>
      <c r="C31" s="63">
        <v>2</v>
      </c>
      <c r="D31" s="63">
        <v>1</v>
      </c>
      <c r="E31" s="109"/>
      <c r="F31" s="116">
        <f t="shared" si="0"/>
        <v>0</v>
      </c>
    </row>
    <row r="32" spans="1:6" s="53" customFormat="1" ht="12.5" x14ac:dyDescent="0.35">
      <c r="A32" s="104" t="s">
        <v>52</v>
      </c>
      <c r="B32" s="128" t="s">
        <v>90</v>
      </c>
      <c r="C32" s="63">
        <v>2</v>
      </c>
      <c r="D32" s="63">
        <v>1</v>
      </c>
      <c r="E32" s="109"/>
      <c r="F32" s="116">
        <f t="shared" si="0"/>
        <v>0</v>
      </c>
    </row>
    <row r="33" spans="1:6" s="53" customFormat="1" ht="12.5" x14ac:dyDescent="0.35">
      <c r="A33" s="164"/>
      <c r="B33" s="165"/>
      <c r="C33" s="155"/>
      <c r="D33" s="155"/>
      <c r="E33" s="155"/>
      <c r="F33" s="162"/>
    </row>
    <row r="34" spans="1:6" s="53" customFormat="1" ht="12.5" x14ac:dyDescent="0.35">
      <c r="A34" s="82"/>
      <c r="B34" s="87"/>
    </row>
    <row r="35" spans="1:6" s="53" customFormat="1" ht="12.5" x14ac:dyDescent="0.35">
      <c r="B35" s="81"/>
      <c r="D35" s="91"/>
    </row>
    <row r="36" spans="1:6" s="53" customFormat="1" ht="12.5" x14ac:dyDescent="0.35">
      <c r="B36" s="81"/>
      <c r="D36" s="74" t="s">
        <v>368</v>
      </c>
      <c r="E36" s="75"/>
      <c r="F36" s="76">
        <f>SUM(F20:F27)</f>
        <v>0</v>
      </c>
    </row>
    <row r="37" spans="1:6" s="53" customFormat="1" ht="12.5" x14ac:dyDescent="0.35">
      <c r="B37" s="81"/>
      <c r="D37" s="78" t="s">
        <v>369</v>
      </c>
      <c r="E37" s="57"/>
      <c r="F37" s="79"/>
    </row>
    <row r="38" spans="1:6" ht="12.5" x14ac:dyDescent="0.35">
      <c r="D38" s="78" t="s">
        <v>370</v>
      </c>
      <c r="E38" s="57"/>
      <c r="F38" s="80">
        <f>F36-F36*F37</f>
        <v>0</v>
      </c>
    </row>
    <row r="39" spans="1:6" ht="12.5" x14ac:dyDescent="0.35">
      <c r="B39" s="53"/>
      <c r="D39" s="78" t="s">
        <v>393</v>
      </c>
      <c r="E39" s="57"/>
      <c r="F39" s="83">
        <f>SUM(F38*10%)</f>
        <v>0</v>
      </c>
    </row>
    <row r="40" spans="1:6" ht="12.5" x14ac:dyDescent="0.35">
      <c r="C40" s="53"/>
      <c r="D40" s="78"/>
      <c r="E40" s="57"/>
      <c r="F40" s="84"/>
    </row>
    <row r="41" spans="1:6" ht="13" x14ac:dyDescent="0.35">
      <c r="C41" s="53"/>
      <c r="D41" s="85" t="s">
        <v>372</v>
      </c>
      <c r="E41" s="57"/>
      <c r="F41" s="86">
        <f>SUM(F38:F40)</f>
        <v>0</v>
      </c>
    </row>
    <row r="42" spans="1:6" ht="13" x14ac:dyDescent="0.35">
      <c r="D42" s="88"/>
      <c r="E42" s="89"/>
      <c r="F42" s="90"/>
    </row>
    <row r="45" spans="1:6" ht="12.5" x14ac:dyDescent="0.35">
      <c r="B45" s="264" t="s">
        <v>373</v>
      </c>
      <c r="C45" s="263"/>
      <c r="D45" s="264"/>
      <c r="E45" s="265" t="s">
        <v>374</v>
      </c>
    </row>
    <row r="46" spans="1:6" ht="12.5" x14ac:dyDescent="0.35">
      <c r="B46" s="262"/>
      <c r="C46" s="264"/>
      <c r="D46" s="264"/>
      <c r="E46" s="265"/>
    </row>
    <row r="47" spans="1:6" ht="12.5" x14ac:dyDescent="0.35">
      <c r="B47" s="262"/>
      <c r="C47" s="264" t="s">
        <v>375</v>
      </c>
      <c r="D47" s="264"/>
      <c r="E47" s="265"/>
    </row>
    <row r="55" spans="1:1" ht="12.5" x14ac:dyDescent="0.35">
      <c r="A55" s="82"/>
    </row>
    <row r="56" spans="1:1" ht="12.5" x14ac:dyDescent="0.35">
      <c r="A56" s="8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5BF63-CDEF-4C20-B38F-0DF5EA168475}">
  <dimension ref="A1:F55"/>
  <sheetViews>
    <sheetView view="pageBreakPreview" topLeftCell="A25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28.81640625" style="92" customWidth="1"/>
    <col min="2" max="2" width="19" style="81" customWidth="1"/>
    <col min="3" max="4" width="9.7265625" style="92" customWidth="1"/>
    <col min="5" max="5" width="12.26953125" style="92" customWidth="1"/>
    <col min="6" max="6" width="18.7265625" style="92" customWidth="1"/>
    <col min="7" max="256" width="11.453125" style="92"/>
    <col min="257" max="257" width="34.1796875" style="92" customWidth="1"/>
    <col min="258" max="258" width="19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4.1796875" style="92" customWidth="1"/>
    <col min="514" max="514" width="19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4.1796875" style="92" customWidth="1"/>
    <col min="770" max="770" width="19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4.1796875" style="92" customWidth="1"/>
    <col min="1026" max="1026" width="19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4.1796875" style="92" customWidth="1"/>
    <col min="1282" max="1282" width="19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4.1796875" style="92" customWidth="1"/>
    <col min="1538" max="1538" width="19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4.1796875" style="92" customWidth="1"/>
    <col min="1794" max="1794" width="19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4.1796875" style="92" customWidth="1"/>
    <col min="2050" max="2050" width="19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4.1796875" style="92" customWidth="1"/>
    <col min="2306" max="2306" width="19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4.1796875" style="92" customWidth="1"/>
    <col min="2562" max="2562" width="19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4.1796875" style="92" customWidth="1"/>
    <col min="2818" max="2818" width="19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4.1796875" style="92" customWidth="1"/>
    <col min="3074" max="3074" width="19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4.1796875" style="92" customWidth="1"/>
    <col min="3330" max="3330" width="19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4.1796875" style="92" customWidth="1"/>
    <col min="3586" max="3586" width="19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4.1796875" style="92" customWidth="1"/>
    <col min="3842" max="3842" width="19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4.1796875" style="92" customWidth="1"/>
    <col min="4098" max="4098" width="19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4.1796875" style="92" customWidth="1"/>
    <col min="4354" max="4354" width="19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4.1796875" style="92" customWidth="1"/>
    <col min="4610" max="4610" width="19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4.1796875" style="92" customWidth="1"/>
    <col min="4866" max="4866" width="19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4.1796875" style="92" customWidth="1"/>
    <col min="5122" max="5122" width="19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4.1796875" style="92" customWidth="1"/>
    <col min="5378" max="5378" width="19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4.1796875" style="92" customWidth="1"/>
    <col min="5634" max="5634" width="19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4.1796875" style="92" customWidth="1"/>
    <col min="5890" max="5890" width="19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4.1796875" style="92" customWidth="1"/>
    <col min="6146" max="6146" width="19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4.1796875" style="92" customWidth="1"/>
    <col min="6402" max="6402" width="19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4.1796875" style="92" customWidth="1"/>
    <col min="6658" max="6658" width="19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4.1796875" style="92" customWidth="1"/>
    <col min="6914" max="6914" width="19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4.1796875" style="92" customWidth="1"/>
    <col min="7170" max="7170" width="19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4.1796875" style="92" customWidth="1"/>
    <col min="7426" max="7426" width="19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4.1796875" style="92" customWidth="1"/>
    <col min="7682" max="7682" width="19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4.1796875" style="92" customWidth="1"/>
    <col min="7938" max="7938" width="19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4.1796875" style="92" customWidth="1"/>
    <col min="8194" max="8194" width="19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4.1796875" style="92" customWidth="1"/>
    <col min="8450" max="8450" width="19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4.1796875" style="92" customWidth="1"/>
    <col min="8706" max="8706" width="19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4.1796875" style="92" customWidth="1"/>
    <col min="8962" max="8962" width="19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4.1796875" style="92" customWidth="1"/>
    <col min="9218" max="9218" width="19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4.1796875" style="92" customWidth="1"/>
    <col min="9474" max="9474" width="19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4.1796875" style="92" customWidth="1"/>
    <col min="9730" max="9730" width="19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4.1796875" style="92" customWidth="1"/>
    <col min="9986" max="9986" width="19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4.1796875" style="92" customWidth="1"/>
    <col min="10242" max="10242" width="19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4.1796875" style="92" customWidth="1"/>
    <col min="10498" max="10498" width="19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4.1796875" style="92" customWidth="1"/>
    <col min="10754" max="10754" width="19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4.1796875" style="92" customWidth="1"/>
    <col min="11010" max="11010" width="19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4.1796875" style="92" customWidth="1"/>
    <col min="11266" max="11266" width="19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4.1796875" style="92" customWidth="1"/>
    <col min="11522" max="11522" width="19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4.1796875" style="92" customWidth="1"/>
    <col min="11778" max="11778" width="19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4.1796875" style="92" customWidth="1"/>
    <col min="12034" max="12034" width="19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4.1796875" style="92" customWidth="1"/>
    <col min="12290" max="12290" width="19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4.1796875" style="92" customWidth="1"/>
    <col min="12546" max="12546" width="19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4.1796875" style="92" customWidth="1"/>
    <col min="12802" max="12802" width="19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4.1796875" style="92" customWidth="1"/>
    <col min="13058" max="13058" width="19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4.1796875" style="92" customWidth="1"/>
    <col min="13314" max="13314" width="19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4.1796875" style="92" customWidth="1"/>
    <col min="13570" max="13570" width="19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4.1796875" style="92" customWidth="1"/>
    <col min="13826" max="13826" width="19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4.1796875" style="92" customWidth="1"/>
    <col min="14082" max="14082" width="19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4.1796875" style="92" customWidth="1"/>
    <col min="14338" max="14338" width="19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4.1796875" style="92" customWidth="1"/>
    <col min="14594" max="14594" width="19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4.1796875" style="92" customWidth="1"/>
    <col min="14850" max="14850" width="19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4.1796875" style="92" customWidth="1"/>
    <col min="15106" max="15106" width="19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4.1796875" style="92" customWidth="1"/>
    <col min="15362" max="15362" width="19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4.1796875" style="92" customWidth="1"/>
    <col min="15618" max="15618" width="19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4.1796875" style="92" customWidth="1"/>
    <col min="15874" max="15874" width="19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4.1796875" style="92" customWidth="1"/>
    <col min="16130" max="16130" width="19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39.7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394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9" t="s">
        <v>395</v>
      </c>
      <c r="B10" s="309"/>
      <c r="C10" s="123"/>
      <c r="D10" s="308"/>
      <c r="E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67.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39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21.75" customHeight="1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60"/>
      <c r="B19" s="103"/>
      <c r="C19" s="60"/>
      <c r="D19" s="60"/>
      <c r="E19" s="60"/>
      <c r="F19" s="122"/>
    </row>
    <row r="20" spans="1:6" s="53" customFormat="1" ht="14.25" customHeight="1" x14ac:dyDescent="0.35">
      <c r="A20" s="30" t="s">
        <v>52</v>
      </c>
      <c r="B20" s="128" t="s">
        <v>56</v>
      </c>
      <c r="C20" s="63">
        <v>2</v>
      </c>
      <c r="D20" s="63">
        <v>1</v>
      </c>
      <c r="E20" s="66"/>
      <c r="F20" s="66">
        <f>SUM(D20*E20)</f>
        <v>0</v>
      </c>
    </row>
    <row r="21" spans="1:6" s="53" customFormat="1" ht="12.5" x14ac:dyDescent="0.35">
      <c r="A21" s="30" t="s">
        <v>52</v>
      </c>
      <c r="B21" s="128" t="s">
        <v>56</v>
      </c>
      <c r="C21" s="63">
        <v>2</v>
      </c>
      <c r="D21" s="63">
        <v>1</v>
      </c>
      <c r="E21" s="66"/>
      <c r="F21" s="66">
        <f>SUM(D21*E21)</f>
        <v>0</v>
      </c>
    </row>
    <row r="22" spans="1:6" s="53" customFormat="1" ht="15" customHeight="1" x14ac:dyDescent="0.35">
      <c r="A22" s="106" t="s">
        <v>52</v>
      </c>
      <c r="B22" s="147" t="s">
        <v>91</v>
      </c>
      <c r="C22" s="63">
        <v>2</v>
      </c>
      <c r="D22" s="63">
        <v>1</v>
      </c>
      <c r="E22" s="66"/>
      <c r="F22" s="66">
        <f t="shared" ref="F22:F23" si="0">SUM(D22*E22)</f>
        <v>0</v>
      </c>
    </row>
    <row r="23" spans="1:6" s="53" customFormat="1" ht="15" customHeight="1" x14ac:dyDescent="0.35">
      <c r="A23" s="106" t="s">
        <v>52</v>
      </c>
      <c r="B23" s="147" t="s">
        <v>60</v>
      </c>
      <c r="C23" s="63">
        <v>2</v>
      </c>
      <c r="D23" s="63">
        <v>1</v>
      </c>
      <c r="E23" s="66"/>
      <c r="F23" s="66">
        <f t="shared" si="0"/>
        <v>0</v>
      </c>
    </row>
    <row r="24" spans="1:6" s="53" customFormat="1" ht="15" customHeight="1" x14ac:dyDescent="0.35">
      <c r="A24" s="166"/>
      <c r="B24" s="167"/>
      <c r="C24" s="70"/>
      <c r="D24" s="70"/>
      <c r="E24" s="71"/>
      <c r="F24" s="71"/>
    </row>
    <row r="25" spans="1:6" s="53" customFormat="1" ht="15" customHeight="1" x14ac:dyDescent="0.35">
      <c r="A25" s="136"/>
      <c r="B25" s="137"/>
      <c r="C25" s="54"/>
      <c r="D25" s="72"/>
      <c r="E25" s="72"/>
    </row>
    <row r="26" spans="1:6" s="53" customFormat="1" ht="15" customHeight="1" x14ac:dyDescent="0.35">
      <c r="A26" s="136"/>
      <c r="B26" s="137"/>
      <c r="C26" s="54"/>
      <c r="D26" s="72"/>
      <c r="E26" s="72"/>
    </row>
    <row r="27" spans="1:6" s="53" customFormat="1" ht="17.25" customHeight="1" x14ac:dyDescent="0.35">
      <c r="B27" s="73"/>
      <c r="C27" s="94"/>
      <c r="D27" s="74" t="s">
        <v>368</v>
      </c>
      <c r="E27" s="75"/>
      <c r="F27" s="76">
        <f>SUM(F20:F26)</f>
        <v>0</v>
      </c>
    </row>
    <row r="28" spans="1:6" s="53" customFormat="1" ht="13.5" customHeight="1" x14ac:dyDescent="0.35">
      <c r="B28" s="81"/>
      <c r="C28" s="141"/>
      <c r="D28" s="78" t="s">
        <v>369</v>
      </c>
      <c r="E28" s="57"/>
      <c r="F28" s="79"/>
    </row>
    <row r="29" spans="1:6" s="53" customFormat="1" ht="13.5" customHeight="1" x14ac:dyDescent="0.35">
      <c r="B29" s="73"/>
      <c r="C29" s="94"/>
      <c r="D29" s="78" t="s">
        <v>370</v>
      </c>
      <c r="E29" s="57"/>
      <c r="F29" s="80">
        <f>F27-F27*F28</f>
        <v>0</v>
      </c>
    </row>
    <row r="30" spans="1:6" s="53" customFormat="1" ht="13" x14ac:dyDescent="0.35">
      <c r="A30" s="136"/>
      <c r="B30" s="137"/>
      <c r="C30" s="54"/>
      <c r="D30" s="78" t="s">
        <v>393</v>
      </c>
      <c r="E30" s="57"/>
      <c r="F30" s="83">
        <f>SUM(F29*10%)</f>
        <v>0</v>
      </c>
    </row>
    <row r="31" spans="1:6" s="53" customFormat="1" ht="13" x14ac:dyDescent="0.35">
      <c r="A31" s="136"/>
      <c r="B31" s="138"/>
      <c r="D31" s="78"/>
      <c r="E31" s="57"/>
      <c r="F31" s="84"/>
    </row>
    <row r="32" spans="1:6" s="53" customFormat="1" ht="13" x14ac:dyDescent="0.35">
      <c r="B32" s="139"/>
      <c r="D32" s="85" t="s">
        <v>372</v>
      </c>
      <c r="E32" s="57"/>
      <c r="F32" s="86">
        <f>SUM(F29:F31)</f>
        <v>0</v>
      </c>
    </row>
    <row r="33" spans="1:6" s="53" customFormat="1" ht="13" x14ac:dyDescent="0.35">
      <c r="A33" s="82"/>
      <c r="B33" s="87"/>
      <c r="D33" s="88"/>
      <c r="E33" s="89"/>
      <c r="F33" s="90"/>
    </row>
    <row r="34" spans="1:6" s="53" customFormat="1" ht="12.5" x14ac:dyDescent="0.35">
      <c r="B34" s="81"/>
      <c r="D34" s="91"/>
    </row>
    <row r="35" spans="1:6" s="53" customFormat="1" ht="12.5" x14ac:dyDescent="0.35">
      <c r="B35" s="81"/>
      <c r="E35" s="91"/>
    </row>
    <row r="37" spans="1:6" ht="12.5" x14ac:dyDescent="0.35">
      <c r="B37" s="53" t="s">
        <v>373</v>
      </c>
      <c r="D37" s="53"/>
      <c r="E37" s="91" t="s">
        <v>374</v>
      </c>
      <c r="F37" s="93"/>
    </row>
    <row r="38" spans="1:6" ht="12.5" x14ac:dyDescent="0.35">
      <c r="C38" s="53"/>
      <c r="D38" s="53"/>
      <c r="E38" s="91"/>
    </row>
    <row r="39" spans="1:6" ht="12.5" x14ac:dyDescent="0.35">
      <c r="C39" s="53" t="s">
        <v>375</v>
      </c>
      <c r="D39" s="53"/>
      <c r="E39" s="91"/>
    </row>
    <row r="55" spans="1:6" s="81" customFormat="1" ht="12.5" x14ac:dyDescent="0.35">
      <c r="A55" s="82"/>
      <c r="C55" s="92"/>
      <c r="D55" s="92"/>
      <c r="E55" s="92"/>
      <c r="F55" s="92"/>
    </row>
  </sheetData>
  <mergeCells count="15">
    <mergeCell ref="A3:F3"/>
    <mergeCell ref="A5:F5"/>
    <mergeCell ref="A7:F7"/>
    <mergeCell ref="A8:F8"/>
    <mergeCell ref="A10:B10"/>
    <mergeCell ref="D10:E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387E5-DC51-4225-8DAE-927F8555A31F}">
  <dimension ref="A1:F55"/>
  <sheetViews>
    <sheetView view="pageBreakPreview" topLeftCell="A28" zoomScaleNormal="100" zoomScaleSheetLayoutView="100" workbookViewId="0">
      <selection activeCell="A13" sqref="A13:XFD13"/>
    </sheetView>
  </sheetViews>
  <sheetFormatPr baseColWidth="10" defaultRowHeight="11.5" x14ac:dyDescent="0.35"/>
  <cols>
    <col min="1" max="1" width="33.4531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0.75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396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26.25" customHeight="1" x14ac:dyDescent="0.35">
      <c r="A10" s="266" t="s">
        <v>1242</v>
      </c>
      <c r="B10" s="124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56.2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3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59"/>
      <c r="C19" s="58"/>
      <c r="D19" s="60"/>
      <c r="E19" s="58"/>
      <c r="F19" s="122"/>
    </row>
    <row r="20" spans="1:6" s="53" customFormat="1" ht="14.25" customHeight="1" x14ac:dyDescent="0.35">
      <c r="A20" s="61" t="s">
        <v>52</v>
      </c>
      <c r="B20" s="62" t="s">
        <v>75</v>
      </c>
      <c r="C20" s="63">
        <v>2</v>
      </c>
      <c r="D20" s="64">
        <v>1</v>
      </c>
      <c r="E20" s="68"/>
      <c r="F20" s="66">
        <f>SUM(D20*E20)</f>
        <v>0</v>
      </c>
    </row>
    <row r="21" spans="1:6" s="53" customFormat="1" ht="12.5" x14ac:dyDescent="0.35">
      <c r="A21" s="61" t="s">
        <v>52</v>
      </c>
      <c r="B21" s="62" t="s">
        <v>75</v>
      </c>
      <c r="C21" s="63">
        <v>2</v>
      </c>
      <c r="D21" s="64">
        <v>1</v>
      </c>
      <c r="E21" s="68"/>
      <c r="F21" s="66">
        <f>SUM(D21*E21)</f>
        <v>0</v>
      </c>
    </row>
    <row r="22" spans="1:6" s="53" customFormat="1" ht="12.5" x14ac:dyDescent="0.35">
      <c r="A22" s="61" t="s">
        <v>52</v>
      </c>
      <c r="B22" s="62" t="s">
        <v>75</v>
      </c>
      <c r="C22" s="63">
        <v>2</v>
      </c>
      <c r="D22" s="64">
        <v>1</v>
      </c>
      <c r="E22" s="68"/>
      <c r="F22" s="66">
        <f>SUM(D22*E22)</f>
        <v>0</v>
      </c>
    </row>
    <row r="23" spans="1:6" s="53" customFormat="1" ht="12.5" x14ac:dyDescent="0.35">
      <c r="A23" s="61" t="s">
        <v>52</v>
      </c>
      <c r="B23" s="62" t="s">
        <v>75</v>
      </c>
      <c r="C23" s="63">
        <v>2</v>
      </c>
      <c r="D23" s="64">
        <v>1</v>
      </c>
      <c r="E23" s="68"/>
      <c r="F23" s="66">
        <f>SUM(D23*E23)</f>
        <v>0</v>
      </c>
    </row>
    <row r="24" spans="1:6" s="53" customFormat="1" ht="12.5" x14ac:dyDescent="0.35">
      <c r="A24" s="132"/>
      <c r="B24" s="133"/>
      <c r="C24" s="70"/>
      <c r="D24" s="134"/>
      <c r="E24" s="135"/>
      <c r="F24" s="71"/>
    </row>
    <row r="25" spans="1:6" s="53" customFormat="1" ht="13" x14ac:dyDescent="0.35">
      <c r="A25" s="136"/>
      <c r="B25" s="137"/>
      <c r="C25" s="54"/>
      <c r="D25" s="72"/>
      <c r="E25" s="72"/>
    </row>
    <row r="26" spans="1:6" s="53" customFormat="1" ht="13.5" customHeight="1" x14ac:dyDescent="0.35">
      <c r="A26" s="136"/>
      <c r="B26" s="137"/>
      <c r="C26" s="54"/>
      <c r="D26" s="72"/>
      <c r="E26" s="72"/>
    </row>
    <row r="27" spans="1:6" s="53" customFormat="1" ht="13.5" customHeight="1" x14ac:dyDescent="0.35">
      <c r="B27" s="73"/>
      <c r="C27" s="54"/>
      <c r="D27" s="74" t="s">
        <v>368</v>
      </c>
      <c r="E27" s="75"/>
      <c r="F27" s="76">
        <f>SUM(F20:F26)</f>
        <v>0</v>
      </c>
    </row>
    <row r="28" spans="1:6" s="53" customFormat="1" ht="13.5" customHeight="1" x14ac:dyDescent="0.35">
      <c r="B28" s="77"/>
      <c r="C28" s="54"/>
      <c r="D28" s="78" t="s">
        <v>369</v>
      </c>
      <c r="E28" s="57"/>
      <c r="F28" s="79"/>
    </row>
    <row r="29" spans="1:6" s="53" customFormat="1" ht="13.5" customHeight="1" x14ac:dyDescent="0.35">
      <c r="B29" s="73"/>
      <c r="C29" s="54"/>
      <c r="D29" s="78" t="s">
        <v>370</v>
      </c>
      <c r="E29" s="57"/>
      <c r="F29" s="80">
        <f>F27-F27*F28</f>
        <v>0</v>
      </c>
    </row>
    <row r="30" spans="1:6" s="53" customFormat="1" ht="13.5" customHeight="1" x14ac:dyDescent="0.35">
      <c r="B30" s="81"/>
      <c r="C30" s="54"/>
      <c r="D30" s="78" t="s">
        <v>371</v>
      </c>
      <c r="E30" s="57"/>
      <c r="F30" s="83">
        <f>SUM(F29*20%)</f>
        <v>0</v>
      </c>
    </row>
    <row r="31" spans="1:6" s="53" customFormat="1" ht="13.5" customHeight="1" x14ac:dyDescent="0.35">
      <c r="A31" s="136"/>
      <c r="B31" s="138"/>
      <c r="D31" s="78"/>
      <c r="E31" s="57"/>
      <c r="F31" s="84"/>
    </row>
    <row r="32" spans="1:6" s="53" customFormat="1" ht="13.5" customHeight="1" x14ac:dyDescent="0.35">
      <c r="B32" s="139"/>
      <c r="D32" s="85" t="s">
        <v>372</v>
      </c>
      <c r="E32" s="57"/>
      <c r="F32" s="86">
        <f>SUM(F29:F31)</f>
        <v>0</v>
      </c>
    </row>
    <row r="33" spans="1:6" s="53" customFormat="1" ht="13" x14ac:dyDescent="0.35">
      <c r="A33" s="82"/>
      <c r="B33" s="87"/>
      <c r="D33" s="88"/>
      <c r="E33" s="89"/>
      <c r="F33" s="90"/>
    </row>
    <row r="34" spans="1:6" s="53" customFormat="1" ht="12.5" x14ac:dyDescent="0.35">
      <c r="B34" s="81"/>
      <c r="D34" s="91"/>
    </row>
    <row r="35" spans="1:6" s="53" customFormat="1" ht="12.5" x14ac:dyDescent="0.35">
      <c r="B35" s="81"/>
      <c r="D35" s="91"/>
    </row>
    <row r="36" spans="1:6" s="53" customFormat="1" ht="12.5" x14ac:dyDescent="0.35">
      <c r="B36" s="81"/>
      <c r="E36" s="91"/>
    </row>
    <row r="38" spans="1:6" ht="12.5" x14ac:dyDescent="0.35">
      <c r="B38" s="53" t="s">
        <v>373</v>
      </c>
      <c r="D38" s="53"/>
      <c r="E38" s="91" t="s">
        <v>374</v>
      </c>
      <c r="F38" s="93"/>
    </row>
    <row r="39" spans="1:6" ht="12.5" x14ac:dyDescent="0.35">
      <c r="C39" s="53"/>
      <c r="D39" s="53"/>
      <c r="E39" s="91"/>
    </row>
    <row r="40" spans="1:6" ht="12.5" x14ac:dyDescent="0.35">
      <c r="C40" s="53" t="s">
        <v>375</v>
      </c>
      <c r="D40" s="53"/>
      <c r="E40" s="91"/>
    </row>
    <row r="55" spans="1:6" s="81" customFormat="1" ht="12.5" x14ac:dyDescent="0.35">
      <c r="A55" s="82"/>
      <c r="C55" s="92"/>
      <c r="D55" s="92"/>
      <c r="E55" s="92"/>
      <c r="F55" s="92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BD0E1-9C33-475D-A3CC-2E079734BE28}">
  <dimension ref="A1:F65"/>
  <sheetViews>
    <sheetView view="pageBreakPreview" topLeftCell="A31" zoomScaleNormal="100" zoomScaleSheetLayoutView="100" workbookViewId="0">
      <selection activeCell="A15" sqref="A15:F15"/>
    </sheetView>
  </sheetViews>
  <sheetFormatPr baseColWidth="10" defaultRowHeight="11.5" x14ac:dyDescent="0.35"/>
  <cols>
    <col min="1" max="1" width="27.5429687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397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398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36" customHeight="1" x14ac:dyDescent="0.35">
      <c r="A10" s="266" t="s">
        <v>1243</v>
      </c>
      <c r="B10" s="124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51.7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103"/>
      <c r="C19" s="75"/>
      <c r="D19" s="60"/>
      <c r="E19" s="58"/>
      <c r="F19" s="122"/>
    </row>
    <row r="20" spans="1:6" s="53" customFormat="1" ht="14.25" customHeight="1" x14ac:dyDescent="0.35">
      <c r="A20" s="146" t="s">
        <v>52</v>
      </c>
      <c r="B20" s="128" t="s">
        <v>92</v>
      </c>
      <c r="C20" s="31">
        <v>2</v>
      </c>
      <c r="D20" s="64">
        <v>1</v>
      </c>
      <c r="E20" s="68"/>
      <c r="F20" s="66">
        <f>SUM(D20*E20)</f>
        <v>0</v>
      </c>
    </row>
    <row r="21" spans="1:6" s="53" customFormat="1" ht="12.5" x14ac:dyDescent="0.35">
      <c r="A21" s="146" t="s">
        <v>52</v>
      </c>
      <c r="B21" s="128" t="s">
        <v>92</v>
      </c>
      <c r="C21" s="31">
        <v>2</v>
      </c>
      <c r="D21" s="64">
        <v>1</v>
      </c>
      <c r="E21" s="68"/>
      <c r="F21" s="66">
        <f t="shared" ref="F21:F33" si="0">SUM(D21*E21)</f>
        <v>0</v>
      </c>
    </row>
    <row r="22" spans="1:6" s="53" customFormat="1" ht="12.5" x14ac:dyDescent="0.35">
      <c r="A22" s="146" t="s">
        <v>52</v>
      </c>
      <c r="B22" s="128" t="s">
        <v>92</v>
      </c>
      <c r="C22" s="31">
        <v>2</v>
      </c>
      <c r="D22" s="64">
        <v>1</v>
      </c>
      <c r="E22" s="68"/>
      <c r="F22" s="66">
        <f t="shared" si="0"/>
        <v>0</v>
      </c>
    </row>
    <row r="23" spans="1:6" s="53" customFormat="1" ht="12.5" x14ac:dyDescent="0.35">
      <c r="A23" s="146" t="s">
        <v>52</v>
      </c>
      <c r="B23" s="128" t="s">
        <v>92</v>
      </c>
      <c r="C23" s="31">
        <v>2</v>
      </c>
      <c r="D23" s="64">
        <v>1</v>
      </c>
      <c r="E23" s="68"/>
      <c r="F23" s="66">
        <f t="shared" si="0"/>
        <v>0</v>
      </c>
    </row>
    <row r="24" spans="1:6" s="53" customFormat="1" ht="12.5" x14ac:dyDescent="0.35">
      <c r="A24" s="146" t="s">
        <v>52</v>
      </c>
      <c r="B24" s="128" t="s">
        <v>93</v>
      </c>
      <c r="C24" s="31">
        <v>2</v>
      </c>
      <c r="D24" s="64">
        <v>1</v>
      </c>
      <c r="E24" s="68"/>
      <c r="F24" s="66">
        <f t="shared" si="0"/>
        <v>0</v>
      </c>
    </row>
    <row r="25" spans="1:6" s="53" customFormat="1" ht="12.5" x14ac:dyDescent="0.35">
      <c r="A25" s="146" t="s">
        <v>52</v>
      </c>
      <c r="B25" s="128" t="s">
        <v>93</v>
      </c>
      <c r="C25" s="31">
        <v>2</v>
      </c>
      <c r="D25" s="64">
        <v>1</v>
      </c>
      <c r="E25" s="68"/>
      <c r="F25" s="66">
        <f t="shared" si="0"/>
        <v>0</v>
      </c>
    </row>
    <row r="26" spans="1:6" s="53" customFormat="1" ht="12.5" x14ac:dyDescent="0.35">
      <c r="A26" s="146" t="s">
        <v>52</v>
      </c>
      <c r="B26" s="128" t="s">
        <v>93</v>
      </c>
      <c r="C26" s="31">
        <v>2</v>
      </c>
      <c r="D26" s="64">
        <v>1</v>
      </c>
      <c r="E26" s="68"/>
      <c r="F26" s="66">
        <f t="shared" si="0"/>
        <v>0</v>
      </c>
    </row>
    <row r="27" spans="1:6" s="53" customFormat="1" ht="12.5" x14ac:dyDescent="0.35">
      <c r="A27" s="146" t="s">
        <v>52</v>
      </c>
      <c r="B27" s="128" t="s">
        <v>94</v>
      </c>
      <c r="C27" s="31">
        <v>2</v>
      </c>
      <c r="D27" s="64">
        <v>1</v>
      </c>
      <c r="E27" s="68"/>
      <c r="F27" s="66">
        <f t="shared" si="0"/>
        <v>0</v>
      </c>
    </row>
    <row r="28" spans="1:6" s="53" customFormat="1" ht="12.5" x14ac:dyDescent="0.35">
      <c r="A28" s="146" t="s">
        <v>52</v>
      </c>
      <c r="B28" s="128" t="s">
        <v>95</v>
      </c>
      <c r="C28" s="31">
        <v>2</v>
      </c>
      <c r="D28" s="64">
        <v>1</v>
      </c>
      <c r="E28" s="68"/>
      <c r="F28" s="66">
        <f t="shared" si="0"/>
        <v>0</v>
      </c>
    </row>
    <row r="29" spans="1:6" s="53" customFormat="1" ht="12.5" x14ac:dyDescent="0.35">
      <c r="A29" s="146" t="s">
        <v>52</v>
      </c>
      <c r="B29" s="128" t="s">
        <v>66</v>
      </c>
      <c r="C29" s="31">
        <v>2</v>
      </c>
      <c r="D29" s="64">
        <v>1</v>
      </c>
      <c r="E29" s="68"/>
      <c r="F29" s="66">
        <f t="shared" si="0"/>
        <v>0</v>
      </c>
    </row>
    <row r="30" spans="1:6" s="53" customFormat="1" ht="12.5" x14ac:dyDescent="0.35">
      <c r="A30" s="146" t="s">
        <v>52</v>
      </c>
      <c r="B30" s="128" t="s">
        <v>96</v>
      </c>
      <c r="C30" s="31">
        <v>2</v>
      </c>
      <c r="D30" s="64">
        <v>1</v>
      </c>
      <c r="E30" s="68"/>
      <c r="F30" s="66">
        <f t="shared" si="0"/>
        <v>0</v>
      </c>
    </row>
    <row r="31" spans="1:6" s="53" customFormat="1" ht="12.5" x14ac:dyDescent="0.35">
      <c r="A31" s="146" t="s">
        <v>52</v>
      </c>
      <c r="B31" s="128" t="s">
        <v>97</v>
      </c>
      <c r="C31" s="31">
        <v>2</v>
      </c>
      <c r="D31" s="64">
        <v>1</v>
      </c>
      <c r="E31" s="68"/>
      <c r="F31" s="66">
        <f t="shared" si="0"/>
        <v>0</v>
      </c>
    </row>
    <row r="32" spans="1:6" s="53" customFormat="1" ht="12.5" x14ac:dyDescent="0.35">
      <c r="A32" s="145" t="s">
        <v>52</v>
      </c>
      <c r="B32" s="147" t="s">
        <v>98</v>
      </c>
      <c r="C32" s="31">
        <v>2</v>
      </c>
      <c r="D32" s="64">
        <v>1</v>
      </c>
      <c r="E32" s="68"/>
      <c r="F32" s="66">
        <f t="shared" si="0"/>
        <v>0</v>
      </c>
    </row>
    <row r="33" spans="1:6" s="53" customFormat="1" ht="12.5" x14ac:dyDescent="0.35">
      <c r="A33" s="146" t="s">
        <v>57</v>
      </c>
      <c r="B33" s="128" t="s">
        <v>55</v>
      </c>
      <c r="C33" s="31">
        <v>2</v>
      </c>
      <c r="D33" s="64">
        <v>1</v>
      </c>
      <c r="E33" s="68"/>
      <c r="F33" s="66">
        <f t="shared" si="0"/>
        <v>0</v>
      </c>
    </row>
    <row r="34" spans="1:6" s="53" customFormat="1" ht="12.5" x14ac:dyDescent="0.35">
      <c r="A34" s="132"/>
      <c r="B34" s="69"/>
      <c r="C34" s="100"/>
      <c r="D34" s="134"/>
      <c r="E34" s="135"/>
      <c r="F34" s="71"/>
    </row>
    <row r="35" spans="1:6" s="53" customFormat="1" ht="13" x14ac:dyDescent="0.35">
      <c r="A35" s="136"/>
      <c r="B35" s="137"/>
      <c r="C35" s="54"/>
      <c r="D35" s="72"/>
      <c r="E35" s="72"/>
    </row>
    <row r="36" spans="1:6" s="53" customFormat="1" ht="13.5" customHeight="1" x14ac:dyDescent="0.35">
      <c r="A36" s="136"/>
      <c r="B36" s="137"/>
      <c r="C36" s="54"/>
      <c r="D36" s="72"/>
      <c r="E36" s="72"/>
    </row>
    <row r="37" spans="1:6" s="53" customFormat="1" ht="13.5" customHeight="1" x14ac:dyDescent="0.35">
      <c r="B37" s="73"/>
      <c r="C37" s="54"/>
      <c r="D37" s="74" t="s">
        <v>368</v>
      </c>
      <c r="E37" s="75"/>
      <c r="F37" s="76">
        <f>SUM(F20:F36)</f>
        <v>0</v>
      </c>
    </row>
    <row r="38" spans="1:6" s="53" customFormat="1" ht="13.5" customHeight="1" x14ac:dyDescent="0.35">
      <c r="B38" s="77"/>
      <c r="C38" s="54"/>
      <c r="D38" s="78" t="s">
        <v>369</v>
      </c>
      <c r="E38" s="57"/>
      <c r="F38" s="79"/>
    </row>
    <row r="39" spans="1:6" s="53" customFormat="1" ht="13.5" customHeight="1" x14ac:dyDescent="0.35">
      <c r="B39" s="73"/>
      <c r="C39" s="54"/>
      <c r="D39" s="78" t="s">
        <v>370</v>
      </c>
      <c r="E39" s="57"/>
      <c r="F39" s="80">
        <f>F37-F37*F38</f>
        <v>0</v>
      </c>
    </row>
    <row r="40" spans="1:6" s="53" customFormat="1" ht="13.5" customHeight="1" x14ac:dyDescent="0.35">
      <c r="B40" s="81"/>
      <c r="C40" s="54"/>
      <c r="D40" s="78" t="s">
        <v>371</v>
      </c>
      <c r="E40" s="57"/>
      <c r="F40" s="83">
        <f>SUM(F39*20%)</f>
        <v>0</v>
      </c>
    </row>
    <row r="41" spans="1:6" s="53" customFormat="1" ht="13.5" customHeight="1" x14ac:dyDescent="0.35">
      <c r="A41" s="136"/>
      <c r="B41" s="138"/>
      <c r="D41" s="78"/>
      <c r="E41" s="57"/>
      <c r="F41" s="84"/>
    </row>
    <row r="42" spans="1:6" s="53" customFormat="1" ht="13.5" customHeight="1" x14ac:dyDescent="0.35">
      <c r="B42" s="139"/>
      <c r="D42" s="85" t="s">
        <v>372</v>
      </c>
      <c r="E42" s="57"/>
      <c r="F42" s="86">
        <f>SUM(F39:F41)</f>
        <v>0</v>
      </c>
    </row>
    <row r="43" spans="1:6" s="53" customFormat="1" ht="13" x14ac:dyDescent="0.35">
      <c r="A43" s="82"/>
      <c r="B43" s="87"/>
      <c r="D43" s="88"/>
      <c r="E43" s="89"/>
      <c r="F43" s="90"/>
    </row>
    <row r="44" spans="1:6" s="53" customFormat="1" ht="12.5" x14ac:dyDescent="0.35">
      <c r="B44" s="81"/>
      <c r="D44" s="91"/>
    </row>
    <row r="45" spans="1:6" s="53" customFormat="1" ht="12.5" x14ac:dyDescent="0.35">
      <c r="B45" s="81"/>
      <c r="D45" s="91"/>
    </row>
    <row r="46" spans="1:6" s="53" customFormat="1" ht="12.5" x14ac:dyDescent="0.35">
      <c r="B46" s="81"/>
      <c r="E46" s="91"/>
    </row>
    <row r="48" spans="1:6" ht="12.5" x14ac:dyDescent="0.35">
      <c r="B48" s="53" t="s">
        <v>373</v>
      </c>
      <c r="D48" s="53"/>
      <c r="E48" s="91" t="s">
        <v>374</v>
      </c>
      <c r="F48" s="93"/>
    </row>
    <row r="49" spans="3:5" ht="12.5" x14ac:dyDescent="0.35">
      <c r="C49" s="53"/>
      <c r="D49" s="53"/>
      <c r="E49" s="91"/>
    </row>
    <row r="50" spans="3:5" ht="12.5" x14ac:dyDescent="0.35">
      <c r="C50" s="53" t="s">
        <v>375</v>
      </c>
      <c r="D50" s="53"/>
      <c r="E50" s="91"/>
    </row>
    <row r="65" spans="1:1" ht="12.5" x14ac:dyDescent="0.35">
      <c r="A65" s="82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1B4A8-B4B0-405F-B122-0F599B19FCCB}">
  <dimension ref="A1:F57"/>
  <sheetViews>
    <sheetView view="pageBreakPreview" topLeftCell="A25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29.179687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399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400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47.2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58"/>
      <c r="B19" s="103"/>
      <c r="C19" s="60"/>
      <c r="D19" s="60"/>
      <c r="E19" s="60"/>
      <c r="F19" s="163"/>
    </row>
    <row r="20" spans="1:6" s="53" customFormat="1" ht="14.25" customHeight="1" x14ac:dyDescent="0.35">
      <c r="A20" s="104" t="s">
        <v>52</v>
      </c>
      <c r="B20" s="128" t="s">
        <v>56</v>
      </c>
      <c r="C20" s="63">
        <v>2</v>
      </c>
      <c r="D20" s="63">
        <v>1</v>
      </c>
      <c r="E20" s="66"/>
      <c r="F20" s="116">
        <f>SUM(D20*E20)</f>
        <v>0</v>
      </c>
    </row>
    <row r="21" spans="1:6" s="53" customFormat="1" ht="12.5" x14ac:dyDescent="0.35">
      <c r="A21" s="104" t="s">
        <v>52</v>
      </c>
      <c r="B21" s="128" t="s">
        <v>87</v>
      </c>
      <c r="C21" s="63">
        <v>2</v>
      </c>
      <c r="D21" s="63">
        <v>1</v>
      </c>
      <c r="E21" s="66"/>
      <c r="F21" s="116">
        <f>SUM(D21*E21)</f>
        <v>0</v>
      </c>
    </row>
    <row r="22" spans="1:6" s="53" customFormat="1" ht="12.5" x14ac:dyDescent="0.35">
      <c r="A22" s="104" t="s">
        <v>52</v>
      </c>
      <c r="B22" s="128" t="s">
        <v>60</v>
      </c>
      <c r="C22" s="63">
        <v>2</v>
      </c>
      <c r="D22" s="63">
        <v>1</v>
      </c>
      <c r="E22" s="66"/>
      <c r="F22" s="116">
        <f t="shared" ref="F22:F25" si="0">SUM(D22*E22)</f>
        <v>0</v>
      </c>
    </row>
    <row r="23" spans="1:6" s="53" customFormat="1" ht="12.5" x14ac:dyDescent="0.35">
      <c r="A23" s="104" t="s">
        <v>52</v>
      </c>
      <c r="B23" s="128" t="s">
        <v>60</v>
      </c>
      <c r="C23" s="63">
        <v>2</v>
      </c>
      <c r="D23" s="63">
        <v>1</v>
      </c>
      <c r="E23" s="66"/>
      <c r="F23" s="116">
        <f t="shared" si="0"/>
        <v>0</v>
      </c>
    </row>
    <row r="24" spans="1:6" s="53" customFormat="1" ht="12.5" x14ac:dyDescent="0.35">
      <c r="A24" s="104" t="s">
        <v>52</v>
      </c>
      <c r="B24" s="128" t="s">
        <v>60</v>
      </c>
      <c r="C24" s="63">
        <v>2</v>
      </c>
      <c r="D24" s="63">
        <v>1</v>
      </c>
      <c r="E24" s="66"/>
      <c r="F24" s="116">
        <f t="shared" si="0"/>
        <v>0</v>
      </c>
    </row>
    <row r="25" spans="1:6" s="53" customFormat="1" ht="13.5" customHeight="1" x14ac:dyDescent="0.35">
      <c r="A25" s="104" t="s">
        <v>52</v>
      </c>
      <c r="B25" s="128" t="s">
        <v>60</v>
      </c>
      <c r="C25" s="63">
        <v>2</v>
      </c>
      <c r="D25" s="63">
        <v>1</v>
      </c>
      <c r="E25" s="66"/>
      <c r="F25" s="116">
        <f t="shared" si="0"/>
        <v>0</v>
      </c>
    </row>
    <row r="26" spans="1:6" s="53" customFormat="1" ht="13.5" customHeight="1" x14ac:dyDescent="0.35">
      <c r="A26" s="102"/>
      <c r="B26" s="168"/>
      <c r="C26" s="70"/>
      <c r="D26" s="71"/>
      <c r="E26" s="71"/>
      <c r="F26" s="162"/>
    </row>
    <row r="27" spans="1:6" s="53" customFormat="1" ht="13.5" customHeight="1" x14ac:dyDescent="0.35">
      <c r="A27" s="101"/>
      <c r="B27" s="21"/>
      <c r="C27" s="54"/>
      <c r="D27" s="72"/>
      <c r="E27" s="72"/>
    </row>
    <row r="28" spans="1:6" s="53" customFormat="1" ht="13.5" customHeight="1" x14ac:dyDescent="0.35">
      <c r="A28" s="101"/>
      <c r="B28" s="21"/>
      <c r="C28" s="54"/>
      <c r="D28" s="72"/>
      <c r="E28" s="72"/>
    </row>
    <row r="29" spans="1:6" s="53" customFormat="1" ht="13.5" customHeight="1" x14ac:dyDescent="0.35">
      <c r="B29" s="73"/>
      <c r="C29" s="54"/>
      <c r="D29" s="74" t="s">
        <v>368</v>
      </c>
      <c r="E29" s="75"/>
      <c r="F29" s="76">
        <f>SUM(F20:F25)</f>
        <v>0</v>
      </c>
    </row>
    <row r="30" spans="1:6" s="53" customFormat="1" ht="13.5" customHeight="1" x14ac:dyDescent="0.35">
      <c r="B30" s="77"/>
      <c r="C30" s="54"/>
      <c r="D30" s="78" t="s">
        <v>369</v>
      </c>
      <c r="E30" s="57"/>
      <c r="F30" s="79"/>
    </row>
    <row r="31" spans="1:6" s="53" customFormat="1" ht="13.5" customHeight="1" x14ac:dyDescent="0.35">
      <c r="B31" s="73"/>
      <c r="C31" s="54"/>
      <c r="D31" s="78" t="s">
        <v>370</v>
      </c>
      <c r="E31" s="57"/>
      <c r="F31" s="80">
        <f>F29-F29*F30</f>
        <v>0</v>
      </c>
    </row>
    <row r="32" spans="1:6" s="53" customFormat="1" ht="13.5" customHeight="1" x14ac:dyDescent="0.35">
      <c r="B32" s="81"/>
      <c r="C32" s="54"/>
      <c r="D32" s="78" t="s">
        <v>393</v>
      </c>
      <c r="E32" s="57"/>
      <c r="F32" s="83">
        <f>SUM(F31*10%)</f>
        <v>0</v>
      </c>
    </row>
    <row r="33" spans="1:6" s="53" customFormat="1" ht="13.5" customHeight="1" x14ac:dyDescent="0.35">
      <c r="A33" s="136"/>
      <c r="B33" s="138"/>
      <c r="D33" s="78"/>
      <c r="E33" s="57"/>
      <c r="F33" s="84"/>
    </row>
    <row r="34" spans="1:6" s="53" customFormat="1" ht="13.5" customHeight="1" x14ac:dyDescent="0.35">
      <c r="B34" s="139"/>
      <c r="D34" s="85" t="s">
        <v>372</v>
      </c>
      <c r="E34" s="57"/>
      <c r="F34" s="86">
        <f>SUM(F31:F33)</f>
        <v>0</v>
      </c>
    </row>
    <row r="35" spans="1:6" s="53" customFormat="1" ht="13" x14ac:dyDescent="0.35">
      <c r="A35" s="82"/>
      <c r="B35" s="87"/>
      <c r="D35" s="88"/>
      <c r="E35" s="89"/>
      <c r="F35" s="90"/>
    </row>
    <row r="36" spans="1:6" s="53" customFormat="1" ht="12.5" x14ac:dyDescent="0.35">
      <c r="B36" s="81"/>
      <c r="D36" s="91"/>
    </row>
    <row r="37" spans="1:6" s="53" customFormat="1" ht="12.5" x14ac:dyDescent="0.35">
      <c r="B37" s="81"/>
      <c r="D37" s="91"/>
    </row>
    <row r="38" spans="1:6" s="53" customFormat="1" ht="12.5" x14ac:dyDescent="0.35">
      <c r="B38" s="81"/>
      <c r="E38" s="91"/>
    </row>
    <row r="40" spans="1:6" ht="12.5" x14ac:dyDescent="0.35">
      <c r="B40" s="53" t="s">
        <v>373</v>
      </c>
      <c r="D40" s="53"/>
      <c r="E40" s="91" t="s">
        <v>374</v>
      </c>
      <c r="F40" s="93"/>
    </row>
    <row r="41" spans="1:6" ht="12.5" x14ac:dyDescent="0.35">
      <c r="C41" s="53"/>
      <c r="D41" s="53"/>
      <c r="E41" s="91"/>
    </row>
    <row r="42" spans="1:6" ht="12.5" x14ac:dyDescent="0.35">
      <c r="C42" s="53" t="s">
        <v>375</v>
      </c>
      <c r="D42" s="53"/>
      <c r="E42" s="91"/>
    </row>
    <row r="57" spans="1:6" s="81" customFormat="1" ht="12.5" x14ac:dyDescent="0.35">
      <c r="A57" s="82"/>
      <c r="C57" s="92"/>
      <c r="D57" s="92"/>
      <c r="E57" s="92"/>
      <c r="F57" s="9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C5329-2E60-49A4-B6AC-34120E5558A0}">
  <dimension ref="A1:F62"/>
  <sheetViews>
    <sheetView view="pageBreakPreview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34.453125" style="92" customWidth="1"/>
    <col min="2" max="2" width="19.7265625" style="81" bestFit="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33.7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401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402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61.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103"/>
      <c r="C19" s="75"/>
      <c r="D19" s="60"/>
      <c r="E19" s="58"/>
      <c r="F19" s="122"/>
    </row>
    <row r="20" spans="1:6" s="53" customFormat="1" ht="12.5" x14ac:dyDescent="0.35">
      <c r="A20" s="146" t="s">
        <v>52</v>
      </c>
      <c r="B20" s="128" t="s">
        <v>99</v>
      </c>
      <c r="C20" s="54">
        <v>2</v>
      </c>
      <c r="D20" s="64">
        <v>1</v>
      </c>
      <c r="E20" s="113"/>
      <c r="F20" s="66">
        <f t="shared" ref="F20:F29" si="0">SUM(D20*E20)</f>
        <v>0</v>
      </c>
    </row>
    <row r="21" spans="1:6" s="53" customFormat="1" ht="12.5" x14ac:dyDescent="0.35">
      <c r="A21" s="146" t="s">
        <v>57</v>
      </c>
      <c r="B21" s="128" t="s">
        <v>58</v>
      </c>
      <c r="C21" s="54">
        <v>2</v>
      </c>
      <c r="D21" s="64">
        <v>1</v>
      </c>
      <c r="E21" s="113"/>
      <c r="F21" s="66">
        <f t="shared" si="0"/>
        <v>0</v>
      </c>
    </row>
    <row r="22" spans="1:6" s="53" customFormat="1" ht="12.5" x14ac:dyDescent="0.35">
      <c r="A22" s="146" t="s">
        <v>52</v>
      </c>
      <c r="B22" s="128" t="s">
        <v>99</v>
      </c>
      <c r="C22" s="54">
        <v>2</v>
      </c>
      <c r="D22" s="64">
        <v>1</v>
      </c>
      <c r="E22" s="113"/>
      <c r="F22" s="66">
        <f t="shared" si="0"/>
        <v>0</v>
      </c>
    </row>
    <row r="23" spans="1:6" s="53" customFormat="1" ht="12.5" x14ac:dyDescent="0.35">
      <c r="A23" s="146" t="s">
        <v>52</v>
      </c>
      <c r="B23" s="128" t="s">
        <v>99</v>
      </c>
      <c r="C23" s="54">
        <v>2</v>
      </c>
      <c r="D23" s="64">
        <v>1</v>
      </c>
      <c r="E23" s="113"/>
      <c r="F23" s="66">
        <f t="shared" si="0"/>
        <v>0</v>
      </c>
    </row>
    <row r="24" spans="1:6" s="53" customFormat="1" ht="12.5" x14ac:dyDescent="0.35">
      <c r="A24" s="146" t="s">
        <v>52</v>
      </c>
      <c r="B24" s="128" t="s">
        <v>99</v>
      </c>
      <c r="C24" s="54">
        <v>2</v>
      </c>
      <c r="D24" s="64">
        <v>1</v>
      </c>
      <c r="E24" s="113"/>
      <c r="F24" s="66">
        <f t="shared" si="0"/>
        <v>0</v>
      </c>
    </row>
    <row r="25" spans="1:6" s="53" customFormat="1" ht="12.5" x14ac:dyDescent="0.35">
      <c r="A25" s="146" t="s">
        <v>57</v>
      </c>
      <c r="B25" s="128" t="s">
        <v>58</v>
      </c>
      <c r="C25" s="54">
        <v>2</v>
      </c>
      <c r="D25" s="64">
        <v>1</v>
      </c>
      <c r="E25" s="113"/>
      <c r="F25" s="66">
        <f t="shared" si="0"/>
        <v>0</v>
      </c>
    </row>
    <row r="26" spans="1:6" s="53" customFormat="1" ht="12.5" x14ac:dyDescent="0.35">
      <c r="A26" s="146" t="s">
        <v>52</v>
      </c>
      <c r="B26" s="128" t="s">
        <v>99</v>
      </c>
      <c r="C26" s="54">
        <v>2</v>
      </c>
      <c r="D26" s="64">
        <v>1</v>
      </c>
      <c r="E26" s="113"/>
      <c r="F26" s="66">
        <f t="shared" si="0"/>
        <v>0</v>
      </c>
    </row>
    <row r="27" spans="1:6" s="53" customFormat="1" ht="12.5" x14ac:dyDescent="0.35">
      <c r="A27" s="146" t="s">
        <v>57</v>
      </c>
      <c r="B27" s="128" t="s">
        <v>66</v>
      </c>
      <c r="C27" s="54">
        <v>2</v>
      </c>
      <c r="D27" s="64">
        <v>1</v>
      </c>
      <c r="E27" s="113"/>
      <c r="F27" s="66">
        <f t="shared" si="0"/>
        <v>0</v>
      </c>
    </row>
    <row r="28" spans="1:6" s="53" customFormat="1" ht="14.25" customHeight="1" x14ac:dyDescent="0.35">
      <c r="A28" s="146" t="s">
        <v>52</v>
      </c>
      <c r="B28" s="128" t="s">
        <v>99</v>
      </c>
      <c r="C28" s="54">
        <v>2</v>
      </c>
      <c r="D28" s="64">
        <v>1</v>
      </c>
      <c r="E28" s="68"/>
      <c r="F28" s="66">
        <f t="shared" si="0"/>
        <v>0</v>
      </c>
    </row>
    <row r="29" spans="1:6" s="53" customFormat="1" ht="12.5" x14ac:dyDescent="0.35">
      <c r="A29" s="146" t="s">
        <v>52</v>
      </c>
      <c r="B29" s="128" t="s">
        <v>99</v>
      </c>
      <c r="C29" s="54">
        <v>2</v>
      </c>
      <c r="D29" s="64">
        <v>1</v>
      </c>
      <c r="E29" s="68"/>
      <c r="F29" s="66">
        <f t="shared" si="0"/>
        <v>0</v>
      </c>
    </row>
    <row r="30" spans="1:6" s="53" customFormat="1" ht="12.5" x14ac:dyDescent="0.35">
      <c r="A30" s="146" t="s">
        <v>52</v>
      </c>
      <c r="B30" s="128" t="s">
        <v>66</v>
      </c>
      <c r="C30" s="54">
        <v>2</v>
      </c>
      <c r="D30" s="64">
        <v>1</v>
      </c>
      <c r="E30" s="68"/>
      <c r="F30" s="66">
        <f>SUM(D30*E30)</f>
        <v>0</v>
      </c>
    </row>
    <row r="31" spans="1:6" s="53" customFormat="1" ht="12.5" x14ac:dyDescent="0.35">
      <c r="A31" s="132"/>
      <c r="B31" s="133"/>
      <c r="C31" s="70"/>
      <c r="D31" s="134"/>
      <c r="E31" s="135"/>
      <c r="F31" s="71"/>
    </row>
    <row r="32" spans="1:6" s="53" customFormat="1" ht="13" x14ac:dyDescent="0.35">
      <c r="A32" s="136"/>
      <c r="B32" s="137"/>
      <c r="C32" s="54"/>
      <c r="D32" s="72"/>
      <c r="E32" s="72"/>
    </row>
    <row r="33" spans="1:6" s="53" customFormat="1" ht="13.5" customHeight="1" x14ac:dyDescent="0.35">
      <c r="A33" s="136"/>
      <c r="B33" s="137"/>
      <c r="C33" s="54"/>
      <c r="D33" s="72"/>
      <c r="E33" s="72"/>
    </row>
    <row r="34" spans="1:6" s="53" customFormat="1" ht="13.5" customHeight="1" x14ac:dyDescent="0.35">
      <c r="B34" s="73"/>
      <c r="C34" s="54"/>
      <c r="D34" s="74" t="s">
        <v>368</v>
      </c>
      <c r="E34" s="75"/>
      <c r="F34" s="76">
        <f>SUM(F20:F33)</f>
        <v>0</v>
      </c>
    </row>
    <row r="35" spans="1:6" s="53" customFormat="1" ht="13.5" customHeight="1" x14ac:dyDescent="0.35">
      <c r="B35" s="77"/>
      <c r="C35" s="54"/>
      <c r="D35" s="78" t="s">
        <v>369</v>
      </c>
      <c r="E35" s="57"/>
      <c r="F35" s="79"/>
    </row>
    <row r="36" spans="1:6" s="53" customFormat="1" ht="13.5" customHeight="1" x14ac:dyDescent="0.35">
      <c r="B36" s="73"/>
      <c r="C36" s="54"/>
      <c r="D36" s="78" t="s">
        <v>370</v>
      </c>
      <c r="E36" s="57"/>
      <c r="F36" s="80">
        <f>F34-F34*F35</f>
        <v>0</v>
      </c>
    </row>
    <row r="37" spans="1:6" s="53" customFormat="1" ht="13.5" customHeight="1" x14ac:dyDescent="0.35">
      <c r="B37" s="81"/>
      <c r="C37" s="54"/>
      <c r="D37" s="78" t="s">
        <v>371</v>
      </c>
      <c r="E37" s="57"/>
      <c r="F37" s="83">
        <f>SUM(F36*20%)</f>
        <v>0</v>
      </c>
    </row>
    <row r="38" spans="1:6" s="53" customFormat="1" ht="13.5" customHeight="1" x14ac:dyDescent="0.35">
      <c r="A38" s="136"/>
      <c r="B38" s="138"/>
      <c r="D38" s="78"/>
      <c r="E38" s="57"/>
      <c r="F38" s="84"/>
    </row>
    <row r="39" spans="1:6" s="53" customFormat="1" ht="13.5" customHeight="1" x14ac:dyDescent="0.35">
      <c r="B39" s="139"/>
      <c r="D39" s="85" t="s">
        <v>372</v>
      </c>
      <c r="E39" s="57"/>
      <c r="F39" s="86">
        <f>SUM(F36:F38)</f>
        <v>0</v>
      </c>
    </row>
    <row r="40" spans="1:6" s="53" customFormat="1" ht="13" x14ac:dyDescent="0.35">
      <c r="A40" s="82"/>
      <c r="B40" s="87"/>
      <c r="D40" s="88"/>
      <c r="E40" s="89"/>
      <c r="F40" s="90"/>
    </row>
    <row r="41" spans="1:6" s="53" customFormat="1" ht="12.5" x14ac:dyDescent="0.35">
      <c r="B41" s="81"/>
      <c r="D41" s="91"/>
    </row>
    <row r="42" spans="1:6" s="53" customFormat="1" ht="12.5" x14ac:dyDescent="0.35">
      <c r="B42" s="81"/>
      <c r="D42" s="91"/>
    </row>
    <row r="43" spans="1:6" s="53" customFormat="1" ht="12.5" x14ac:dyDescent="0.35">
      <c r="B43" s="81"/>
      <c r="E43" s="91"/>
    </row>
    <row r="45" spans="1:6" ht="12.5" x14ac:dyDescent="0.35">
      <c r="B45" s="53" t="s">
        <v>373</v>
      </c>
      <c r="D45" s="53"/>
      <c r="E45" s="91" t="s">
        <v>374</v>
      </c>
      <c r="F45" s="93"/>
    </row>
    <row r="46" spans="1:6" ht="12.5" x14ac:dyDescent="0.35">
      <c r="C46" s="53"/>
      <c r="D46" s="53"/>
      <c r="E46" s="91"/>
    </row>
    <row r="47" spans="1:6" ht="12.5" x14ac:dyDescent="0.35">
      <c r="C47" s="53" t="s">
        <v>375</v>
      </c>
      <c r="D47" s="53"/>
      <c r="E47" s="91"/>
    </row>
    <row r="62" spans="1:1" ht="12.5" x14ac:dyDescent="0.35">
      <c r="A62" s="8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B5781-A807-4849-B106-6B98ED910544}">
  <dimension ref="A1:F84"/>
  <sheetViews>
    <sheetView view="pageBreakPreview" topLeftCell="A37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42.7265625" style="92" bestFit="1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403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404</v>
      </c>
      <c r="B10" s="308"/>
      <c r="C10" s="123"/>
      <c r="E10" s="308"/>
      <c r="F10" s="308"/>
    </row>
    <row r="11" spans="1:6" s="40" customFormat="1" ht="6.75" customHeight="1" thickBot="1" x14ac:dyDescent="0.4">
      <c r="A11" s="123"/>
      <c r="B11" s="124"/>
      <c r="C11" s="123"/>
      <c r="D11" s="123"/>
      <c r="E11" s="123"/>
    </row>
    <row r="12" spans="1:6" s="53" customFormat="1" ht="36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0.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103"/>
      <c r="C19" s="75"/>
      <c r="D19" s="60"/>
      <c r="E19" s="58"/>
      <c r="F19" s="122"/>
    </row>
    <row r="20" spans="1:6" s="53" customFormat="1" ht="12.5" x14ac:dyDescent="0.35">
      <c r="A20" s="146" t="s">
        <v>52</v>
      </c>
      <c r="B20" s="128" t="s">
        <v>100</v>
      </c>
      <c r="C20" s="54">
        <v>2</v>
      </c>
      <c r="D20" s="64">
        <v>1</v>
      </c>
      <c r="E20" s="113"/>
      <c r="F20" s="66">
        <f t="shared" ref="F20:F51" si="0">SUM(D20*E20)</f>
        <v>0</v>
      </c>
    </row>
    <row r="21" spans="1:6" s="53" customFormat="1" ht="12.5" x14ac:dyDescent="0.35">
      <c r="A21" s="146" t="s">
        <v>52</v>
      </c>
      <c r="B21" s="128" t="s">
        <v>100</v>
      </c>
      <c r="C21" s="54">
        <v>2</v>
      </c>
      <c r="D21" s="64">
        <v>1</v>
      </c>
      <c r="E21" s="113"/>
      <c r="F21" s="66">
        <f t="shared" si="0"/>
        <v>0</v>
      </c>
    </row>
    <row r="22" spans="1:6" s="53" customFormat="1" ht="12.5" x14ac:dyDescent="0.35">
      <c r="A22" s="146" t="s">
        <v>52</v>
      </c>
      <c r="B22" s="128" t="s">
        <v>56</v>
      </c>
      <c r="C22" s="54">
        <v>2</v>
      </c>
      <c r="D22" s="64">
        <v>1</v>
      </c>
      <c r="E22" s="113"/>
      <c r="F22" s="66">
        <f t="shared" si="0"/>
        <v>0</v>
      </c>
    </row>
    <row r="23" spans="1:6" s="53" customFormat="1" ht="12.5" x14ac:dyDescent="0.35">
      <c r="A23" s="146" t="s">
        <v>52</v>
      </c>
      <c r="B23" s="128" t="s">
        <v>56</v>
      </c>
      <c r="C23" s="54">
        <v>2</v>
      </c>
      <c r="D23" s="64">
        <v>1</v>
      </c>
      <c r="E23" s="113"/>
      <c r="F23" s="66">
        <f t="shared" si="0"/>
        <v>0</v>
      </c>
    </row>
    <row r="24" spans="1:6" s="53" customFormat="1" ht="12.5" x14ac:dyDescent="0.35">
      <c r="A24" s="146" t="s">
        <v>52</v>
      </c>
      <c r="B24" s="128" t="s">
        <v>56</v>
      </c>
      <c r="C24" s="54">
        <v>2</v>
      </c>
      <c r="D24" s="64">
        <v>1</v>
      </c>
      <c r="E24" s="113"/>
      <c r="F24" s="66">
        <f t="shared" si="0"/>
        <v>0</v>
      </c>
    </row>
    <row r="25" spans="1:6" s="53" customFormat="1" ht="12.5" x14ac:dyDescent="0.35">
      <c r="A25" s="146" t="s">
        <v>52</v>
      </c>
      <c r="B25" s="128" t="s">
        <v>56</v>
      </c>
      <c r="C25" s="54">
        <v>2</v>
      </c>
      <c r="D25" s="64">
        <v>1</v>
      </c>
      <c r="E25" s="113"/>
      <c r="F25" s="66">
        <f t="shared" si="0"/>
        <v>0</v>
      </c>
    </row>
    <row r="26" spans="1:6" s="53" customFormat="1" ht="12.5" x14ac:dyDescent="0.35">
      <c r="A26" s="146" t="s">
        <v>52</v>
      </c>
      <c r="B26" s="128" t="s">
        <v>56</v>
      </c>
      <c r="C26" s="54">
        <v>2</v>
      </c>
      <c r="D26" s="64">
        <v>1</v>
      </c>
      <c r="E26" s="113"/>
      <c r="F26" s="66">
        <f t="shared" si="0"/>
        <v>0</v>
      </c>
    </row>
    <row r="27" spans="1:6" s="53" customFormat="1" ht="12.5" x14ac:dyDescent="0.35">
      <c r="A27" s="146" t="s">
        <v>57</v>
      </c>
      <c r="B27" s="128" t="s">
        <v>55</v>
      </c>
      <c r="C27" s="54">
        <v>2</v>
      </c>
      <c r="D27" s="64">
        <v>1</v>
      </c>
      <c r="E27" s="113"/>
      <c r="F27" s="66">
        <f t="shared" si="0"/>
        <v>0</v>
      </c>
    </row>
    <row r="28" spans="1:6" s="53" customFormat="1" ht="12.5" x14ac:dyDescent="0.35">
      <c r="A28" s="146" t="s">
        <v>57</v>
      </c>
      <c r="B28" s="128" t="s">
        <v>55</v>
      </c>
      <c r="C28" s="54">
        <v>2</v>
      </c>
      <c r="D28" s="64">
        <v>1</v>
      </c>
      <c r="E28" s="113"/>
      <c r="F28" s="66">
        <f t="shared" si="0"/>
        <v>0</v>
      </c>
    </row>
    <row r="29" spans="1:6" s="53" customFormat="1" ht="12.5" x14ac:dyDescent="0.35">
      <c r="A29" s="146" t="s">
        <v>57</v>
      </c>
      <c r="B29" s="128" t="s">
        <v>101</v>
      </c>
      <c r="C29" s="54">
        <v>2</v>
      </c>
      <c r="D29" s="64">
        <v>1</v>
      </c>
      <c r="E29" s="113"/>
      <c r="F29" s="66">
        <f t="shared" si="0"/>
        <v>0</v>
      </c>
    </row>
    <row r="30" spans="1:6" s="53" customFormat="1" ht="12.5" x14ac:dyDescent="0.35">
      <c r="A30" s="146" t="s">
        <v>57</v>
      </c>
      <c r="B30" s="128" t="s">
        <v>63</v>
      </c>
      <c r="C30" s="54">
        <v>2</v>
      </c>
      <c r="D30" s="64">
        <v>1</v>
      </c>
      <c r="E30" s="113"/>
      <c r="F30" s="66">
        <f t="shared" si="0"/>
        <v>0</v>
      </c>
    </row>
    <row r="31" spans="1:6" s="53" customFormat="1" ht="12.5" x14ac:dyDescent="0.35">
      <c r="A31" s="146" t="s">
        <v>57</v>
      </c>
      <c r="B31" s="128" t="s">
        <v>55</v>
      </c>
      <c r="C31" s="54">
        <v>2</v>
      </c>
      <c r="D31" s="64">
        <v>1</v>
      </c>
      <c r="E31" s="113"/>
      <c r="F31" s="66">
        <f t="shared" si="0"/>
        <v>0</v>
      </c>
    </row>
    <row r="32" spans="1:6" s="53" customFormat="1" ht="12.5" x14ac:dyDescent="0.35">
      <c r="A32" s="146" t="s">
        <v>57</v>
      </c>
      <c r="B32" s="128" t="s">
        <v>55</v>
      </c>
      <c r="C32" s="54">
        <v>2</v>
      </c>
      <c r="D32" s="64">
        <v>1</v>
      </c>
      <c r="E32" s="113"/>
      <c r="F32" s="66">
        <f t="shared" si="0"/>
        <v>0</v>
      </c>
    </row>
    <row r="33" spans="1:6" s="53" customFormat="1" ht="12.5" x14ac:dyDescent="0.35">
      <c r="A33" s="146" t="s">
        <v>57</v>
      </c>
      <c r="B33" s="128" t="s">
        <v>55</v>
      </c>
      <c r="C33" s="54">
        <v>2</v>
      </c>
      <c r="D33" s="64">
        <v>1</v>
      </c>
      <c r="E33" s="113"/>
      <c r="F33" s="66">
        <f t="shared" si="0"/>
        <v>0</v>
      </c>
    </row>
    <row r="34" spans="1:6" s="53" customFormat="1" ht="12.5" x14ac:dyDescent="0.35">
      <c r="A34" s="146" t="s">
        <v>57</v>
      </c>
      <c r="B34" s="128" t="s">
        <v>55</v>
      </c>
      <c r="C34" s="54">
        <v>2</v>
      </c>
      <c r="D34" s="64">
        <v>1</v>
      </c>
      <c r="E34" s="113"/>
      <c r="F34" s="66">
        <f t="shared" si="0"/>
        <v>0</v>
      </c>
    </row>
    <row r="35" spans="1:6" s="53" customFormat="1" ht="12.5" x14ac:dyDescent="0.35">
      <c r="A35" s="146" t="s">
        <v>57</v>
      </c>
      <c r="B35" s="128" t="s">
        <v>55</v>
      </c>
      <c r="C35" s="54">
        <v>2</v>
      </c>
      <c r="D35" s="64">
        <v>1</v>
      </c>
      <c r="E35" s="113"/>
      <c r="F35" s="66">
        <f t="shared" si="0"/>
        <v>0</v>
      </c>
    </row>
    <row r="36" spans="1:6" s="53" customFormat="1" ht="12.5" x14ac:dyDescent="0.35">
      <c r="A36" s="146" t="s">
        <v>57</v>
      </c>
      <c r="B36" s="128" t="s">
        <v>66</v>
      </c>
      <c r="C36" s="54">
        <v>2</v>
      </c>
      <c r="D36" s="64">
        <v>1</v>
      </c>
      <c r="E36" s="113"/>
      <c r="F36" s="66">
        <f t="shared" si="0"/>
        <v>0</v>
      </c>
    </row>
    <row r="37" spans="1:6" s="53" customFormat="1" ht="12.5" x14ac:dyDescent="0.35">
      <c r="A37" s="146" t="s">
        <v>57</v>
      </c>
      <c r="B37" s="128" t="s">
        <v>55</v>
      </c>
      <c r="C37" s="54">
        <v>2</v>
      </c>
      <c r="D37" s="64">
        <v>1</v>
      </c>
      <c r="E37" s="113"/>
      <c r="F37" s="66">
        <f t="shared" si="0"/>
        <v>0</v>
      </c>
    </row>
    <row r="38" spans="1:6" s="53" customFormat="1" ht="12.5" x14ac:dyDescent="0.35">
      <c r="A38" s="146" t="s">
        <v>57</v>
      </c>
      <c r="B38" s="128" t="s">
        <v>55</v>
      </c>
      <c r="C38" s="54">
        <v>2</v>
      </c>
      <c r="D38" s="64">
        <v>1</v>
      </c>
      <c r="E38" s="113"/>
      <c r="F38" s="66">
        <f t="shared" si="0"/>
        <v>0</v>
      </c>
    </row>
    <row r="39" spans="1:6" s="53" customFormat="1" ht="12.5" x14ac:dyDescent="0.35">
      <c r="A39" s="146" t="s">
        <v>57</v>
      </c>
      <c r="B39" s="128" t="s">
        <v>66</v>
      </c>
      <c r="C39" s="54">
        <v>2</v>
      </c>
      <c r="D39" s="64">
        <v>1</v>
      </c>
      <c r="E39" s="113"/>
      <c r="F39" s="66">
        <f t="shared" si="0"/>
        <v>0</v>
      </c>
    </row>
    <row r="40" spans="1:6" s="53" customFormat="1" ht="12.5" x14ac:dyDescent="0.35">
      <c r="A40" s="146" t="s">
        <v>57</v>
      </c>
      <c r="B40" s="128" t="s">
        <v>66</v>
      </c>
      <c r="C40" s="54">
        <v>2</v>
      </c>
      <c r="D40" s="64">
        <v>1</v>
      </c>
      <c r="E40" s="113"/>
      <c r="F40" s="66">
        <f t="shared" si="0"/>
        <v>0</v>
      </c>
    </row>
    <row r="41" spans="1:6" s="53" customFormat="1" ht="12.5" x14ac:dyDescent="0.35">
      <c r="A41" s="146" t="s">
        <v>57</v>
      </c>
      <c r="B41" s="128" t="s">
        <v>55</v>
      </c>
      <c r="C41" s="54">
        <v>2</v>
      </c>
      <c r="D41" s="64">
        <v>1</v>
      </c>
      <c r="E41" s="113"/>
      <c r="F41" s="66">
        <f t="shared" si="0"/>
        <v>0</v>
      </c>
    </row>
    <row r="42" spans="1:6" s="53" customFormat="1" ht="12.5" x14ac:dyDescent="0.35">
      <c r="A42" s="146" t="s">
        <v>57</v>
      </c>
      <c r="B42" s="128" t="s">
        <v>66</v>
      </c>
      <c r="C42" s="54">
        <v>2</v>
      </c>
      <c r="D42" s="64">
        <v>1</v>
      </c>
      <c r="E42" s="113"/>
      <c r="F42" s="66">
        <f t="shared" si="0"/>
        <v>0</v>
      </c>
    </row>
    <row r="43" spans="1:6" s="53" customFormat="1" ht="12.5" x14ac:dyDescent="0.35">
      <c r="A43" s="146" t="s">
        <v>57</v>
      </c>
      <c r="B43" s="128" t="s">
        <v>55</v>
      </c>
      <c r="C43" s="54">
        <v>2</v>
      </c>
      <c r="D43" s="64">
        <v>1</v>
      </c>
      <c r="E43" s="113"/>
      <c r="F43" s="66">
        <f t="shared" si="0"/>
        <v>0</v>
      </c>
    </row>
    <row r="44" spans="1:6" s="53" customFormat="1" ht="12.5" x14ac:dyDescent="0.35">
      <c r="A44" s="146" t="s">
        <v>57</v>
      </c>
      <c r="B44" s="128" t="s">
        <v>66</v>
      </c>
      <c r="C44" s="54">
        <v>2</v>
      </c>
      <c r="D44" s="64">
        <v>1</v>
      </c>
      <c r="E44" s="113"/>
      <c r="F44" s="66">
        <f t="shared" si="0"/>
        <v>0</v>
      </c>
    </row>
    <row r="45" spans="1:6" s="53" customFormat="1" ht="12.5" x14ac:dyDescent="0.35">
      <c r="A45" s="146" t="s">
        <v>57</v>
      </c>
      <c r="B45" s="128" t="s">
        <v>55</v>
      </c>
      <c r="C45" s="54">
        <v>2</v>
      </c>
      <c r="D45" s="64">
        <v>1</v>
      </c>
      <c r="E45" s="113"/>
      <c r="F45" s="66">
        <f t="shared" si="0"/>
        <v>0</v>
      </c>
    </row>
    <row r="46" spans="1:6" s="53" customFormat="1" ht="12.5" x14ac:dyDescent="0.35">
      <c r="A46" s="146" t="s">
        <v>57</v>
      </c>
      <c r="B46" s="128" t="s">
        <v>55</v>
      </c>
      <c r="C46" s="54">
        <v>2</v>
      </c>
      <c r="D46" s="64">
        <v>1</v>
      </c>
      <c r="E46" s="113"/>
      <c r="F46" s="66">
        <f t="shared" si="0"/>
        <v>0</v>
      </c>
    </row>
    <row r="47" spans="1:6" s="53" customFormat="1" ht="12.5" x14ac:dyDescent="0.35">
      <c r="A47" s="146" t="s">
        <v>57</v>
      </c>
      <c r="B47" s="128" t="s">
        <v>66</v>
      </c>
      <c r="C47" s="54">
        <v>2</v>
      </c>
      <c r="D47" s="64">
        <v>1</v>
      </c>
      <c r="E47" s="113"/>
      <c r="F47" s="66">
        <f t="shared" si="0"/>
        <v>0</v>
      </c>
    </row>
    <row r="48" spans="1:6" s="53" customFormat="1" ht="12.5" x14ac:dyDescent="0.35">
      <c r="A48" s="146" t="s">
        <v>57</v>
      </c>
      <c r="B48" s="128" t="s">
        <v>66</v>
      </c>
      <c r="C48" s="54">
        <v>2</v>
      </c>
      <c r="D48" s="64">
        <v>1</v>
      </c>
      <c r="E48" s="113"/>
      <c r="F48" s="66">
        <f t="shared" si="0"/>
        <v>0</v>
      </c>
    </row>
    <row r="49" spans="1:6" s="53" customFormat="1" ht="12.5" x14ac:dyDescent="0.35">
      <c r="A49" s="146" t="s">
        <v>57</v>
      </c>
      <c r="B49" s="128" t="s">
        <v>55</v>
      </c>
      <c r="C49" s="54">
        <v>2</v>
      </c>
      <c r="D49" s="64">
        <v>1</v>
      </c>
      <c r="E49" s="113"/>
      <c r="F49" s="66">
        <f t="shared" si="0"/>
        <v>0</v>
      </c>
    </row>
    <row r="50" spans="1:6" s="53" customFormat="1" ht="12.5" x14ac:dyDescent="0.35">
      <c r="A50" s="146" t="s">
        <v>57</v>
      </c>
      <c r="B50" s="128" t="s">
        <v>55</v>
      </c>
      <c r="C50" s="54">
        <v>2</v>
      </c>
      <c r="D50" s="64">
        <v>1</v>
      </c>
      <c r="E50" s="113"/>
      <c r="F50" s="66">
        <f t="shared" si="0"/>
        <v>0</v>
      </c>
    </row>
    <row r="51" spans="1:6" s="53" customFormat="1" ht="12.5" x14ac:dyDescent="0.35">
      <c r="A51" s="146" t="s">
        <v>57</v>
      </c>
      <c r="B51" s="128" t="s">
        <v>55</v>
      </c>
      <c r="C51" s="54">
        <v>2</v>
      </c>
      <c r="D51" s="64">
        <v>1</v>
      </c>
      <c r="E51" s="113"/>
      <c r="F51" s="66">
        <f t="shared" si="0"/>
        <v>0</v>
      </c>
    </row>
    <row r="52" spans="1:6" s="53" customFormat="1" ht="14.25" customHeight="1" x14ac:dyDescent="0.35">
      <c r="A52" s="146" t="s">
        <v>57</v>
      </c>
      <c r="B52" s="128" t="s">
        <v>55</v>
      </c>
      <c r="C52" s="31">
        <v>2</v>
      </c>
      <c r="D52" s="64">
        <v>1</v>
      </c>
      <c r="E52" s="68"/>
      <c r="F52" s="66">
        <f>SUM(D52*E52)</f>
        <v>0</v>
      </c>
    </row>
    <row r="53" spans="1:6" s="53" customFormat="1" ht="12.5" x14ac:dyDescent="0.35">
      <c r="A53" s="132"/>
      <c r="B53" s="69"/>
      <c r="C53" s="100"/>
      <c r="D53" s="134"/>
      <c r="E53" s="135"/>
      <c r="F53" s="71"/>
    </row>
    <row r="54" spans="1:6" s="53" customFormat="1" ht="13" x14ac:dyDescent="0.35">
      <c r="A54" s="136"/>
      <c r="B54" s="137"/>
      <c r="C54" s="54"/>
      <c r="D54" s="72"/>
      <c r="E54" s="72"/>
    </row>
    <row r="55" spans="1:6" s="53" customFormat="1" ht="13.5" customHeight="1" x14ac:dyDescent="0.35">
      <c r="A55" s="136"/>
      <c r="B55" s="137"/>
      <c r="C55" s="54"/>
      <c r="D55" s="72"/>
      <c r="E55" s="72"/>
    </row>
    <row r="56" spans="1:6" s="53" customFormat="1" ht="13.5" customHeight="1" x14ac:dyDescent="0.35">
      <c r="B56" s="73"/>
      <c r="C56" s="54"/>
      <c r="D56" s="74" t="s">
        <v>368</v>
      </c>
      <c r="E56" s="75"/>
      <c r="F56" s="76">
        <f>SUM(F20:F55)</f>
        <v>0</v>
      </c>
    </row>
    <row r="57" spans="1:6" s="53" customFormat="1" ht="13.5" customHeight="1" x14ac:dyDescent="0.35">
      <c r="B57" s="77"/>
      <c r="C57" s="54"/>
      <c r="D57" s="78" t="s">
        <v>369</v>
      </c>
      <c r="E57" s="57"/>
      <c r="F57" s="79"/>
    </row>
    <row r="58" spans="1:6" s="53" customFormat="1" ht="13.5" customHeight="1" x14ac:dyDescent="0.35">
      <c r="B58" s="73"/>
      <c r="C58" s="54"/>
      <c r="D58" s="78" t="s">
        <v>370</v>
      </c>
      <c r="E58" s="57"/>
      <c r="F58" s="80">
        <f>F56-F56*F57</f>
        <v>0</v>
      </c>
    </row>
    <row r="59" spans="1:6" s="53" customFormat="1" ht="13.5" customHeight="1" x14ac:dyDescent="0.35">
      <c r="B59" s="81"/>
      <c r="C59" s="54"/>
      <c r="D59" s="78" t="s">
        <v>371</v>
      </c>
      <c r="E59" s="57"/>
      <c r="F59" s="83">
        <f>SUM(F58*20%)</f>
        <v>0</v>
      </c>
    </row>
    <row r="60" spans="1:6" s="53" customFormat="1" ht="13.5" customHeight="1" x14ac:dyDescent="0.35">
      <c r="A60" s="136"/>
      <c r="B60" s="138"/>
      <c r="D60" s="78"/>
      <c r="E60" s="57"/>
      <c r="F60" s="84"/>
    </row>
    <row r="61" spans="1:6" s="53" customFormat="1" ht="13.5" customHeight="1" x14ac:dyDescent="0.35">
      <c r="B61" s="139"/>
      <c r="D61" s="85" t="s">
        <v>372</v>
      </c>
      <c r="E61" s="57"/>
      <c r="F61" s="86">
        <f>SUM(F58:F60)</f>
        <v>0</v>
      </c>
    </row>
    <row r="62" spans="1:6" s="53" customFormat="1" ht="13" x14ac:dyDescent="0.35">
      <c r="A62" s="82"/>
      <c r="B62" s="87"/>
      <c r="D62" s="88"/>
      <c r="E62" s="89"/>
      <c r="F62" s="90"/>
    </row>
    <row r="63" spans="1:6" s="53" customFormat="1" ht="12.5" x14ac:dyDescent="0.35">
      <c r="B63" s="81"/>
      <c r="D63" s="91"/>
    </row>
    <row r="64" spans="1:6" s="53" customFormat="1" ht="12.5" x14ac:dyDescent="0.35">
      <c r="B64" s="81"/>
      <c r="D64" s="91"/>
    </row>
    <row r="65" spans="2:6" s="53" customFormat="1" ht="12.5" x14ac:dyDescent="0.35">
      <c r="B65" s="81"/>
      <c r="E65" s="91"/>
    </row>
    <row r="67" spans="2:6" ht="12.5" x14ac:dyDescent="0.35">
      <c r="B67" s="53" t="s">
        <v>373</v>
      </c>
      <c r="D67" s="53"/>
      <c r="E67" s="91" t="s">
        <v>374</v>
      </c>
      <c r="F67" s="93"/>
    </row>
    <row r="68" spans="2:6" ht="12.5" x14ac:dyDescent="0.35">
      <c r="C68" s="53"/>
      <c r="D68" s="53"/>
      <c r="E68" s="91"/>
    </row>
    <row r="69" spans="2:6" ht="12.5" x14ac:dyDescent="0.35">
      <c r="C69" s="53" t="s">
        <v>375</v>
      </c>
      <c r="D69" s="53"/>
      <c r="E69" s="91"/>
    </row>
    <row r="84" spans="1:6" s="81" customFormat="1" ht="12.5" x14ac:dyDescent="0.35">
      <c r="A84" s="82"/>
      <c r="C84" s="92"/>
      <c r="D84" s="92"/>
      <c r="E84" s="92"/>
      <c r="F84" s="9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74" orientation="portrait" r:id="rId1"/>
  <headerFooter alignWithMargins="0">
    <oddFooter xml:space="preserve">&amp;L&amp;"Arial,Italique"&amp;9&amp;F&amp;R&amp;"Arial,Italique"&amp;9&amp;A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72E47-ED52-4B95-8BDA-FF25B962DEC5}">
  <dimension ref="A1:F62"/>
  <sheetViews>
    <sheetView view="pageBreakPreview" topLeftCell="A35" zoomScaleNormal="100" zoomScaleSheetLayoutView="100" workbookViewId="0">
      <selection activeCell="A12" sqref="A12"/>
    </sheetView>
  </sheetViews>
  <sheetFormatPr baseColWidth="10" defaultRowHeight="11.5" x14ac:dyDescent="0.35"/>
  <cols>
    <col min="1" max="1" width="32.269531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405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7.25" customHeight="1" thickBot="1" x14ac:dyDescent="0.4">
      <c r="A10" s="308" t="s">
        <v>406</v>
      </c>
      <c r="B10" s="308"/>
      <c r="C10" s="123"/>
      <c r="E10" s="308"/>
      <c r="F10" s="308"/>
    </row>
    <row r="11" spans="1:6" s="40" customFormat="1" ht="18" hidden="1" customHeight="1" thickBot="1" x14ac:dyDescent="0.4">
      <c r="A11" s="123"/>
      <c r="B11" s="124"/>
      <c r="C11" s="123"/>
      <c r="D11" s="123"/>
      <c r="E11" s="123"/>
    </row>
    <row r="12" spans="1:6" s="53" customFormat="1" ht="48.7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hidden="1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103"/>
      <c r="C19" s="75"/>
      <c r="D19" s="60"/>
      <c r="E19" s="58"/>
      <c r="F19" s="122"/>
    </row>
    <row r="20" spans="1:6" s="53" customFormat="1" ht="12.5" x14ac:dyDescent="0.35">
      <c r="A20" s="146" t="s">
        <v>52</v>
      </c>
      <c r="B20" s="128" t="s">
        <v>60</v>
      </c>
      <c r="C20" s="54">
        <v>2</v>
      </c>
      <c r="D20" s="64">
        <v>1</v>
      </c>
      <c r="E20" s="113"/>
      <c r="F20" s="66">
        <f t="shared" ref="F20:F30" si="0">SUM(D20*E20)</f>
        <v>0</v>
      </c>
    </row>
    <row r="21" spans="1:6" s="53" customFormat="1" ht="12.5" x14ac:dyDescent="0.35">
      <c r="A21" s="146" t="s">
        <v>52</v>
      </c>
      <c r="B21" s="128" t="s">
        <v>60</v>
      </c>
      <c r="C21" s="54">
        <v>2</v>
      </c>
      <c r="D21" s="64">
        <v>1</v>
      </c>
      <c r="E21" s="113"/>
      <c r="F21" s="66">
        <f t="shared" si="0"/>
        <v>0</v>
      </c>
    </row>
    <row r="22" spans="1:6" s="53" customFormat="1" ht="12.5" x14ac:dyDescent="0.35">
      <c r="A22" s="146" t="s">
        <v>52</v>
      </c>
      <c r="B22" s="128" t="s">
        <v>60</v>
      </c>
      <c r="C22" s="54">
        <v>2</v>
      </c>
      <c r="D22" s="64">
        <v>1</v>
      </c>
      <c r="E22" s="113"/>
      <c r="F22" s="66">
        <f t="shared" si="0"/>
        <v>0</v>
      </c>
    </row>
    <row r="23" spans="1:6" s="53" customFormat="1" ht="12.5" x14ac:dyDescent="0.35">
      <c r="A23" s="146" t="s">
        <v>52</v>
      </c>
      <c r="B23" s="128" t="s">
        <v>60</v>
      </c>
      <c r="C23" s="54">
        <v>2</v>
      </c>
      <c r="D23" s="64">
        <v>1</v>
      </c>
      <c r="E23" s="113"/>
      <c r="F23" s="66">
        <f t="shared" si="0"/>
        <v>0</v>
      </c>
    </row>
    <row r="24" spans="1:6" s="53" customFormat="1" ht="12.5" x14ac:dyDescent="0.35">
      <c r="A24" s="146" t="s">
        <v>52</v>
      </c>
      <c r="B24" s="128" t="s">
        <v>60</v>
      </c>
      <c r="C24" s="54">
        <v>2</v>
      </c>
      <c r="D24" s="64">
        <v>1</v>
      </c>
      <c r="E24" s="113"/>
      <c r="F24" s="66">
        <f t="shared" si="0"/>
        <v>0</v>
      </c>
    </row>
    <row r="25" spans="1:6" s="53" customFormat="1" ht="12.5" x14ac:dyDescent="0.35">
      <c r="A25" s="146" t="s">
        <v>52</v>
      </c>
      <c r="B25" s="128" t="s">
        <v>60</v>
      </c>
      <c r="C25" s="54">
        <v>2</v>
      </c>
      <c r="D25" s="64">
        <v>1</v>
      </c>
      <c r="E25" s="113"/>
      <c r="F25" s="66">
        <f t="shared" si="0"/>
        <v>0</v>
      </c>
    </row>
    <row r="26" spans="1:6" s="53" customFormat="1" ht="14.25" customHeight="1" x14ac:dyDescent="0.35">
      <c r="A26" s="146" t="s">
        <v>52</v>
      </c>
      <c r="B26" s="128" t="s">
        <v>60</v>
      </c>
      <c r="C26" s="54">
        <v>2</v>
      </c>
      <c r="D26" s="64">
        <v>1</v>
      </c>
      <c r="E26" s="68"/>
      <c r="F26" s="66">
        <f t="shared" si="0"/>
        <v>0</v>
      </c>
    </row>
    <row r="27" spans="1:6" s="53" customFormat="1" ht="12.5" x14ac:dyDescent="0.35">
      <c r="A27" s="146" t="s">
        <v>52</v>
      </c>
      <c r="B27" s="128" t="s">
        <v>60</v>
      </c>
      <c r="C27" s="54">
        <v>2</v>
      </c>
      <c r="D27" s="64">
        <v>1</v>
      </c>
      <c r="E27" s="68"/>
      <c r="F27" s="66">
        <f t="shared" si="0"/>
        <v>0</v>
      </c>
    </row>
    <row r="28" spans="1:6" s="53" customFormat="1" ht="12.5" x14ac:dyDescent="0.35">
      <c r="A28" s="145" t="s">
        <v>102</v>
      </c>
      <c r="B28" s="147" t="s">
        <v>103</v>
      </c>
      <c r="C28" s="54">
        <v>2</v>
      </c>
      <c r="D28" s="64">
        <v>1</v>
      </c>
      <c r="E28" s="68"/>
      <c r="F28" s="66">
        <f t="shared" si="0"/>
        <v>0</v>
      </c>
    </row>
    <row r="29" spans="1:6" s="53" customFormat="1" ht="12.5" x14ac:dyDescent="0.35">
      <c r="A29" s="145" t="s">
        <v>102</v>
      </c>
      <c r="B29" s="147" t="s">
        <v>103</v>
      </c>
      <c r="C29" s="54">
        <v>2</v>
      </c>
      <c r="D29" s="64">
        <v>1</v>
      </c>
      <c r="E29" s="68"/>
      <c r="F29" s="66">
        <f t="shared" si="0"/>
        <v>0</v>
      </c>
    </row>
    <row r="30" spans="1:6" s="53" customFormat="1" ht="12.5" x14ac:dyDescent="0.35">
      <c r="A30" s="146" t="s">
        <v>52</v>
      </c>
      <c r="B30" s="128" t="s">
        <v>60</v>
      </c>
      <c r="C30" s="54">
        <v>2</v>
      </c>
      <c r="D30" s="64">
        <v>1</v>
      </c>
      <c r="E30" s="68"/>
      <c r="F30" s="66">
        <f t="shared" si="0"/>
        <v>0</v>
      </c>
    </row>
    <row r="31" spans="1:6" s="53" customFormat="1" ht="12.5" x14ac:dyDescent="0.35">
      <c r="A31" s="132"/>
      <c r="B31" s="69"/>
      <c r="C31" s="100"/>
      <c r="D31" s="134"/>
      <c r="E31" s="135"/>
      <c r="F31" s="71"/>
    </row>
    <row r="32" spans="1:6" s="53" customFormat="1" ht="13" x14ac:dyDescent="0.35">
      <c r="A32" s="136"/>
      <c r="B32" s="137"/>
      <c r="C32" s="54"/>
      <c r="D32" s="72"/>
      <c r="E32" s="72"/>
    </row>
    <row r="33" spans="1:6" s="53" customFormat="1" ht="13.5" customHeight="1" x14ac:dyDescent="0.35">
      <c r="A33" s="136"/>
      <c r="B33" s="137"/>
      <c r="C33" s="54"/>
      <c r="D33" s="72"/>
      <c r="E33" s="72"/>
    </row>
    <row r="34" spans="1:6" s="53" customFormat="1" ht="13.5" customHeight="1" x14ac:dyDescent="0.35">
      <c r="B34" s="73"/>
      <c r="C34" s="54"/>
      <c r="D34" s="74" t="s">
        <v>368</v>
      </c>
      <c r="E34" s="75"/>
      <c r="F34" s="76">
        <f>SUM(F20:F33)</f>
        <v>0</v>
      </c>
    </row>
    <row r="35" spans="1:6" s="53" customFormat="1" ht="13.5" customHeight="1" x14ac:dyDescent="0.35">
      <c r="B35" s="77"/>
      <c r="C35" s="54"/>
      <c r="D35" s="78" t="s">
        <v>369</v>
      </c>
      <c r="E35" s="57"/>
      <c r="F35" s="79"/>
    </row>
    <row r="36" spans="1:6" s="53" customFormat="1" ht="13.5" customHeight="1" x14ac:dyDescent="0.35">
      <c r="B36" s="73"/>
      <c r="C36" s="54"/>
      <c r="D36" s="78" t="s">
        <v>370</v>
      </c>
      <c r="E36" s="57"/>
      <c r="F36" s="80">
        <f>F34-F34*F35</f>
        <v>0</v>
      </c>
    </row>
    <row r="37" spans="1:6" s="53" customFormat="1" ht="13.5" customHeight="1" x14ac:dyDescent="0.35">
      <c r="B37" s="81"/>
      <c r="C37" s="54"/>
      <c r="D37" s="78" t="s">
        <v>371</v>
      </c>
      <c r="E37" s="57"/>
      <c r="F37" s="83">
        <f>SUM(F36*20%)</f>
        <v>0</v>
      </c>
    </row>
    <row r="38" spans="1:6" s="53" customFormat="1" ht="13.5" customHeight="1" x14ac:dyDescent="0.35">
      <c r="A38" s="136"/>
      <c r="B38" s="138"/>
      <c r="D38" s="78"/>
      <c r="E38" s="57"/>
      <c r="F38" s="84"/>
    </row>
    <row r="39" spans="1:6" s="53" customFormat="1" ht="13.5" customHeight="1" x14ac:dyDescent="0.35">
      <c r="B39" s="139"/>
      <c r="D39" s="85" t="s">
        <v>372</v>
      </c>
      <c r="E39" s="57"/>
      <c r="F39" s="86">
        <f>SUM(F36:F38)</f>
        <v>0</v>
      </c>
    </row>
    <row r="40" spans="1:6" s="53" customFormat="1" ht="13" x14ac:dyDescent="0.35">
      <c r="A40" s="82"/>
      <c r="B40" s="87"/>
      <c r="D40" s="88"/>
      <c r="E40" s="89"/>
      <c r="F40" s="90"/>
    </row>
    <row r="41" spans="1:6" s="53" customFormat="1" ht="12.5" x14ac:dyDescent="0.35">
      <c r="B41" s="81"/>
      <c r="D41" s="91"/>
    </row>
    <row r="42" spans="1:6" s="53" customFormat="1" ht="12.5" x14ac:dyDescent="0.35">
      <c r="B42" s="81"/>
      <c r="D42" s="91"/>
    </row>
    <row r="43" spans="1:6" s="53" customFormat="1" ht="12.5" x14ac:dyDescent="0.35">
      <c r="B43" s="81"/>
      <c r="E43" s="91"/>
    </row>
    <row r="45" spans="1:6" ht="12.5" x14ac:dyDescent="0.35">
      <c r="B45" s="53" t="s">
        <v>373</v>
      </c>
      <c r="D45" s="53"/>
      <c r="E45" s="91" t="s">
        <v>374</v>
      </c>
      <c r="F45" s="93"/>
    </row>
    <row r="46" spans="1:6" ht="12.5" x14ac:dyDescent="0.35">
      <c r="C46" s="53"/>
      <c r="D46" s="53"/>
      <c r="E46" s="91"/>
    </row>
    <row r="47" spans="1:6" ht="12.5" x14ac:dyDescent="0.35">
      <c r="C47" s="53" t="s">
        <v>375</v>
      </c>
      <c r="D47" s="53"/>
      <c r="E47" s="91"/>
    </row>
    <row r="62" spans="1:1" ht="12.5" x14ac:dyDescent="0.35">
      <c r="A62" s="8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20330-1A0E-49A9-809D-347BD374F657}">
  <dimension ref="A1:F309"/>
  <sheetViews>
    <sheetView view="pageBreakPreview" topLeftCell="A298" zoomScaleNormal="100" zoomScaleSheetLayoutView="100" workbookViewId="0">
      <selection activeCell="A13" sqref="A13"/>
    </sheetView>
  </sheetViews>
  <sheetFormatPr baseColWidth="10" defaultRowHeight="11.5" x14ac:dyDescent="0.35"/>
  <cols>
    <col min="1" max="1" width="24.1796875" style="92" bestFit="1" customWidth="1"/>
    <col min="2" max="2" width="21.4531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1118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104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35.2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59"/>
      <c r="C19" s="60"/>
      <c r="D19" s="60"/>
      <c r="E19" s="60"/>
      <c r="F19" s="163"/>
    </row>
    <row r="20" spans="1:6" s="53" customFormat="1" ht="12.5" x14ac:dyDescent="0.35">
      <c r="A20" s="186" t="s">
        <v>57</v>
      </c>
      <c r="B20" s="186" t="s">
        <v>55</v>
      </c>
      <c r="C20" s="63">
        <v>2</v>
      </c>
      <c r="D20" s="63">
        <v>1</v>
      </c>
      <c r="E20" s="109"/>
      <c r="F20" s="116">
        <f>SUM(E20*D20)</f>
        <v>0</v>
      </c>
    </row>
    <row r="21" spans="1:6" s="53" customFormat="1" ht="12.5" x14ac:dyDescent="0.35">
      <c r="A21" s="187" t="s">
        <v>105</v>
      </c>
      <c r="B21" s="187" t="s">
        <v>55</v>
      </c>
      <c r="C21" s="63">
        <v>2</v>
      </c>
      <c r="D21" s="63">
        <v>1</v>
      </c>
      <c r="E21" s="109"/>
      <c r="F21" s="116">
        <f t="shared" ref="F21:F84" si="0">SUM(E21*D21)</f>
        <v>0</v>
      </c>
    </row>
    <row r="22" spans="1:6" s="53" customFormat="1" ht="12.5" x14ac:dyDescent="0.35">
      <c r="A22" s="187" t="s">
        <v>105</v>
      </c>
      <c r="B22" s="187" t="s">
        <v>55</v>
      </c>
      <c r="C22" s="63">
        <v>2</v>
      </c>
      <c r="D22" s="63">
        <v>1</v>
      </c>
      <c r="E22" s="109"/>
      <c r="F22" s="116">
        <f t="shared" si="0"/>
        <v>0</v>
      </c>
    </row>
    <row r="23" spans="1:6" s="53" customFormat="1" ht="12.5" x14ac:dyDescent="0.35">
      <c r="A23" s="186" t="s">
        <v>57</v>
      </c>
      <c r="B23" s="186" t="s">
        <v>79</v>
      </c>
      <c r="C23" s="63">
        <v>2</v>
      </c>
      <c r="D23" s="63">
        <v>1</v>
      </c>
      <c r="E23" s="109"/>
      <c r="F23" s="116">
        <f t="shared" si="0"/>
        <v>0</v>
      </c>
    </row>
    <row r="24" spans="1:6" s="53" customFormat="1" ht="12.5" x14ac:dyDescent="0.35">
      <c r="A24" s="187" t="s">
        <v>105</v>
      </c>
      <c r="B24" s="187" t="s">
        <v>55</v>
      </c>
      <c r="C24" s="63">
        <v>2</v>
      </c>
      <c r="D24" s="63">
        <v>1</v>
      </c>
      <c r="E24" s="109"/>
      <c r="F24" s="116">
        <f t="shared" si="0"/>
        <v>0</v>
      </c>
    </row>
    <row r="25" spans="1:6" s="53" customFormat="1" ht="12.5" x14ac:dyDescent="0.35">
      <c r="A25" s="186" t="s">
        <v>57</v>
      </c>
      <c r="B25" s="186" t="s">
        <v>55</v>
      </c>
      <c r="C25" s="63">
        <v>2</v>
      </c>
      <c r="D25" s="63">
        <v>1</v>
      </c>
      <c r="E25" s="109"/>
      <c r="F25" s="116">
        <f t="shared" si="0"/>
        <v>0</v>
      </c>
    </row>
    <row r="26" spans="1:6" s="53" customFormat="1" ht="12.5" x14ac:dyDescent="0.35">
      <c r="A26" s="187" t="s">
        <v>105</v>
      </c>
      <c r="B26" s="187" t="s">
        <v>55</v>
      </c>
      <c r="C26" s="63">
        <v>2</v>
      </c>
      <c r="D26" s="63">
        <v>1</v>
      </c>
      <c r="E26" s="109"/>
      <c r="F26" s="116">
        <f t="shared" si="0"/>
        <v>0</v>
      </c>
    </row>
    <row r="27" spans="1:6" s="53" customFormat="1" ht="12.5" x14ac:dyDescent="0.35">
      <c r="A27" s="186" t="s">
        <v>57</v>
      </c>
      <c r="B27" s="186" t="s">
        <v>55</v>
      </c>
      <c r="C27" s="63">
        <v>2</v>
      </c>
      <c r="D27" s="63">
        <v>1</v>
      </c>
      <c r="E27" s="109"/>
      <c r="F27" s="116">
        <f t="shared" si="0"/>
        <v>0</v>
      </c>
    </row>
    <row r="28" spans="1:6" s="53" customFormat="1" ht="12.5" x14ac:dyDescent="0.35">
      <c r="A28" s="187" t="s">
        <v>105</v>
      </c>
      <c r="B28" s="187" t="s">
        <v>55</v>
      </c>
      <c r="C28" s="63">
        <v>2</v>
      </c>
      <c r="D28" s="63">
        <v>1</v>
      </c>
      <c r="E28" s="109"/>
      <c r="F28" s="116">
        <f t="shared" si="0"/>
        <v>0</v>
      </c>
    </row>
    <row r="29" spans="1:6" s="53" customFormat="1" ht="12.5" x14ac:dyDescent="0.35">
      <c r="A29" s="187" t="s">
        <v>105</v>
      </c>
      <c r="B29" s="187" t="s">
        <v>55</v>
      </c>
      <c r="C29" s="63">
        <v>2</v>
      </c>
      <c r="D29" s="63">
        <v>1</v>
      </c>
      <c r="E29" s="109"/>
      <c r="F29" s="116">
        <f t="shared" si="0"/>
        <v>0</v>
      </c>
    </row>
    <row r="30" spans="1:6" s="53" customFormat="1" ht="12.5" x14ac:dyDescent="0.35">
      <c r="A30" s="187" t="s">
        <v>105</v>
      </c>
      <c r="B30" s="187" t="s">
        <v>55</v>
      </c>
      <c r="C30" s="63">
        <v>2</v>
      </c>
      <c r="D30" s="63">
        <v>1</v>
      </c>
      <c r="E30" s="109"/>
      <c r="F30" s="116">
        <f t="shared" si="0"/>
        <v>0</v>
      </c>
    </row>
    <row r="31" spans="1:6" s="53" customFormat="1" ht="12.5" x14ac:dyDescent="0.35">
      <c r="A31" s="187" t="s">
        <v>105</v>
      </c>
      <c r="B31" s="187" t="s">
        <v>55</v>
      </c>
      <c r="C31" s="63">
        <v>2</v>
      </c>
      <c r="D31" s="63">
        <v>1</v>
      </c>
      <c r="E31" s="109"/>
      <c r="F31" s="116">
        <f t="shared" si="0"/>
        <v>0</v>
      </c>
    </row>
    <row r="32" spans="1:6" s="53" customFormat="1" ht="12.5" x14ac:dyDescent="0.35">
      <c r="A32" s="187" t="s">
        <v>105</v>
      </c>
      <c r="B32" s="187" t="s">
        <v>53</v>
      </c>
      <c r="C32" s="63">
        <v>2</v>
      </c>
      <c r="D32" s="63">
        <v>1</v>
      </c>
      <c r="E32" s="109"/>
      <c r="F32" s="116">
        <f t="shared" si="0"/>
        <v>0</v>
      </c>
    </row>
    <row r="33" spans="1:6" s="53" customFormat="1" ht="12.5" x14ac:dyDescent="0.35">
      <c r="A33" s="187" t="s">
        <v>105</v>
      </c>
      <c r="B33" s="187" t="s">
        <v>53</v>
      </c>
      <c r="C33" s="63">
        <v>2</v>
      </c>
      <c r="D33" s="63">
        <v>1</v>
      </c>
      <c r="E33" s="109"/>
      <c r="F33" s="116">
        <f t="shared" si="0"/>
        <v>0</v>
      </c>
    </row>
    <row r="34" spans="1:6" s="53" customFormat="1" ht="12.5" x14ac:dyDescent="0.35">
      <c r="A34" s="187" t="s">
        <v>105</v>
      </c>
      <c r="B34" s="187" t="s">
        <v>55</v>
      </c>
      <c r="C34" s="63">
        <v>2</v>
      </c>
      <c r="D34" s="63">
        <v>1</v>
      </c>
      <c r="E34" s="109"/>
      <c r="F34" s="116">
        <f t="shared" si="0"/>
        <v>0</v>
      </c>
    </row>
    <row r="35" spans="1:6" s="53" customFormat="1" ht="12.5" x14ac:dyDescent="0.35">
      <c r="A35" s="187" t="s">
        <v>105</v>
      </c>
      <c r="B35" s="187" t="s">
        <v>53</v>
      </c>
      <c r="C35" s="63">
        <v>2</v>
      </c>
      <c r="D35" s="63">
        <v>1</v>
      </c>
      <c r="E35" s="109"/>
      <c r="F35" s="116">
        <f t="shared" si="0"/>
        <v>0</v>
      </c>
    </row>
    <row r="36" spans="1:6" s="53" customFormat="1" ht="12.5" x14ac:dyDescent="0.35">
      <c r="A36" s="187" t="s">
        <v>105</v>
      </c>
      <c r="B36" s="187" t="s">
        <v>53</v>
      </c>
      <c r="C36" s="63">
        <v>2</v>
      </c>
      <c r="D36" s="63">
        <v>1</v>
      </c>
      <c r="E36" s="109"/>
      <c r="F36" s="116">
        <f t="shared" si="0"/>
        <v>0</v>
      </c>
    </row>
    <row r="37" spans="1:6" s="53" customFormat="1" ht="12.5" x14ac:dyDescent="0.35">
      <c r="A37" s="187" t="s">
        <v>105</v>
      </c>
      <c r="B37" s="187" t="s">
        <v>55</v>
      </c>
      <c r="C37" s="63">
        <v>2</v>
      </c>
      <c r="D37" s="63">
        <v>1</v>
      </c>
      <c r="E37" s="109"/>
      <c r="F37" s="116">
        <f t="shared" si="0"/>
        <v>0</v>
      </c>
    </row>
    <row r="38" spans="1:6" s="53" customFormat="1" ht="12.5" x14ac:dyDescent="0.35">
      <c r="A38" s="187" t="s">
        <v>105</v>
      </c>
      <c r="B38" s="187" t="s">
        <v>55</v>
      </c>
      <c r="C38" s="63">
        <v>2</v>
      </c>
      <c r="D38" s="63">
        <v>1</v>
      </c>
      <c r="E38" s="109"/>
      <c r="F38" s="116">
        <f t="shared" si="0"/>
        <v>0</v>
      </c>
    </row>
    <row r="39" spans="1:6" s="53" customFormat="1" ht="12.5" x14ac:dyDescent="0.35">
      <c r="A39" s="186" t="s">
        <v>57</v>
      </c>
      <c r="B39" s="186" t="s">
        <v>55</v>
      </c>
      <c r="C39" s="63">
        <v>2</v>
      </c>
      <c r="D39" s="63">
        <v>1</v>
      </c>
      <c r="E39" s="109"/>
      <c r="F39" s="116">
        <f t="shared" si="0"/>
        <v>0</v>
      </c>
    </row>
    <row r="40" spans="1:6" s="53" customFormat="1" ht="12.5" x14ac:dyDescent="0.35">
      <c r="A40" s="187" t="s">
        <v>105</v>
      </c>
      <c r="B40" s="187" t="s">
        <v>55</v>
      </c>
      <c r="C40" s="63">
        <v>2</v>
      </c>
      <c r="D40" s="63">
        <v>1</v>
      </c>
      <c r="E40" s="109"/>
      <c r="F40" s="116">
        <f t="shared" si="0"/>
        <v>0</v>
      </c>
    </row>
    <row r="41" spans="1:6" s="53" customFormat="1" ht="12.5" x14ac:dyDescent="0.35">
      <c r="A41" s="187" t="s">
        <v>105</v>
      </c>
      <c r="B41" s="187" t="s">
        <v>55</v>
      </c>
      <c r="C41" s="63">
        <v>2</v>
      </c>
      <c r="D41" s="63">
        <v>1</v>
      </c>
      <c r="E41" s="109"/>
      <c r="F41" s="116">
        <f t="shared" si="0"/>
        <v>0</v>
      </c>
    </row>
    <row r="42" spans="1:6" s="53" customFormat="1" ht="12.5" x14ac:dyDescent="0.35">
      <c r="A42" s="187" t="s">
        <v>105</v>
      </c>
      <c r="B42" s="187" t="s">
        <v>55</v>
      </c>
      <c r="C42" s="63">
        <v>2</v>
      </c>
      <c r="D42" s="63">
        <v>1</v>
      </c>
      <c r="E42" s="109"/>
      <c r="F42" s="116">
        <f t="shared" si="0"/>
        <v>0</v>
      </c>
    </row>
    <row r="43" spans="1:6" s="53" customFormat="1" ht="12.5" x14ac:dyDescent="0.35">
      <c r="A43" s="187" t="s">
        <v>105</v>
      </c>
      <c r="B43" s="187" t="s">
        <v>53</v>
      </c>
      <c r="C43" s="63">
        <v>2</v>
      </c>
      <c r="D43" s="63">
        <v>1</v>
      </c>
      <c r="E43" s="109"/>
      <c r="F43" s="116">
        <f t="shared" si="0"/>
        <v>0</v>
      </c>
    </row>
    <row r="44" spans="1:6" s="53" customFormat="1" ht="12.5" x14ac:dyDescent="0.35">
      <c r="A44" s="187" t="s">
        <v>105</v>
      </c>
      <c r="B44" s="187" t="s">
        <v>53</v>
      </c>
      <c r="C44" s="63">
        <v>2</v>
      </c>
      <c r="D44" s="63">
        <v>1</v>
      </c>
      <c r="E44" s="109"/>
      <c r="F44" s="116">
        <f t="shared" si="0"/>
        <v>0</v>
      </c>
    </row>
    <row r="45" spans="1:6" s="53" customFormat="1" ht="12.5" x14ac:dyDescent="0.35">
      <c r="A45" s="187" t="s">
        <v>105</v>
      </c>
      <c r="B45" s="187" t="s">
        <v>53</v>
      </c>
      <c r="C45" s="63">
        <v>2</v>
      </c>
      <c r="D45" s="63">
        <v>1</v>
      </c>
      <c r="E45" s="109"/>
      <c r="F45" s="116">
        <f t="shared" si="0"/>
        <v>0</v>
      </c>
    </row>
    <row r="46" spans="1:6" s="53" customFormat="1" ht="12.5" x14ac:dyDescent="0.35">
      <c r="A46" s="187" t="s">
        <v>105</v>
      </c>
      <c r="B46" s="187" t="s">
        <v>55</v>
      </c>
      <c r="C46" s="63">
        <v>2</v>
      </c>
      <c r="D46" s="63">
        <v>1</v>
      </c>
      <c r="E46" s="109"/>
      <c r="F46" s="116">
        <f t="shared" si="0"/>
        <v>0</v>
      </c>
    </row>
    <row r="47" spans="1:6" s="53" customFormat="1" ht="12.5" x14ac:dyDescent="0.35">
      <c r="A47" s="187" t="s">
        <v>105</v>
      </c>
      <c r="B47" s="187" t="s">
        <v>55</v>
      </c>
      <c r="C47" s="63">
        <v>2</v>
      </c>
      <c r="D47" s="63">
        <v>1</v>
      </c>
      <c r="E47" s="109"/>
      <c r="F47" s="116">
        <f t="shared" si="0"/>
        <v>0</v>
      </c>
    </row>
    <row r="48" spans="1:6" s="53" customFormat="1" ht="12.5" x14ac:dyDescent="0.35">
      <c r="A48" s="187" t="s">
        <v>105</v>
      </c>
      <c r="B48" s="187" t="s">
        <v>55</v>
      </c>
      <c r="C48" s="63">
        <v>2</v>
      </c>
      <c r="D48" s="63">
        <v>1</v>
      </c>
      <c r="E48" s="109"/>
      <c r="F48" s="116">
        <f t="shared" si="0"/>
        <v>0</v>
      </c>
    </row>
    <row r="49" spans="1:6" s="53" customFormat="1" ht="12.5" x14ac:dyDescent="0.35">
      <c r="A49" s="187" t="s">
        <v>105</v>
      </c>
      <c r="B49" s="187" t="s">
        <v>55</v>
      </c>
      <c r="C49" s="63">
        <v>2</v>
      </c>
      <c r="D49" s="63">
        <v>1</v>
      </c>
      <c r="E49" s="109"/>
      <c r="F49" s="116">
        <f t="shared" si="0"/>
        <v>0</v>
      </c>
    </row>
    <row r="50" spans="1:6" s="53" customFormat="1" ht="12.5" x14ac:dyDescent="0.35">
      <c r="A50" s="187" t="s">
        <v>105</v>
      </c>
      <c r="B50" s="187" t="s">
        <v>55</v>
      </c>
      <c r="C50" s="63">
        <v>2</v>
      </c>
      <c r="D50" s="63">
        <v>1</v>
      </c>
      <c r="E50" s="109"/>
      <c r="F50" s="116">
        <f t="shared" si="0"/>
        <v>0</v>
      </c>
    </row>
    <row r="51" spans="1:6" s="53" customFormat="1" ht="12.5" x14ac:dyDescent="0.35">
      <c r="A51" s="187" t="s">
        <v>105</v>
      </c>
      <c r="B51" s="187" t="s">
        <v>55</v>
      </c>
      <c r="C51" s="63">
        <v>2</v>
      </c>
      <c r="D51" s="63">
        <v>1</v>
      </c>
      <c r="E51" s="109"/>
      <c r="F51" s="116">
        <f t="shared" si="0"/>
        <v>0</v>
      </c>
    </row>
    <row r="52" spans="1:6" s="53" customFormat="1" ht="12.5" x14ac:dyDescent="0.35">
      <c r="A52" s="187" t="s">
        <v>105</v>
      </c>
      <c r="B52" s="187" t="s">
        <v>55</v>
      </c>
      <c r="C52" s="63">
        <v>2</v>
      </c>
      <c r="D52" s="63">
        <v>1</v>
      </c>
      <c r="E52" s="109"/>
      <c r="F52" s="116">
        <f t="shared" si="0"/>
        <v>0</v>
      </c>
    </row>
    <row r="53" spans="1:6" s="53" customFormat="1" ht="12.5" x14ac:dyDescent="0.35">
      <c r="A53" s="187" t="s">
        <v>105</v>
      </c>
      <c r="B53" s="187" t="s">
        <v>55</v>
      </c>
      <c r="C53" s="63">
        <v>2</v>
      </c>
      <c r="D53" s="63">
        <v>1</v>
      </c>
      <c r="E53" s="109"/>
      <c r="F53" s="116">
        <f t="shared" si="0"/>
        <v>0</v>
      </c>
    </row>
    <row r="54" spans="1:6" s="53" customFormat="1" ht="12.5" x14ac:dyDescent="0.35">
      <c r="A54" s="187" t="s">
        <v>105</v>
      </c>
      <c r="B54" s="187" t="s">
        <v>55</v>
      </c>
      <c r="C54" s="63">
        <v>2</v>
      </c>
      <c r="D54" s="63">
        <v>1</v>
      </c>
      <c r="E54" s="109"/>
      <c r="F54" s="116">
        <f t="shared" si="0"/>
        <v>0</v>
      </c>
    </row>
    <row r="55" spans="1:6" s="53" customFormat="1" ht="12.5" x14ac:dyDescent="0.35">
      <c r="A55" s="187" t="s">
        <v>105</v>
      </c>
      <c r="B55" s="187" t="s">
        <v>55</v>
      </c>
      <c r="C55" s="63">
        <v>2</v>
      </c>
      <c r="D55" s="63">
        <v>1</v>
      </c>
      <c r="E55" s="109"/>
      <c r="F55" s="116">
        <f t="shared" si="0"/>
        <v>0</v>
      </c>
    </row>
    <row r="56" spans="1:6" s="53" customFormat="1" ht="12.5" x14ac:dyDescent="0.35">
      <c r="A56" s="187" t="s">
        <v>105</v>
      </c>
      <c r="B56" s="187" t="s">
        <v>55</v>
      </c>
      <c r="C56" s="63">
        <v>2</v>
      </c>
      <c r="D56" s="63">
        <v>1</v>
      </c>
      <c r="E56" s="109"/>
      <c r="F56" s="116">
        <f t="shared" si="0"/>
        <v>0</v>
      </c>
    </row>
    <row r="57" spans="1:6" s="53" customFormat="1" ht="12.5" x14ac:dyDescent="0.35">
      <c r="A57" s="187" t="s">
        <v>105</v>
      </c>
      <c r="B57" s="187" t="s">
        <v>55</v>
      </c>
      <c r="C57" s="63">
        <v>2</v>
      </c>
      <c r="D57" s="63">
        <v>1</v>
      </c>
      <c r="E57" s="109"/>
      <c r="F57" s="116">
        <f t="shared" si="0"/>
        <v>0</v>
      </c>
    </row>
    <row r="58" spans="1:6" s="53" customFormat="1" ht="12.5" x14ac:dyDescent="0.35">
      <c r="A58" s="187" t="s">
        <v>105</v>
      </c>
      <c r="B58" s="187" t="s">
        <v>55</v>
      </c>
      <c r="C58" s="63">
        <v>2</v>
      </c>
      <c r="D58" s="63">
        <v>1</v>
      </c>
      <c r="E58" s="109"/>
      <c r="F58" s="116">
        <f t="shared" si="0"/>
        <v>0</v>
      </c>
    </row>
    <row r="59" spans="1:6" s="53" customFormat="1" ht="12.5" x14ac:dyDescent="0.35">
      <c r="A59" s="187" t="s">
        <v>105</v>
      </c>
      <c r="B59" s="187" t="s">
        <v>55</v>
      </c>
      <c r="C59" s="63">
        <v>2</v>
      </c>
      <c r="D59" s="63">
        <v>1</v>
      </c>
      <c r="E59" s="109"/>
      <c r="F59" s="116">
        <f t="shared" si="0"/>
        <v>0</v>
      </c>
    </row>
    <row r="60" spans="1:6" s="53" customFormat="1" ht="12.5" x14ac:dyDescent="0.35">
      <c r="A60" s="187" t="s">
        <v>105</v>
      </c>
      <c r="B60" s="187" t="s">
        <v>55</v>
      </c>
      <c r="C60" s="63">
        <v>2</v>
      </c>
      <c r="D60" s="63">
        <v>1</v>
      </c>
      <c r="E60" s="109"/>
      <c r="F60" s="116">
        <f t="shared" si="0"/>
        <v>0</v>
      </c>
    </row>
    <row r="61" spans="1:6" s="53" customFormat="1" ht="12.5" x14ac:dyDescent="0.35">
      <c r="A61" s="187" t="s">
        <v>105</v>
      </c>
      <c r="B61" s="187" t="s">
        <v>55</v>
      </c>
      <c r="C61" s="63">
        <v>2</v>
      </c>
      <c r="D61" s="63">
        <v>1</v>
      </c>
      <c r="E61" s="109"/>
      <c r="F61" s="116">
        <f t="shared" si="0"/>
        <v>0</v>
      </c>
    </row>
    <row r="62" spans="1:6" s="53" customFormat="1" ht="14.25" customHeight="1" x14ac:dyDescent="0.35">
      <c r="A62" s="187" t="s">
        <v>105</v>
      </c>
      <c r="B62" s="187" t="s">
        <v>55</v>
      </c>
      <c r="C62" s="63">
        <v>2</v>
      </c>
      <c r="D62" s="63">
        <v>1</v>
      </c>
      <c r="E62" s="66"/>
      <c r="F62" s="116">
        <f t="shared" si="0"/>
        <v>0</v>
      </c>
    </row>
    <row r="63" spans="1:6" s="53" customFormat="1" ht="12.5" x14ac:dyDescent="0.35">
      <c r="A63" s="187" t="s">
        <v>57</v>
      </c>
      <c r="B63" s="187" t="s">
        <v>55</v>
      </c>
      <c r="C63" s="63">
        <v>2</v>
      </c>
      <c r="D63" s="63">
        <v>1</v>
      </c>
      <c r="E63" s="66"/>
      <c r="F63" s="116">
        <f t="shared" si="0"/>
        <v>0</v>
      </c>
    </row>
    <row r="64" spans="1:6" s="53" customFormat="1" ht="12.5" x14ac:dyDescent="0.35">
      <c r="A64" s="187" t="s">
        <v>57</v>
      </c>
      <c r="B64" s="187" t="s">
        <v>55</v>
      </c>
      <c r="C64" s="63">
        <v>2</v>
      </c>
      <c r="D64" s="63">
        <v>1</v>
      </c>
      <c r="E64" s="66"/>
      <c r="F64" s="116">
        <f t="shared" si="0"/>
        <v>0</v>
      </c>
    </row>
    <row r="65" spans="1:6" s="53" customFormat="1" ht="12.5" x14ac:dyDescent="0.35">
      <c r="A65" s="187" t="s">
        <v>57</v>
      </c>
      <c r="B65" s="187" t="s">
        <v>55</v>
      </c>
      <c r="C65" s="63">
        <v>2</v>
      </c>
      <c r="D65" s="63">
        <v>1</v>
      </c>
      <c r="E65" s="66"/>
      <c r="F65" s="116">
        <f t="shared" si="0"/>
        <v>0</v>
      </c>
    </row>
    <row r="66" spans="1:6" s="53" customFormat="1" ht="12.5" x14ac:dyDescent="0.35">
      <c r="A66" s="186" t="s">
        <v>57</v>
      </c>
      <c r="B66" s="187" t="s">
        <v>55</v>
      </c>
      <c r="C66" s="63">
        <v>2</v>
      </c>
      <c r="D66" s="63">
        <v>1</v>
      </c>
      <c r="E66" s="66"/>
      <c r="F66" s="116">
        <f t="shared" si="0"/>
        <v>0</v>
      </c>
    </row>
    <row r="67" spans="1:6" s="53" customFormat="1" ht="12.5" x14ac:dyDescent="0.35">
      <c r="A67" s="186" t="s">
        <v>57</v>
      </c>
      <c r="B67" s="187" t="s">
        <v>55</v>
      </c>
      <c r="C67" s="63">
        <v>2</v>
      </c>
      <c r="D67" s="63">
        <v>1</v>
      </c>
      <c r="E67" s="66"/>
      <c r="F67" s="116">
        <f t="shared" si="0"/>
        <v>0</v>
      </c>
    </row>
    <row r="68" spans="1:6" s="53" customFormat="1" ht="12.5" x14ac:dyDescent="0.35">
      <c r="A68" s="187" t="s">
        <v>57</v>
      </c>
      <c r="B68" s="187" t="s">
        <v>55</v>
      </c>
      <c r="C68" s="63">
        <v>2</v>
      </c>
      <c r="D68" s="63">
        <v>1</v>
      </c>
      <c r="E68" s="66"/>
      <c r="F68" s="116">
        <f t="shared" si="0"/>
        <v>0</v>
      </c>
    </row>
    <row r="69" spans="1:6" s="53" customFormat="1" ht="13.5" customHeight="1" x14ac:dyDescent="0.35">
      <c r="A69" s="187" t="s">
        <v>105</v>
      </c>
      <c r="B69" s="187" t="s">
        <v>55</v>
      </c>
      <c r="C69" s="63">
        <v>2</v>
      </c>
      <c r="D69" s="63">
        <v>1</v>
      </c>
      <c r="E69" s="66"/>
      <c r="F69" s="116">
        <f t="shared" si="0"/>
        <v>0</v>
      </c>
    </row>
    <row r="70" spans="1:6" s="53" customFormat="1" ht="13.5" customHeight="1" x14ac:dyDescent="0.35">
      <c r="A70" s="187" t="s">
        <v>105</v>
      </c>
      <c r="B70" s="187" t="s">
        <v>55</v>
      </c>
      <c r="C70" s="63">
        <v>2</v>
      </c>
      <c r="D70" s="63">
        <v>1</v>
      </c>
      <c r="E70" s="109"/>
      <c r="F70" s="116">
        <f t="shared" si="0"/>
        <v>0</v>
      </c>
    </row>
    <row r="71" spans="1:6" s="53" customFormat="1" ht="13.5" customHeight="1" x14ac:dyDescent="0.35">
      <c r="A71" s="187" t="s">
        <v>57</v>
      </c>
      <c r="B71" s="187" t="s">
        <v>55</v>
      </c>
      <c r="C71" s="63">
        <v>2</v>
      </c>
      <c r="D71" s="63">
        <v>1</v>
      </c>
      <c r="E71" s="109"/>
      <c r="F71" s="116">
        <f t="shared" si="0"/>
        <v>0</v>
      </c>
    </row>
    <row r="72" spans="1:6" s="53" customFormat="1" ht="13.5" customHeight="1" x14ac:dyDescent="0.35">
      <c r="A72" s="187" t="s">
        <v>105</v>
      </c>
      <c r="B72" s="187" t="s">
        <v>55</v>
      </c>
      <c r="C72" s="63">
        <v>2</v>
      </c>
      <c r="D72" s="63">
        <v>1</v>
      </c>
      <c r="E72" s="109"/>
      <c r="F72" s="116">
        <f t="shared" si="0"/>
        <v>0</v>
      </c>
    </row>
    <row r="73" spans="1:6" s="53" customFormat="1" ht="13.5" customHeight="1" x14ac:dyDescent="0.35">
      <c r="A73" s="187" t="s">
        <v>105</v>
      </c>
      <c r="B73" s="187" t="s">
        <v>55</v>
      </c>
      <c r="C73" s="63">
        <v>2</v>
      </c>
      <c r="D73" s="63">
        <v>1</v>
      </c>
      <c r="E73" s="109"/>
      <c r="F73" s="116">
        <f t="shared" si="0"/>
        <v>0</v>
      </c>
    </row>
    <row r="74" spans="1:6" s="53" customFormat="1" ht="13.5" customHeight="1" x14ac:dyDescent="0.35">
      <c r="A74" s="187" t="s">
        <v>105</v>
      </c>
      <c r="B74" s="187" t="s">
        <v>55</v>
      </c>
      <c r="C74" s="63">
        <v>2</v>
      </c>
      <c r="D74" s="63">
        <v>1</v>
      </c>
      <c r="E74" s="109"/>
      <c r="F74" s="116">
        <f t="shared" si="0"/>
        <v>0</v>
      </c>
    </row>
    <row r="75" spans="1:6" s="53" customFormat="1" ht="13.5" customHeight="1" x14ac:dyDescent="0.35">
      <c r="A75" s="187" t="s">
        <v>105</v>
      </c>
      <c r="B75" s="187" t="s">
        <v>55</v>
      </c>
      <c r="C75" s="63">
        <v>2</v>
      </c>
      <c r="D75" s="63">
        <v>1</v>
      </c>
      <c r="E75" s="109"/>
      <c r="F75" s="116">
        <f t="shared" si="0"/>
        <v>0</v>
      </c>
    </row>
    <row r="76" spans="1:6" s="53" customFormat="1" ht="12.5" x14ac:dyDescent="0.35">
      <c r="A76" s="186" t="s">
        <v>57</v>
      </c>
      <c r="B76" s="187" t="s">
        <v>55</v>
      </c>
      <c r="C76" s="63">
        <v>2</v>
      </c>
      <c r="D76" s="63">
        <v>1</v>
      </c>
      <c r="E76" s="109"/>
      <c r="F76" s="116">
        <f t="shared" si="0"/>
        <v>0</v>
      </c>
    </row>
    <row r="77" spans="1:6" s="53" customFormat="1" ht="12.5" x14ac:dyDescent="0.35">
      <c r="A77" s="186" t="s">
        <v>57</v>
      </c>
      <c r="B77" s="187" t="s">
        <v>55</v>
      </c>
      <c r="C77" s="63">
        <v>2</v>
      </c>
      <c r="D77" s="63">
        <v>1</v>
      </c>
      <c r="E77" s="109"/>
      <c r="F77" s="116">
        <f t="shared" si="0"/>
        <v>0</v>
      </c>
    </row>
    <row r="78" spans="1:6" s="53" customFormat="1" ht="12.5" x14ac:dyDescent="0.35">
      <c r="A78" s="187" t="s">
        <v>105</v>
      </c>
      <c r="B78" s="187" t="s">
        <v>55</v>
      </c>
      <c r="C78" s="63">
        <v>2</v>
      </c>
      <c r="D78" s="63">
        <v>1</v>
      </c>
      <c r="E78" s="109"/>
      <c r="F78" s="116">
        <f t="shared" si="0"/>
        <v>0</v>
      </c>
    </row>
    <row r="79" spans="1:6" s="53" customFormat="1" ht="12.5" x14ac:dyDescent="0.35">
      <c r="A79" s="187" t="s">
        <v>105</v>
      </c>
      <c r="B79" s="187" t="s">
        <v>55</v>
      </c>
      <c r="C79" s="63">
        <v>2</v>
      </c>
      <c r="D79" s="63">
        <v>1</v>
      </c>
      <c r="E79" s="119"/>
      <c r="F79" s="116">
        <f t="shared" si="0"/>
        <v>0</v>
      </c>
    </row>
    <row r="80" spans="1:6" ht="12.5" x14ac:dyDescent="0.35">
      <c r="A80" s="187" t="s">
        <v>105</v>
      </c>
      <c r="B80" s="187" t="s">
        <v>55</v>
      </c>
      <c r="C80" s="63">
        <v>2</v>
      </c>
      <c r="D80" s="63">
        <v>1</v>
      </c>
      <c r="E80" s="110"/>
      <c r="F80" s="116">
        <f t="shared" si="0"/>
        <v>0</v>
      </c>
    </row>
    <row r="81" spans="1:6" ht="12.5" x14ac:dyDescent="0.35">
      <c r="A81" s="187" t="s">
        <v>105</v>
      </c>
      <c r="B81" s="187" t="s">
        <v>55</v>
      </c>
      <c r="C81" s="63">
        <v>2</v>
      </c>
      <c r="D81" s="63">
        <v>1</v>
      </c>
      <c r="E81" s="119"/>
      <c r="F81" s="116">
        <f t="shared" si="0"/>
        <v>0</v>
      </c>
    </row>
    <row r="82" spans="1:6" ht="12.5" x14ac:dyDescent="0.35">
      <c r="A82" s="187" t="s">
        <v>105</v>
      </c>
      <c r="B82" s="187" t="s">
        <v>55</v>
      </c>
      <c r="C82" s="63">
        <v>2</v>
      </c>
      <c r="D82" s="63">
        <v>1</v>
      </c>
      <c r="E82" s="119"/>
      <c r="F82" s="116">
        <f t="shared" si="0"/>
        <v>0</v>
      </c>
    </row>
    <row r="83" spans="1:6" ht="12.5" x14ac:dyDescent="0.35">
      <c r="A83" s="187" t="s">
        <v>105</v>
      </c>
      <c r="B83" s="187" t="s">
        <v>55</v>
      </c>
      <c r="C83" s="63">
        <v>2</v>
      </c>
      <c r="D83" s="63">
        <v>1</v>
      </c>
      <c r="E83" s="119"/>
      <c r="F83" s="116">
        <f t="shared" si="0"/>
        <v>0</v>
      </c>
    </row>
    <row r="84" spans="1:6" ht="12.5" x14ac:dyDescent="0.35">
      <c r="A84" s="187" t="s">
        <v>105</v>
      </c>
      <c r="B84" s="187" t="s">
        <v>55</v>
      </c>
      <c r="C84" s="63">
        <v>2</v>
      </c>
      <c r="D84" s="63">
        <v>1</v>
      </c>
      <c r="E84" s="110"/>
      <c r="F84" s="116">
        <f t="shared" si="0"/>
        <v>0</v>
      </c>
    </row>
    <row r="85" spans="1:6" ht="12.5" x14ac:dyDescent="0.35">
      <c r="A85" s="187" t="s">
        <v>105</v>
      </c>
      <c r="B85" s="187" t="s">
        <v>55</v>
      </c>
      <c r="C85" s="63">
        <v>2</v>
      </c>
      <c r="D85" s="63">
        <v>1</v>
      </c>
      <c r="E85" s="110"/>
      <c r="F85" s="116">
        <f t="shared" ref="F85:F148" si="1">SUM(E85*D85)</f>
        <v>0</v>
      </c>
    </row>
    <row r="86" spans="1:6" ht="12.5" x14ac:dyDescent="0.35">
      <c r="A86" s="187" t="s">
        <v>105</v>
      </c>
      <c r="B86" s="187" t="s">
        <v>55</v>
      </c>
      <c r="C86" s="63">
        <v>2</v>
      </c>
      <c r="D86" s="63">
        <v>1</v>
      </c>
      <c r="E86" s="110"/>
      <c r="F86" s="116">
        <f t="shared" si="1"/>
        <v>0</v>
      </c>
    </row>
    <row r="87" spans="1:6" ht="12.5" x14ac:dyDescent="0.35">
      <c r="A87" s="187" t="s">
        <v>105</v>
      </c>
      <c r="B87" s="187" t="s">
        <v>55</v>
      </c>
      <c r="C87" s="63">
        <v>2</v>
      </c>
      <c r="D87" s="63">
        <v>1</v>
      </c>
      <c r="E87" s="110"/>
      <c r="F87" s="116">
        <f t="shared" si="1"/>
        <v>0</v>
      </c>
    </row>
    <row r="88" spans="1:6" ht="12.5" x14ac:dyDescent="0.35">
      <c r="A88" s="187" t="s">
        <v>105</v>
      </c>
      <c r="B88" s="187" t="s">
        <v>55</v>
      </c>
      <c r="C88" s="63">
        <v>2</v>
      </c>
      <c r="D88" s="63">
        <v>1</v>
      </c>
      <c r="E88" s="110"/>
      <c r="F88" s="116">
        <f t="shared" si="1"/>
        <v>0</v>
      </c>
    </row>
    <row r="89" spans="1:6" ht="12.5" x14ac:dyDescent="0.35">
      <c r="A89" s="187" t="s">
        <v>105</v>
      </c>
      <c r="B89" s="187" t="s">
        <v>55</v>
      </c>
      <c r="C89" s="63">
        <v>2</v>
      </c>
      <c r="D89" s="63">
        <v>1</v>
      </c>
      <c r="E89" s="110"/>
      <c r="F89" s="116">
        <f t="shared" si="1"/>
        <v>0</v>
      </c>
    </row>
    <row r="90" spans="1:6" ht="12.5" x14ac:dyDescent="0.35">
      <c r="A90" s="187" t="s">
        <v>105</v>
      </c>
      <c r="B90" s="187" t="s">
        <v>55</v>
      </c>
      <c r="C90" s="63">
        <v>2</v>
      </c>
      <c r="D90" s="63">
        <v>1</v>
      </c>
      <c r="E90" s="110"/>
      <c r="F90" s="116">
        <f t="shared" si="1"/>
        <v>0</v>
      </c>
    </row>
    <row r="91" spans="1:6" ht="12.5" x14ac:dyDescent="0.35">
      <c r="A91" s="187" t="s">
        <v>105</v>
      </c>
      <c r="B91" s="187" t="s">
        <v>55</v>
      </c>
      <c r="C91" s="63">
        <v>2</v>
      </c>
      <c r="D91" s="63">
        <v>1</v>
      </c>
      <c r="E91" s="110"/>
      <c r="F91" s="116">
        <f t="shared" si="1"/>
        <v>0</v>
      </c>
    </row>
    <row r="92" spans="1:6" ht="12.5" x14ac:dyDescent="0.35">
      <c r="A92" s="187" t="s">
        <v>105</v>
      </c>
      <c r="B92" s="187" t="s">
        <v>55</v>
      </c>
      <c r="C92" s="63">
        <v>2</v>
      </c>
      <c r="D92" s="63">
        <v>1</v>
      </c>
      <c r="E92" s="110"/>
      <c r="F92" s="116">
        <f t="shared" si="1"/>
        <v>0</v>
      </c>
    </row>
    <row r="93" spans="1:6" ht="12.5" x14ac:dyDescent="0.35">
      <c r="A93" s="186" t="s">
        <v>57</v>
      </c>
      <c r="B93" s="187" t="s">
        <v>55</v>
      </c>
      <c r="C93" s="63">
        <v>2</v>
      </c>
      <c r="D93" s="63">
        <v>1</v>
      </c>
      <c r="E93" s="110"/>
      <c r="F93" s="116">
        <f t="shared" si="1"/>
        <v>0</v>
      </c>
    </row>
    <row r="94" spans="1:6" ht="12.5" x14ac:dyDescent="0.35">
      <c r="A94" s="187" t="s">
        <v>105</v>
      </c>
      <c r="B94" s="187" t="s">
        <v>55</v>
      </c>
      <c r="C94" s="63">
        <v>2</v>
      </c>
      <c r="D94" s="63">
        <v>1</v>
      </c>
      <c r="E94" s="110"/>
      <c r="F94" s="116">
        <f t="shared" si="1"/>
        <v>0</v>
      </c>
    </row>
    <row r="95" spans="1:6" ht="12.5" x14ac:dyDescent="0.35">
      <c r="A95" s="187" t="s">
        <v>105</v>
      </c>
      <c r="B95" s="187" t="s">
        <v>55</v>
      </c>
      <c r="C95" s="63">
        <v>2</v>
      </c>
      <c r="D95" s="63">
        <v>1</v>
      </c>
      <c r="E95" s="110"/>
      <c r="F95" s="116">
        <f t="shared" si="1"/>
        <v>0</v>
      </c>
    </row>
    <row r="96" spans="1:6" ht="12.5" x14ac:dyDescent="0.35">
      <c r="A96" s="187" t="s">
        <v>105</v>
      </c>
      <c r="B96" s="187" t="s">
        <v>55</v>
      </c>
      <c r="C96" s="63">
        <v>2</v>
      </c>
      <c r="D96" s="63">
        <v>1</v>
      </c>
      <c r="E96" s="110"/>
      <c r="F96" s="116">
        <f t="shared" si="1"/>
        <v>0</v>
      </c>
    </row>
    <row r="97" spans="1:6" ht="12.5" x14ac:dyDescent="0.35">
      <c r="A97" s="186" t="s">
        <v>57</v>
      </c>
      <c r="B97" s="187" t="s">
        <v>55</v>
      </c>
      <c r="C97" s="63">
        <v>2</v>
      </c>
      <c r="D97" s="63">
        <v>1</v>
      </c>
      <c r="E97" s="110"/>
      <c r="F97" s="116">
        <f t="shared" si="1"/>
        <v>0</v>
      </c>
    </row>
    <row r="98" spans="1:6" s="81" customFormat="1" ht="12.5" x14ac:dyDescent="0.35">
      <c r="A98" s="187" t="s">
        <v>105</v>
      </c>
      <c r="B98" s="187" t="s">
        <v>55</v>
      </c>
      <c r="C98" s="63">
        <v>2</v>
      </c>
      <c r="D98" s="63">
        <v>1</v>
      </c>
      <c r="E98" s="110"/>
      <c r="F98" s="116">
        <f t="shared" si="1"/>
        <v>0</v>
      </c>
    </row>
    <row r="99" spans="1:6" ht="12.5" x14ac:dyDescent="0.35">
      <c r="A99" s="186" t="s">
        <v>57</v>
      </c>
      <c r="B99" s="187" t="s">
        <v>55</v>
      </c>
      <c r="C99" s="63">
        <v>2</v>
      </c>
      <c r="D99" s="63">
        <v>1</v>
      </c>
      <c r="E99" s="110"/>
      <c r="F99" s="116">
        <f t="shared" si="1"/>
        <v>0</v>
      </c>
    </row>
    <row r="100" spans="1:6" ht="12.5" x14ac:dyDescent="0.35">
      <c r="A100" s="186" t="s">
        <v>57</v>
      </c>
      <c r="B100" s="187" t="s">
        <v>55</v>
      </c>
      <c r="C100" s="63">
        <v>2</v>
      </c>
      <c r="D100" s="63">
        <v>1</v>
      </c>
      <c r="E100" s="110"/>
      <c r="F100" s="116">
        <f t="shared" si="1"/>
        <v>0</v>
      </c>
    </row>
    <row r="101" spans="1:6" ht="12.5" x14ac:dyDescent="0.35">
      <c r="A101" s="187" t="s">
        <v>105</v>
      </c>
      <c r="B101" s="187" t="s">
        <v>55</v>
      </c>
      <c r="C101" s="63">
        <v>2</v>
      </c>
      <c r="D101" s="63">
        <v>1</v>
      </c>
      <c r="E101" s="110"/>
      <c r="F101" s="116">
        <f t="shared" si="1"/>
        <v>0</v>
      </c>
    </row>
    <row r="102" spans="1:6" ht="12.5" x14ac:dyDescent="0.35">
      <c r="A102" s="187" t="s">
        <v>105</v>
      </c>
      <c r="B102" s="187" t="s">
        <v>55</v>
      </c>
      <c r="C102" s="63">
        <v>2</v>
      </c>
      <c r="D102" s="63">
        <v>1</v>
      </c>
      <c r="E102" s="110"/>
      <c r="F102" s="116">
        <f t="shared" si="1"/>
        <v>0</v>
      </c>
    </row>
    <row r="103" spans="1:6" ht="12.5" x14ac:dyDescent="0.35">
      <c r="A103" s="187" t="s">
        <v>105</v>
      </c>
      <c r="B103" s="187" t="s">
        <v>55</v>
      </c>
      <c r="C103" s="63">
        <v>2</v>
      </c>
      <c r="D103" s="63">
        <v>1</v>
      </c>
      <c r="E103" s="110"/>
      <c r="F103" s="116">
        <f t="shared" si="1"/>
        <v>0</v>
      </c>
    </row>
    <row r="104" spans="1:6" ht="12.5" x14ac:dyDescent="0.35">
      <c r="A104" s="187" t="s">
        <v>105</v>
      </c>
      <c r="B104" s="187" t="s">
        <v>55</v>
      </c>
      <c r="C104" s="63">
        <v>2</v>
      </c>
      <c r="D104" s="63">
        <v>1</v>
      </c>
      <c r="E104" s="110"/>
      <c r="F104" s="116">
        <f t="shared" si="1"/>
        <v>0</v>
      </c>
    </row>
    <row r="105" spans="1:6" ht="12.5" x14ac:dyDescent="0.35">
      <c r="A105" s="187" t="s">
        <v>105</v>
      </c>
      <c r="B105" s="187" t="s">
        <v>55</v>
      </c>
      <c r="C105" s="63">
        <v>2</v>
      </c>
      <c r="D105" s="63">
        <v>1</v>
      </c>
      <c r="E105" s="110"/>
      <c r="F105" s="116">
        <f t="shared" si="1"/>
        <v>0</v>
      </c>
    </row>
    <row r="106" spans="1:6" ht="12.5" x14ac:dyDescent="0.35">
      <c r="A106" s="187" t="s">
        <v>105</v>
      </c>
      <c r="B106" s="187" t="s">
        <v>55</v>
      </c>
      <c r="C106" s="63">
        <v>2</v>
      </c>
      <c r="D106" s="63">
        <v>1</v>
      </c>
      <c r="E106" s="110"/>
      <c r="F106" s="116">
        <f t="shared" si="1"/>
        <v>0</v>
      </c>
    </row>
    <row r="107" spans="1:6" ht="12.5" x14ac:dyDescent="0.35">
      <c r="A107" s="187" t="s">
        <v>105</v>
      </c>
      <c r="B107" s="187" t="s">
        <v>55</v>
      </c>
      <c r="C107" s="63">
        <v>2</v>
      </c>
      <c r="D107" s="63">
        <v>1</v>
      </c>
      <c r="E107" s="110"/>
      <c r="F107" s="116">
        <f t="shared" si="1"/>
        <v>0</v>
      </c>
    </row>
    <row r="108" spans="1:6" ht="12.5" x14ac:dyDescent="0.35">
      <c r="A108" s="187" t="s">
        <v>105</v>
      </c>
      <c r="B108" s="187" t="s">
        <v>55</v>
      </c>
      <c r="C108" s="63">
        <v>2</v>
      </c>
      <c r="D108" s="63">
        <v>1</v>
      </c>
      <c r="E108" s="110"/>
      <c r="F108" s="116">
        <f t="shared" si="1"/>
        <v>0</v>
      </c>
    </row>
    <row r="109" spans="1:6" ht="12.5" x14ac:dyDescent="0.35">
      <c r="A109" s="187" t="s">
        <v>105</v>
      </c>
      <c r="B109" s="187" t="s">
        <v>55</v>
      </c>
      <c r="C109" s="63">
        <v>2</v>
      </c>
      <c r="D109" s="63">
        <v>1</v>
      </c>
      <c r="E109" s="110"/>
      <c r="F109" s="116">
        <f t="shared" si="1"/>
        <v>0</v>
      </c>
    </row>
    <row r="110" spans="1:6" ht="12.5" x14ac:dyDescent="0.35">
      <c r="A110" s="187" t="s">
        <v>105</v>
      </c>
      <c r="B110" s="187" t="s">
        <v>55</v>
      </c>
      <c r="C110" s="63">
        <v>2</v>
      </c>
      <c r="D110" s="63">
        <v>1</v>
      </c>
      <c r="E110" s="110"/>
      <c r="F110" s="116">
        <f t="shared" si="1"/>
        <v>0</v>
      </c>
    </row>
    <row r="111" spans="1:6" ht="12.5" x14ac:dyDescent="0.35">
      <c r="A111" s="187" t="s">
        <v>105</v>
      </c>
      <c r="B111" s="187" t="s">
        <v>55</v>
      </c>
      <c r="C111" s="63">
        <v>2</v>
      </c>
      <c r="D111" s="63">
        <v>1</v>
      </c>
      <c r="E111" s="110"/>
      <c r="F111" s="116">
        <f t="shared" si="1"/>
        <v>0</v>
      </c>
    </row>
    <row r="112" spans="1:6" ht="12.5" x14ac:dyDescent="0.35">
      <c r="A112" s="187" t="s">
        <v>105</v>
      </c>
      <c r="B112" s="187" t="s">
        <v>55</v>
      </c>
      <c r="C112" s="63">
        <v>2</v>
      </c>
      <c r="D112" s="63">
        <v>1</v>
      </c>
      <c r="E112" s="110"/>
      <c r="F112" s="116">
        <f t="shared" si="1"/>
        <v>0</v>
      </c>
    </row>
    <row r="113" spans="1:6" ht="12.5" x14ac:dyDescent="0.35">
      <c r="A113" s="186" t="s">
        <v>57</v>
      </c>
      <c r="B113" s="187" t="s">
        <v>55</v>
      </c>
      <c r="C113" s="63">
        <v>2</v>
      </c>
      <c r="D113" s="63">
        <v>1</v>
      </c>
      <c r="E113" s="110"/>
      <c r="F113" s="116">
        <f t="shared" si="1"/>
        <v>0</v>
      </c>
    </row>
    <row r="114" spans="1:6" ht="12.5" x14ac:dyDescent="0.35">
      <c r="A114" s="186" t="s">
        <v>57</v>
      </c>
      <c r="B114" s="187" t="s">
        <v>55</v>
      </c>
      <c r="C114" s="63">
        <v>2</v>
      </c>
      <c r="D114" s="63">
        <v>1</v>
      </c>
      <c r="E114" s="110"/>
      <c r="F114" s="116">
        <f t="shared" si="1"/>
        <v>0</v>
      </c>
    </row>
    <row r="115" spans="1:6" ht="12.5" x14ac:dyDescent="0.35">
      <c r="A115" s="187" t="s">
        <v>105</v>
      </c>
      <c r="B115" s="187" t="s">
        <v>55</v>
      </c>
      <c r="C115" s="63">
        <v>2</v>
      </c>
      <c r="D115" s="63">
        <v>1</v>
      </c>
      <c r="E115" s="110"/>
      <c r="F115" s="116">
        <f t="shared" si="1"/>
        <v>0</v>
      </c>
    </row>
    <row r="116" spans="1:6" ht="12.5" x14ac:dyDescent="0.35">
      <c r="A116" s="186" t="s">
        <v>57</v>
      </c>
      <c r="B116" s="187" t="s">
        <v>55</v>
      </c>
      <c r="C116" s="63">
        <v>2</v>
      </c>
      <c r="D116" s="63">
        <v>1</v>
      </c>
      <c r="E116" s="110"/>
      <c r="F116" s="116">
        <f t="shared" si="1"/>
        <v>0</v>
      </c>
    </row>
    <row r="117" spans="1:6" ht="12.5" x14ac:dyDescent="0.35">
      <c r="A117" s="187" t="s">
        <v>105</v>
      </c>
      <c r="B117" s="187" t="s">
        <v>55</v>
      </c>
      <c r="C117" s="63">
        <v>2</v>
      </c>
      <c r="D117" s="63">
        <v>1</v>
      </c>
      <c r="E117" s="110"/>
      <c r="F117" s="116">
        <f t="shared" si="1"/>
        <v>0</v>
      </c>
    </row>
    <row r="118" spans="1:6" ht="12.5" x14ac:dyDescent="0.35">
      <c r="A118" s="186" t="s">
        <v>57</v>
      </c>
      <c r="B118" s="187" t="s">
        <v>55</v>
      </c>
      <c r="C118" s="63">
        <v>2</v>
      </c>
      <c r="D118" s="63">
        <v>1</v>
      </c>
      <c r="E118" s="110"/>
      <c r="F118" s="116">
        <f t="shared" si="1"/>
        <v>0</v>
      </c>
    </row>
    <row r="119" spans="1:6" ht="12.5" x14ac:dyDescent="0.35">
      <c r="A119" s="186" t="s">
        <v>57</v>
      </c>
      <c r="B119" s="187" t="s">
        <v>55</v>
      </c>
      <c r="C119" s="63">
        <v>2</v>
      </c>
      <c r="D119" s="63">
        <v>1</v>
      </c>
      <c r="E119" s="110"/>
      <c r="F119" s="116">
        <f t="shared" si="1"/>
        <v>0</v>
      </c>
    </row>
    <row r="120" spans="1:6" ht="12.5" x14ac:dyDescent="0.35">
      <c r="A120" s="186" t="s">
        <v>57</v>
      </c>
      <c r="B120" s="187" t="s">
        <v>55</v>
      </c>
      <c r="C120" s="63">
        <v>2</v>
      </c>
      <c r="D120" s="63">
        <v>1</v>
      </c>
      <c r="E120" s="110"/>
      <c r="F120" s="116">
        <f t="shared" si="1"/>
        <v>0</v>
      </c>
    </row>
    <row r="121" spans="1:6" ht="12.5" x14ac:dyDescent="0.35">
      <c r="A121" s="187" t="s">
        <v>105</v>
      </c>
      <c r="B121" s="187" t="s">
        <v>55</v>
      </c>
      <c r="C121" s="63">
        <v>2</v>
      </c>
      <c r="D121" s="63">
        <v>1</v>
      </c>
      <c r="E121" s="110"/>
      <c r="F121" s="116">
        <f t="shared" si="1"/>
        <v>0</v>
      </c>
    </row>
    <row r="122" spans="1:6" ht="12.5" x14ac:dyDescent="0.35">
      <c r="A122" s="187" t="s">
        <v>105</v>
      </c>
      <c r="B122" s="187" t="s">
        <v>55</v>
      </c>
      <c r="C122" s="63">
        <v>2</v>
      </c>
      <c r="D122" s="63">
        <v>1</v>
      </c>
      <c r="E122" s="110"/>
      <c r="F122" s="116">
        <f t="shared" si="1"/>
        <v>0</v>
      </c>
    </row>
    <row r="123" spans="1:6" ht="12.5" x14ac:dyDescent="0.35">
      <c r="A123" s="186" t="s">
        <v>57</v>
      </c>
      <c r="B123" s="187" t="s">
        <v>55</v>
      </c>
      <c r="C123" s="63">
        <v>2</v>
      </c>
      <c r="D123" s="63">
        <v>1</v>
      </c>
      <c r="E123" s="110"/>
      <c r="F123" s="116">
        <f t="shared" si="1"/>
        <v>0</v>
      </c>
    </row>
    <row r="124" spans="1:6" ht="12.5" x14ac:dyDescent="0.35">
      <c r="A124" s="187" t="s">
        <v>105</v>
      </c>
      <c r="B124" s="187" t="s">
        <v>55</v>
      </c>
      <c r="C124" s="63">
        <v>2</v>
      </c>
      <c r="D124" s="63">
        <v>1</v>
      </c>
      <c r="E124" s="110"/>
      <c r="F124" s="116">
        <f t="shared" si="1"/>
        <v>0</v>
      </c>
    </row>
    <row r="125" spans="1:6" ht="12.5" x14ac:dyDescent="0.35">
      <c r="A125" s="187" t="s">
        <v>105</v>
      </c>
      <c r="B125" s="187" t="s">
        <v>55</v>
      </c>
      <c r="C125" s="63">
        <v>2</v>
      </c>
      <c r="D125" s="63">
        <v>1</v>
      </c>
      <c r="E125" s="110"/>
      <c r="F125" s="116">
        <f t="shared" si="1"/>
        <v>0</v>
      </c>
    </row>
    <row r="126" spans="1:6" ht="12.5" x14ac:dyDescent="0.35">
      <c r="A126" s="186" t="s">
        <v>57</v>
      </c>
      <c r="B126" s="187" t="s">
        <v>55</v>
      </c>
      <c r="C126" s="63">
        <v>2</v>
      </c>
      <c r="D126" s="63">
        <v>1</v>
      </c>
      <c r="E126" s="110"/>
      <c r="F126" s="116">
        <f t="shared" si="1"/>
        <v>0</v>
      </c>
    </row>
    <row r="127" spans="1:6" ht="12.5" x14ac:dyDescent="0.35">
      <c r="A127" s="186" t="s">
        <v>57</v>
      </c>
      <c r="B127" s="187" t="s">
        <v>55</v>
      </c>
      <c r="C127" s="63">
        <v>2</v>
      </c>
      <c r="D127" s="63">
        <v>1</v>
      </c>
      <c r="E127" s="110"/>
      <c r="F127" s="116">
        <f t="shared" si="1"/>
        <v>0</v>
      </c>
    </row>
    <row r="128" spans="1:6" ht="12.5" x14ac:dyDescent="0.35">
      <c r="A128" s="187" t="s">
        <v>105</v>
      </c>
      <c r="B128" s="187" t="s">
        <v>55</v>
      </c>
      <c r="C128" s="63">
        <v>2</v>
      </c>
      <c r="D128" s="63">
        <v>1</v>
      </c>
      <c r="E128" s="110"/>
      <c r="F128" s="116">
        <f t="shared" si="1"/>
        <v>0</v>
      </c>
    </row>
    <row r="129" spans="1:6" ht="12.5" x14ac:dyDescent="0.35">
      <c r="A129" s="187" t="s">
        <v>105</v>
      </c>
      <c r="B129" s="187" t="s">
        <v>55</v>
      </c>
      <c r="C129" s="63">
        <v>2</v>
      </c>
      <c r="D129" s="63">
        <v>1</v>
      </c>
      <c r="E129" s="110"/>
      <c r="F129" s="116">
        <f t="shared" si="1"/>
        <v>0</v>
      </c>
    </row>
    <row r="130" spans="1:6" ht="12.5" x14ac:dyDescent="0.35">
      <c r="A130" s="187" t="s">
        <v>105</v>
      </c>
      <c r="B130" s="187" t="s">
        <v>55</v>
      </c>
      <c r="C130" s="63">
        <v>2</v>
      </c>
      <c r="D130" s="63">
        <v>1</v>
      </c>
      <c r="E130" s="110"/>
      <c r="F130" s="116">
        <f t="shared" si="1"/>
        <v>0</v>
      </c>
    </row>
    <row r="131" spans="1:6" ht="12.5" x14ac:dyDescent="0.35">
      <c r="A131" s="187" t="s">
        <v>105</v>
      </c>
      <c r="B131" s="187" t="s">
        <v>55</v>
      </c>
      <c r="C131" s="63">
        <v>2</v>
      </c>
      <c r="D131" s="63">
        <v>1</v>
      </c>
      <c r="E131" s="110"/>
      <c r="F131" s="116">
        <f t="shared" si="1"/>
        <v>0</v>
      </c>
    </row>
    <row r="132" spans="1:6" ht="12.5" x14ac:dyDescent="0.35">
      <c r="A132" s="186" t="s">
        <v>57</v>
      </c>
      <c r="B132" s="187" t="s">
        <v>55</v>
      </c>
      <c r="C132" s="63">
        <v>2</v>
      </c>
      <c r="D132" s="63">
        <v>1</v>
      </c>
      <c r="E132" s="110"/>
      <c r="F132" s="116">
        <f t="shared" si="1"/>
        <v>0</v>
      </c>
    </row>
    <row r="133" spans="1:6" ht="12.5" x14ac:dyDescent="0.35">
      <c r="A133" s="187" t="s">
        <v>105</v>
      </c>
      <c r="B133" s="187" t="s">
        <v>55</v>
      </c>
      <c r="C133" s="63">
        <v>2</v>
      </c>
      <c r="D133" s="63">
        <v>1</v>
      </c>
      <c r="E133" s="110"/>
      <c r="F133" s="116">
        <f t="shared" si="1"/>
        <v>0</v>
      </c>
    </row>
    <row r="134" spans="1:6" ht="12.5" x14ac:dyDescent="0.35">
      <c r="A134" s="187" t="s">
        <v>105</v>
      </c>
      <c r="B134" s="187" t="s">
        <v>55</v>
      </c>
      <c r="C134" s="63">
        <v>2</v>
      </c>
      <c r="D134" s="63">
        <v>1</v>
      </c>
      <c r="E134" s="110"/>
      <c r="F134" s="116">
        <f t="shared" si="1"/>
        <v>0</v>
      </c>
    </row>
    <row r="135" spans="1:6" ht="12.5" x14ac:dyDescent="0.35">
      <c r="A135" s="187" t="s">
        <v>105</v>
      </c>
      <c r="B135" s="187" t="s">
        <v>55</v>
      </c>
      <c r="C135" s="63">
        <v>2</v>
      </c>
      <c r="D135" s="63">
        <v>1</v>
      </c>
      <c r="E135" s="110"/>
      <c r="F135" s="116">
        <f t="shared" si="1"/>
        <v>0</v>
      </c>
    </row>
    <row r="136" spans="1:6" ht="12.5" x14ac:dyDescent="0.35">
      <c r="A136" s="187" t="s">
        <v>105</v>
      </c>
      <c r="B136" s="187" t="s">
        <v>55</v>
      </c>
      <c r="C136" s="63">
        <v>2</v>
      </c>
      <c r="D136" s="63">
        <v>1</v>
      </c>
      <c r="E136" s="110"/>
      <c r="F136" s="116">
        <f t="shared" si="1"/>
        <v>0</v>
      </c>
    </row>
    <row r="137" spans="1:6" ht="12.5" x14ac:dyDescent="0.35">
      <c r="A137" s="187" t="s">
        <v>105</v>
      </c>
      <c r="B137" s="187" t="s">
        <v>55</v>
      </c>
      <c r="C137" s="63">
        <v>2</v>
      </c>
      <c r="D137" s="63">
        <v>1</v>
      </c>
      <c r="E137" s="110"/>
      <c r="F137" s="116">
        <f t="shared" si="1"/>
        <v>0</v>
      </c>
    </row>
    <row r="138" spans="1:6" ht="12.5" x14ac:dyDescent="0.35">
      <c r="A138" s="187" t="s">
        <v>105</v>
      </c>
      <c r="B138" s="187" t="s">
        <v>55</v>
      </c>
      <c r="C138" s="63">
        <v>2</v>
      </c>
      <c r="D138" s="63">
        <v>1</v>
      </c>
      <c r="E138" s="110"/>
      <c r="F138" s="116">
        <f t="shared" si="1"/>
        <v>0</v>
      </c>
    </row>
    <row r="139" spans="1:6" ht="12.5" x14ac:dyDescent="0.35">
      <c r="A139" s="187" t="s">
        <v>105</v>
      </c>
      <c r="B139" s="187" t="s">
        <v>55</v>
      </c>
      <c r="C139" s="63">
        <v>2</v>
      </c>
      <c r="D139" s="63">
        <v>1</v>
      </c>
      <c r="E139" s="110"/>
      <c r="F139" s="116">
        <f t="shared" si="1"/>
        <v>0</v>
      </c>
    </row>
    <row r="140" spans="1:6" ht="12.5" x14ac:dyDescent="0.35">
      <c r="A140" s="187" t="s">
        <v>105</v>
      </c>
      <c r="B140" s="187" t="s">
        <v>55</v>
      </c>
      <c r="C140" s="63">
        <v>2</v>
      </c>
      <c r="D140" s="63">
        <v>1</v>
      </c>
      <c r="E140" s="110"/>
      <c r="F140" s="116">
        <f t="shared" si="1"/>
        <v>0</v>
      </c>
    </row>
    <row r="141" spans="1:6" ht="12.5" x14ac:dyDescent="0.35">
      <c r="A141" s="187" t="s">
        <v>105</v>
      </c>
      <c r="B141" s="187" t="s">
        <v>55</v>
      </c>
      <c r="C141" s="63">
        <v>2</v>
      </c>
      <c r="D141" s="63">
        <v>1</v>
      </c>
      <c r="E141" s="110"/>
      <c r="F141" s="116">
        <f t="shared" si="1"/>
        <v>0</v>
      </c>
    </row>
    <row r="142" spans="1:6" ht="12.5" x14ac:dyDescent="0.35">
      <c r="A142" s="187" t="s">
        <v>105</v>
      </c>
      <c r="B142" s="187" t="s">
        <v>55</v>
      </c>
      <c r="C142" s="63">
        <v>2</v>
      </c>
      <c r="D142" s="63">
        <v>1</v>
      </c>
      <c r="E142" s="110"/>
      <c r="F142" s="116">
        <f t="shared" si="1"/>
        <v>0</v>
      </c>
    </row>
    <row r="143" spans="1:6" ht="12.5" x14ac:dyDescent="0.35">
      <c r="A143" s="187" t="s">
        <v>105</v>
      </c>
      <c r="B143" s="187" t="s">
        <v>55</v>
      </c>
      <c r="C143" s="63">
        <v>2</v>
      </c>
      <c r="D143" s="63">
        <v>1</v>
      </c>
      <c r="E143" s="110"/>
      <c r="F143" s="116">
        <f t="shared" si="1"/>
        <v>0</v>
      </c>
    </row>
    <row r="144" spans="1:6" ht="12.5" x14ac:dyDescent="0.35">
      <c r="A144" s="187" t="s">
        <v>105</v>
      </c>
      <c r="B144" s="187" t="s">
        <v>55</v>
      </c>
      <c r="C144" s="63">
        <v>2</v>
      </c>
      <c r="D144" s="63">
        <v>1</v>
      </c>
      <c r="E144" s="110"/>
      <c r="F144" s="116">
        <f t="shared" si="1"/>
        <v>0</v>
      </c>
    </row>
    <row r="145" spans="1:6" ht="12.5" x14ac:dyDescent="0.35">
      <c r="A145" s="187" t="s">
        <v>105</v>
      </c>
      <c r="B145" s="187" t="s">
        <v>55</v>
      </c>
      <c r="C145" s="63">
        <v>2</v>
      </c>
      <c r="D145" s="63">
        <v>1</v>
      </c>
      <c r="E145" s="110"/>
      <c r="F145" s="116">
        <f t="shared" si="1"/>
        <v>0</v>
      </c>
    </row>
    <row r="146" spans="1:6" ht="12.5" x14ac:dyDescent="0.35">
      <c r="A146" s="187" t="s">
        <v>105</v>
      </c>
      <c r="B146" s="187" t="s">
        <v>55</v>
      </c>
      <c r="C146" s="63">
        <v>2</v>
      </c>
      <c r="D146" s="63">
        <v>1</v>
      </c>
      <c r="E146" s="110"/>
      <c r="F146" s="116">
        <f t="shared" si="1"/>
        <v>0</v>
      </c>
    </row>
    <row r="147" spans="1:6" ht="12.5" x14ac:dyDescent="0.35">
      <c r="A147" s="187" t="s">
        <v>105</v>
      </c>
      <c r="B147" s="187" t="s">
        <v>55</v>
      </c>
      <c r="C147" s="63">
        <v>2</v>
      </c>
      <c r="D147" s="63">
        <v>1</v>
      </c>
      <c r="E147" s="110"/>
      <c r="F147" s="116">
        <f t="shared" si="1"/>
        <v>0</v>
      </c>
    </row>
    <row r="148" spans="1:6" ht="12.5" x14ac:dyDescent="0.35">
      <c r="A148" s="187" t="s">
        <v>105</v>
      </c>
      <c r="B148" s="187" t="s">
        <v>55</v>
      </c>
      <c r="C148" s="63">
        <v>2</v>
      </c>
      <c r="D148" s="63">
        <v>1</v>
      </c>
      <c r="E148" s="110"/>
      <c r="F148" s="116">
        <f t="shared" si="1"/>
        <v>0</v>
      </c>
    </row>
    <row r="149" spans="1:6" ht="12.5" x14ac:dyDescent="0.35">
      <c r="A149" s="187" t="s">
        <v>105</v>
      </c>
      <c r="B149" s="187" t="s">
        <v>55</v>
      </c>
      <c r="C149" s="63">
        <v>2</v>
      </c>
      <c r="D149" s="63">
        <v>1</v>
      </c>
      <c r="E149" s="110"/>
      <c r="F149" s="116">
        <f t="shared" ref="F149:F212" si="2">SUM(E149*D149)</f>
        <v>0</v>
      </c>
    </row>
    <row r="150" spans="1:6" ht="12.5" x14ac:dyDescent="0.35">
      <c r="A150" s="187" t="s">
        <v>105</v>
      </c>
      <c r="B150" s="187" t="s">
        <v>55</v>
      </c>
      <c r="C150" s="63">
        <v>2</v>
      </c>
      <c r="D150" s="63">
        <v>1</v>
      </c>
      <c r="E150" s="110"/>
      <c r="F150" s="116">
        <f t="shared" si="2"/>
        <v>0</v>
      </c>
    </row>
    <row r="151" spans="1:6" ht="12.5" x14ac:dyDescent="0.35">
      <c r="A151" s="187" t="s">
        <v>105</v>
      </c>
      <c r="B151" s="187" t="s">
        <v>55</v>
      </c>
      <c r="C151" s="63">
        <v>2</v>
      </c>
      <c r="D151" s="63">
        <v>1</v>
      </c>
      <c r="E151" s="110"/>
      <c r="F151" s="116">
        <f t="shared" si="2"/>
        <v>0</v>
      </c>
    </row>
    <row r="152" spans="1:6" ht="12.5" x14ac:dyDescent="0.35">
      <c r="A152" s="187" t="s">
        <v>105</v>
      </c>
      <c r="B152" s="187" t="s">
        <v>55</v>
      </c>
      <c r="C152" s="63">
        <v>2</v>
      </c>
      <c r="D152" s="63">
        <v>1</v>
      </c>
      <c r="E152" s="110"/>
      <c r="F152" s="116">
        <f t="shared" si="2"/>
        <v>0</v>
      </c>
    </row>
    <row r="153" spans="1:6" ht="12.5" x14ac:dyDescent="0.35">
      <c r="A153" s="187" t="s">
        <v>105</v>
      </c>
      <c r="B153" s="187" t="s">
        <v>55</v>
      </c>
      <c r="C153" s="63">
        <v>2</v>
      </c>
      <c r="D153" s="63">
        <v>1</v>
      </c>
      <c r="E153" s="110"/>
      <c r="F153" s="116">
        <f t="shared" si="2"/>
        <v>0</v>
      </c>
    </row>
    <row r="154" spans="1:6" ht="12.5" x14ac:dyDescent="0.35">
      <c r="A154" s="187" t="s">
        <v>105</v>
      </c>
      <c r="B154" s="187" t="s">
        <v>55</v>
      </c>
      <c r="C154" s="63">
        <v>2</v>
      </c>
      <c r="D154" s="63">
        <v>1</v>
      </c>
      <c r="E154" s="110"/>
      <c r="F154" s="116">
        <f t="shared" si="2"/>
        <v>0</v>
      </c>
    </row>
    <row r="155" spans="1:6" ht="12.5" x14ac:dyDescent="0.35">
      <c r="A155" s="187" t="s">
        <v>105</v>
      </c>
      <c r="B155" s="187" t="s">
        <v>55</v>
      </c>
      <c r="C155" s="63">
        <v>2</v>
      </c>
      <c r="D155" s="63">
        <v>1</v>
      </c>
      <c r="E155" s="110"/>
      <c r="F155" s="116">
        <f t="shared" si="2"/>
        <v>0</v>
      </c>
    </row>
    <row r="156" spans="1:6" ht="12.5" x14ac:dyDescent="0.35">
      <c r="A156" s="187" t="s">
        <v>105</v>
      </c>
      <c r="B156" s="187" t="s">
        <v>55</v>
      </c>
      <c r="C156" s="63">
        <v>2</v>
      </c>
      <c r="D156" s="63">
        <v>1</v>
      </c>
      <c r="E156" s="110"/>
      <c r="F156" s="116">
        <f t="shared" si="2"/>
        <v>0</v>
      </c>
    </row>
    <row r="157" spans="1:6" ht="12.5" x14ac:dyDescent="0.35">
      <c r="A157" s="187" t="s">
        <v>105</v>
      </c>
      <c r="B157" s="187" t="s">
        <v>55</v>
      </c>
      <c r="C157" s="63">
        <v>2</v>
      </c>
      <c r="D157" s="63">
        <v>1</v>
      </c>
      <c r="E157" s="110"/>
      <c r="F157" s="116">
        <f t="shared" si="2"/>
        <v>0</v>
      </c>
    </row>
    <row r="158" spans="1:6" ht="12.5" x14ac:dyDescent="0.35">
      <c r="A158" s="187" t="s">
        <v>105</v>
      </c>
      <c r="B158" s="187" t="s">
        <v>55</v>
      </c>
      <c r="C158" s="63">
        <v>2</v>
      </c>
      <c r="D158" s="63">
        <v>1</v>
      </c>
      <c r="E158" s="110"/>
      <c r="F158" s="116">
        <f t="shared" si="2"/>
        <v>0</v>
      </c>
    </row>
    <row r="159" spans="1:6" ht="12.5" x14ac:dyDescent="0.35">
      <c r="A159" s="187" t="s">
        <v>105</v>
      </c>
      <c r="B159" s="187" t="s">
        <v>55</v>
      </c>
      <c r="C159" s="63">
        <v>2</v>
      </c>
      <c r="D159" s="63">
        <v>1</v>
      </c>
      <c r="E159" s="110"/>
      <c r="F159" s="116">
        <f t="shared" si="2"/>
        <v>0</v>
      </c>
    </row>
    <row r="160" spans="1:6" ht="12.5" x14ac:dyDescent="0.35">
      <c r="A160" s="187" t="s">
        <v>105</v>
      </c>
      <c r="B160" s="187" t="s">
        <v>55</v>
      </c>
      <c r="C160" s="63">
        <v>2</v>
      </c>
      <c r="D160" s="63">
        <v>1</v>
      </c>
      <c r="E160" s="110"/>
      <c r="F160" s="116">
        <f t="shared" si="2"/>
        <v>0</v>
      </c>
    </row>
    <row r="161" spans="1:6" ht="12.5" x14ac:dyDescent="0.35">
      <c r="A161" s="187" t="s">
        <v>105</v>
      </c>
      <c r="B161" s="187" t="s">
        <v>55</v>
      </c>
      <c r="C161" s="63">
        <v>2</v>
      </c>
      <c r="D161" s="63">
        <v>1</v>
      </c>
      <c r="E161" s="110"/>
      <c r="F161" s="116">
        <f t="shared" si="2"/>
        <v>0</v>
      </c>
    </row>
    <row r="162" spans="1:6" ht="12.5" x14ac:dyDescent="0.35">
      <c r="A162" s="187" t="s">
        <v>105</v>
      </c>
      <c r="B162" s="187" t="s">
        <v>55</v>
      </c>
      <c r="C162" s="63">
        <v>2</v>
      </c>
      <c r="D162" s="63">
        <v>1</v>
      </c>
      <c r="E162" s="110"/>
      <c r="F162" s="116">
        <f t="shared" si="2"/>
        <v>0</v>
      </c>
    </row>
    <row r="163" spans="1:6" ht="12.5" x14ac:dyDescent="0.35">
      <c r="A163" s="187" t="s">
        <v>105</v>
      </c>
      <c r="B163" s="187" t="s">
        <v>55</v>
      </c>
      <c r="C163" s="63">
        <v>2</v>
      </c>
      <c r="D163" s="63">
        <v>1</v>
      </c>
      <c r="E163" s="110"/>
      <c r="F163" s="116">
        <f t="shared" si="2"/>
        <v>0</v>
      </c>
    </row>
    <row r="164" spans="1:6" ht="12.5" x14ac:dyDescent="0.35">
      <c r="A164" s="187" t="s">
        <v>105</v>
      </c>
      <c r="B164" s="187" t="s">
        <v>55</v>
      </c>
      <c r="C164" s="63">
        <v>2</v>
      </c>
      <c r="D164" s="63">
        <v>1</v>
      </c>
      <c r="E164" s="110"/>
      <c r="F164" s="116">
        <f t="shared" si="2"/>
        <v>0</v>
      </c>
    </row>
    <row r="165" spans="1:6" ht="12.5" x14ac:dyDescent="0.35">
      <c r="A165" s="187" t="s">
        <v>105</v>
      </c>
      <c r="B165" s="187" t="s">
        <v>55</v>
      </c>
      <c r="C165" s="63">
        <v>2</v>
      </c>
      <c r="D165" s="63">
        <v>1</v>
      </c>
      <c r="E165" s="110"/>
      <c r="F165" s="116">
        <f t="shared" si="2"/>
        <v>0</v>
      </c>
    </row>
    <row r="166" spans="1:6" ht="12.5" x14ac:dyDescent="0.35">
      <c r="A166" s="187" t="s">
        <v>105</v>
      </c>
      <c r="B166" s="187" t="s">
        <v>55</v>
      </c>
      <c r="C166" s="63">
        <v>2</v>
      </c>
      <c r="D166" s="63">
        <v>1</v>
      </c>
      <c r="E166" s="110"/>
      <c r="F166" s="116">
        <f t="shared" si="2"/>
        <v>0</v>
      </c>
    </row>
    <row r="167" spans="1:6" ht="12.5" x14ac:dyDescent="0.35">
      <c r="A167" s="187" t="s">
        <v>105</v>
      </c>
      <c r="B167" s="187" t="s">
        <v>55</v>
      </c>
      <c r="C167" s="63">
        <v>2</v>
      </c>
      <c r="D167" s="63">
        <v>1</v>
      </c>
      <c r="E167" s="110"/>
      <c r="F167" s="116">
        <f t="shared" si="2"/>
        <v>0</v>
      </c>
    </row>
    <row r="168" spans="1:6" ht="12.5" x14ac:dyDescent="0.35">
      <c r="A168" s="187" t="s">
        <v>105</v>
      </c>
      <c r="B168" s="187" t="s">
        <v>55</v>
      </c>
      <c r="C168" s="63">
        <v>2</v>
      </c>
      <c r="D168" s="63">
        <v>1</v>
      </c>
      <c r="E168" s="110"/>
      <c r="F168" s="116">
        <f t="shared" si="2"/>
        <v>0</v>
      </c>
    </row>
    <row r="169" spans="1:6" ht="12.5" x14ac:dyDescent="0.35">
      <c r="A169" s="187" t="s">
        <v>57</v>
      </c>
      <c r="B169" s="187" t="s">
        <v>55</v>
      </c>
      <c r="C169" s="63">
        <v>2</v>
      </c>
      <c r="D169" s="63">
        <v>1</v>
      </c>
      <c r="E169" s="110"/>
      <c r="F169" s="116">
        <f t="shared" si="2"/>
        <v>0</v>
      </c>
    </row>
    <row r="170" spans="1:6" ht="12.5" x14ac:dyDescent="0.35">
      <c r="A170" s="187" t="s">
        <v>105</v>
      </c>
      <c r="B170" s="187" t="s">
        <v>55</v>
      </c>
      <c r="C170" s="63">
        <v>2</v>
      </c>
      <c r="D170" s="63">
        <v>1</v>
      </c>
      <c r="E170" s="110"/>
      <c r="F170" s="116">
        <f t="shared" si="2"/>
        <v>0</v>
      </c>
    </row>
    <row r="171" spans="1:6" ht="12.5" x14ac:dyDescent="0.35">
      <c r="A171" s="187" t="s">
        <v>105</v>
      </c>
      <c r="B171" s="187" t="s">
        <v>55</v>
      </c>
      <c r="C171" s="63">
        <v>2</v>
      </c>
      <c r="D171" s="63">
        <v>1</v>
      </c>
      <c r="E171" s="110"/>
      <c r="F171" s="116">
        <f t="shared" si="2"/>
        <v>0</v>
      </c>
    </row>
    <row r="172" spans="1:6" ht="12.5" x14ac:dyDescent="0.35">
      <c r="A172" s="187" t="s">
        <v>105</v>
      </c>
      <c r="B172" s="187" t="s">
        <v>55</v>
      </c>
      <c r="C172" s="63">
        <v>2</v>
      </c>
      <c r="D172" s="63">
        <v>1</v>
      </c>
      <c r="E172" s="110"/>
      <c r="F172" s="116">
        <f t="shared" si="2"/>
        <v>0</v>
      </c>
    </row>
    <row r="173" spans="1:6" ht="12.5" x14ac:dyDescent="0.35">
      <c r="A173" s="187" t="s">
        <v>105</v>
      </c>
      <c r="B173" s="187" t="s">
        <v>55</v>
      </c>
      <c r="C173" s="63">
        <v>2</v>
      </c>
      <c r="D173" s="63">
        <v>1</v>
      </c>
      <c r="E173" s="110"/>
      <c r="F173" s="116">
        <f t="shared" si="2"/>
        <v>0</v>
      </c>
    </row>
    <row r="174" spans="1:6" ht="12.5" x14ac:dyDescent="0.35">
      <c r="A174" s="187" t="s">
        <v>105</v>
      </c>
      <c r="B174" s="187" t="s">
        <v>55</v>
      </c>
      <c r="C174" s="63">
        <v>2</v>
      </c>
      <c r="D174" s="63">
        <v>1</v>
      </c>
      <c r="E174" s="110"/>
      <c r="F174" s="116">
        <f t="shared" si="2"/>
        <v>0</v>
      </c>
    </row>
    <row r="175" spans="1:6" ht="12.5" x14ac:dyDescent="0.35">
      <c r="A175" s="187" t="s">
        <v>105</v>
      </c>
      <c r="B175" s="187" t="s">
        <v>55</v>
      </c>
      <c r="C175" s="63">
        <v>2</v>
      </c>
      <c r="D175" s="63">
        <v>1</v>
      </c>
      <c r="E175" s="110"/>
      <c r="F175" s="116">
        <f t="shared" si="2"/>
        <v>0</v>
      </c>
    </row>
    <row r="176" spans="1:6" ht="12.5" x14ac:dyDescent="0.35">
      <c r="A176" s="187" t="s">
        <v>105</v>
      </c>
      <c r="B176" s="187" t="s">
        <v>55</v>
      </c>
      <c r="C176" s="63">
        <v>2</v>
      </c>
      <c r="D176" s="63">
        <v>1</v>
      </c>
      <c r="E176" s="110"/>
      <c r="F176" s="116">
        <f t="shared" si="2"/>
        <v>0</v>
      </c>
    </row>
    <row r="177" spans="1:6" ht="12.5" x14ac:dyDescent="0.35">
      <c r="A177" s="187" t="s">
        <v>105</v>
      </c>
      <c r="B177" s="187" t="s">
        <v>55</v>
      </c>
      <c r="C177" s="63">
        <v>2</v>
      </c>
      <c r="D177" s="63">
        <v>1</v>
      </c>
      <c r="E177" s="110"/>
      <c r="F177" s="116">
        <f t="shared" si="2"/>
        <v>0</v>
      </c>
    </row>
    <row r="178" spans="1:6" ht="12.5" x14ac:dyDescent="0.35">
      <c r="A178" s="187" t="s">
        <v>105</v>
      </c>
      <c r="B178" s="187" t="s">
        <v>55</v>
      </c>
      <c r="C178" s="63">
        <v>2</v>
      </c>
      <c r="D178" s="63">
        <v>1</v>
      </c>
      <c r="E178" s="110"/>
      <c r="F178" s="116">
        <f t="shared" si="2"/>
        <v>0</v>
      </c>
    </row>
    <row r="179" spans="1:6" ht="12.5" x14ac:dyDescent="0.35">
      <c r="A179" s="187" t="s">
        <v>105</v>
      </c>
      <c r="B179" s="187" t="s">
        <v>55</v>
      </c>
      <c r="C179" s="63">
        <v>2</v>
      </c>
      <c r="D179" s="63">
        <v>1</v>
      </c>
      <c r="E179" s="110"/>
      <c r="F179" s="116">
        <f t="shared" si="2"/>
        <v>0</v>
      </c>
    </row>
    <row r="180" spans="1:6" ht="12.5" x14ac:dyDescent="0.35">
      <c r="A180" s="187" t="s">
        <v>105</v>
      </c>
      <c r="B180" s="187" t="s">
        <v>55</v>
      </c>
      <c r="C180" s="63">
        <v>2</v>
      </c>
      <c r="D180" s="63">
        <v>1</v>
      </c>
      <c r="E180" s="110"/>
      <c r="F180" s="116">
        <f t="shared" si="2"/>
        <v>0</v>
      </c>
    </row>
    <row r="181" spans="1:6" ht="12.5" x14ac:dyDescent="0.35">
      <c r="A181" s="187" t="s">
        <v>105</v>
      </c>
      <c r="B181" s="187" t="s">
        <v>55</v>
      </c>
      <c r="C181" s="63">
        <v>2</v>
      </c>
      <c r="D181" s="63">
        <v>1</v>
      </c>
      <c r="E181" s="110"/>
      <c r="F181" s="116">
        <f t="shared" si="2"/>
        <v>0</v>
      </c>
    </row>
    <row r="182" spans="1:6" ht="12.5" x14ac:dyDescent="0.35">
      <c r="A182" s="187" t="s">
        <v>105</v>
      </c>
      <c r="B182" s="187" t="s">
        <v>55</v>
      </c>
      <c r="C182" s="63">
        <v>2</v>
      </c>
      <c r="D182" s="63">
        <v>1</v>
      </c>
      <c r="E182" s="110"/>
      <c r="F182" s="116">
        <f t="shared" si="2"/>
        <v>0</v>
      </c>
    </row>
    <row r="183" spans="1:6" ht="12.5" x14ac:dyDescent="0.35">
      <c r="A183" s="187" t="s">
        <v>105</v>
      </c>
      <c r="B183" s="187" t="s">
        <v>55</v>
      </c>
      <c r="C183" s="63">
        <v>2</v>
      </c>
      <c r="D183" s="63">
        <v>1</v>
      </c>
      <c r="E183" s="110"/>
      <c r="F183" s="116">
        <f t="shared" si="2"/>
        <v>0</v>
      </c>
    </row>
    <row r="184" spans="1:6" ht="12.5" x14ac:dyDescent="0.35">
      <c r="A184" s="187" t="s">
        <v>105</v>
      </c>
      <c r="B184" s="187" t="s">
        <v>55</v>
      </c>
      <c r="C184" s="63">
        <v>2</v>
      </c>
      <c r="D184" s="63">
        <v>1</v>
      </c>
      <c r="E184" s="110"/>
      <c r="F184" s="116">
        <f t="shared" si="2"/>
        <v>0</v>
      </c>
    </row>
    <row r="185" spans="1:6" ht="12.5" x14ac:dyDescent="0.35">
      <c r="A185" s="187" t="s">
        <v>105</v>
      </c>
      <c r="B185" s="187" t="s">
        <v>55</v>
      </c>
      <c r="C185" s="63">
        <v>2</v>
      </c>
      <c r="D185" s="63">
        <v>1</v>
      </c>
      <c r="E185" s="110"/>
      <c r="F185" s="116">
        <f t="shared" si="2"/>
        <v>0</v>
      </c>
    </row>
    <row r="186" spans="1:6" ht="12.5" x14ac:dyDescent="0.35">
      <c r="A186" s="187" t="s">
        <v>105</v>
      </c>
      <c r="B186" s="187" t="s">
        <v>55</v>
      </c>
      <c r="C186" s="63">
        <v>2</v>
      </c>
      <c r="D186" s="63">
        <v>1</v>
      </c>
      <c r="E186" s="110"/>
      <c r="F186" s="116">
        <f t="shared" si="2"/>
        <v>0</v>
      </c>
    </row>
    <row r="187" spans="1:6" ht="12.5" x14ac:dyDescent="0.35">
      <c r="A187" s="187" t="s">
        <v>105</v>
      </c>
      <c r="B187" s="187" t="s">
        <v>55</v>
      </c>
      <c r="C187" s="63">
        <v>2</v>
      </c>
      <c r="D187" s="63">
        <v>1</v>
      </c>
      <c r="E187" s="110"/>
      <c r="F187" s="116">
        <f t="shared" si="2"/>
        <v>0</v>
      </c>
    </row>
    <row r="188" spans="1:6" ht="12.5" x14ac:dyDescent="0.35">
      <c r="A188" s="187" t="s">
        <v>105</v>
      </c>
      <c r="B188" s="187" t="s">
        <v>55</v>
      </c>
      <c r="C188" s="63">
        <v>2</v>
      </c>
      <c r="D188" s="63">
        <v>1</v>
      </c>
      <c r="E188" s="110"/>
      <c r="F188" s="116">
        <f t="shared" si="2"/>
        <v>0</v>
      </c>
    </row>
    <row r="189" spans="1:6" ht="12.5" x14ac:dyDescent="0.35">
      <c r="A189" s="187" t="s">
        <v>105</v>
      </c>
      <c r="B189" s="187" t="s">
        <v>55</v>
      </c>
      <c r="C189" s="63">
        <v>2</v>
      </c>
      <c r="D189" s="63">
        <v>1</v>
      </c>
      <c r="E189" s="110"/>
      <c r="F189" s="116">
        <f t="shared" si="2"/>
        <v>0</v>
      </c>
    </row>
    <row r="190" spans="1:6" ht="12.5" x14ac:dyDescent="0.35">
      <c r="A190" s="187" t="s">
        <v>105</v>
      </c>
      <c r="B190" s="187" t="s">
        <v>55</v>
      </c>
      <c r="C190" s="63">
        <v>2</v>
      </c>
      <c r="D190" s="63">
        <v>1</v>
      </c>
      <c r="E190" s="110"/>
      <c r="F190" s="116">
        <f t="shared" si="2"/>
        <v>0</v>
      </c>
    </row>
    <row r="191" spans="1:6" ht="12.5" x14ac:dyDescent="0.35">
      <c r="A191" s="186" t="s">
        <v>57</v>
      </c>
      <c r="B191" s="186" t="s">
        <v>55</v>
      </c>
      <c r="C191" s="63">
        <v>2</v>
      </c>
      <c r="D191" s="63">
        <v>1</v>
      </c>
      <c r="E191" s="110"/>
      <c r="F191" s="116">
        <f t="shared" si="2"/>
        <v>0</v>
      </c>
    </row>
    <row r="192" spans="1:6" ht="12.5" x14ac:dyDescent="0.35">
      <c r="A192" s="187" t="s">
        <v>105</v>
      </c>
      <c r="B192" s="187" t="s">
        <v>55</v>
      </c>
      <c r="C192" s="63">
        <v>2</v>
      </c>
      <c r="D192" s="63">
        <v>1</v>
      </c>
      <c r="E192" s="110"/>
      <c r="F192" s="116">
        <f t="shared" si="2"/>
        <v>0</v>
      </c>
    </row>
    <row r="193" spans="1:6" ht="12.5" x14ac:dyDescent="0.35">
      <c r="A193" s="187" t="s">
        <v>105</v>
      </c>
      <c r="B193" s="187" t="s">
        <v>55</v>
      </c>
      <c r="C193" s="63">
        <v>2</v>
      </c>
      <c r="D193" s="63">
        <v>1</v>
      </c>
      <c r="E193" s="110"/>
      <c r="F193" s="116">
        <f t="shared" si="2"/>
        <v>0</v>
      </c>
    </row>
    <row r="194" spans="1:6" ht="12.5" x14ac:dyDescent="0.35">
      <c r="A194" s="187" t="s">
        <v>105</v>
      </c>
      <c r="B194" s="187" t="s">
        <v>55</v>
      </c>
      <c r="C194" s="63">
        <v>2</v>
      </c>
      <c r="D194" s="63">
        <v>1</v>
      </c>
      <c r="E194" s="110"/>
      <c r="F194" s="116">
        <f t="shared" si="2"/>
        <v>0</v>
      </c>
    </row>
    <row r="195" spans="1:6" ht="12.5" x14ac:dyDescent="0.35">
      <c r="A195" s="187" t="s">
        <v>105</v>
      </c>
      <c r="B195" s="187" t="s">
        <v>55</v>
      </c>
      <c r="C195" s="63">
        <v>2</v>
      </c>
      <c r="D195" s="63">
        <v>1</v>
      </c>
      <c r="E195" s="110"/>
      <c r="F195" s="116">
        <f t="shared" si="2"/>
        <v>0</v>
      </c>
    </row>
    <row r="196" spans="1:6" ht="12.5" x14ac:dyDescent="0.35">
      <c r="A196" s="186" t="s">
        <v>57</v>
      </c>
      <c r="B196" s="186" t="s">
        <v>55</v>
      </c>
      <c r="C196" s="63">
        <v>2</v>
      </c>
      <c r="D196" s="63">
        <v>1</v>
      </c>
      <c r="E196" s="110"/>
      <c r="F196" s="116">
        <f t="shared" si="2"/>
        <v>0</v>
      </c>
    </row>
    <row r="197" spans="1:6" ht="12.5" x14ac:dyDescent="0.35">
      <c r="A197" s="187" t="s">
        <v>105</v>
      </c>
      <c r="B197" s="187" t="s">
        <v>55</v>
      </c>
      <c r="C197" s="63">
        <v>2</v>
      </c>
      <c r="D197" s="63">
        <v>1</v>
      </c>
      <c r="E197" s="110"/>
      <c r="F197" s="116">
        <f t="shared" si="2"/>
        <v>0</v>
      </c>
    </row>
    <row r="198" spans="1:6" ht="12.5" x14ac:dyDescent="0.35">
      <c r="A198" s="187" t="s">
        <v>105</v>
      </c>
      <c r="B198" s="187" t="s">
        <v>55</v>
      </c>
      <c r="C198" s="63">
        <v>2</v>
      </c>
      <c r="D198" s="63">
        <v>1</v>
      </c>
      <c r="E198" s="110"/>
      <c r="F198" s="116">
        <f t="shared" si="2"/>
        <v>0</v>
      </c>
    </row>
    <row r="199" spans="1:6" ht="12.5" x14ac:dyDescent="0.35">
      <c r="A199" s="187" t="s">
        <v>105</v>
      </c>
      <c r="B199" s="187" t="s">
        <v>55</v>
      </c>
      <c r="C199" s="63">
        <v>2</v>
      </c>
      <c r="D199" s="63">
        <v>1</v>
      </c>
      <c r="E199" s="110"/>
      <c r="F199" s="116">
        <f t="shared" si="2"/>
        <v>0</v>
      </c>
    </row>
    <row r="200" spans="1:6" ht="12.5" x14ac:dyDescent="0.35">
      <c r="A200" s="186" t="s">
        <v>105</v>
      </c>
      <c r="B200" s="187" t="s">
        <v>55</v>
      </c>
      <c r="C200" s="63">
        <v>2</v>
      </c>
      <c r="D200" s="63">
        <v>1</v>
      </c>
      <c r="E200" s="110"/>
      <c r="F200" s="116">
        <f t="shared" si="2"/>
        <v>0</v>
      </c>
    </row>
    <row r="201" spans="1:6" ht="12.5" x14ac:dyDescent="0.35">
      <c r="A201" s="187" t="s">
        <v>105</v>
      </c>
      <c r="B201" s="187" t="s">
        <v>55</v>
      </c>
      <c r="C201" s="63">
        <v>2</v>
      </c>
      <c r="D201" s="63">
        <v>1</v>
      </c>
      <c r="E201" s="110"/>
      <c r="F201" s="116">
        <f t="shared" si="2"/>
        <v>0</v>
      </c>
    </row>
    <row r="202" spans="1:6" ht="12.5" x14ac:dyDescent="0.35">
      <c r="A202" s="187" t="s">
        <v>105</v>
      </c>
      <c r="B202" s="187" t="s">
        <v>55</v>
      </c>
      <c r="C202" s="63">
        <v>2</v>
      </c>
      <c r="D202" s="63">
        <v>1</v>
      </c>
      <c r="E202" s="110"/>
      <c r="F202" s="116">
        <f t="shared" si="2"/>
        <v>0</v>
      </c>
    </row>
    <row r="203" spans="1:6" ht="12.5" x14ac:dyDescent="0.35">
      <c r="A203" s="187" t="s">
        <v>105</v>
      </c>
      <c r="B203" s="187" t="s">
        <v>55</v>
      </c>
      <c r="C203" s="63">
        <v>2</v>
      </c>
      <c r="D203" s="63">
        <v>1</v>
      </c>
      <c r="E203" s="110"/>
      <c r="F203" s="116">
        <f t="shared" si="2"/>
        <v>0</v>
      </c>
    </row>
    <row r="204" spans="1:6" ht="12.5" x14ac:dyDescent="0.35">
      <c r="A204" s="187" t="s">
        <v>105</v>
      </c>
      <c r="B204" s="187" t="s">
        <v>55</v>
      </c>
      <c r="C204" s="63">
        <v>2</v>
      </c>
      <c r="D204" s="63">
        <v>1</v>
      </c>
      <c r="E204" s="110"/>
      <c r="F204" s="116">
        <f t="shared" si="2"/>
        <v>0</v>
      </c>
    </row>
    <row r="205" spans="1:6" ht="12.5" x14ac:dyDescent="0.35">
      <c r="A205" s="187" t="s">
        <v>105</v>
      </c>
      <c r="B205" s="187" t="s">
        <v>55</v>
      </c>
      <c r="C205" s="63">
        <v>2</v>
      </c>
      <c r="D205" s="63">
        <v>1</v>
      </c>
      <c r="E205" s="110"/>
      <c r="F205" s="116">
        <f t="shared" si="2"/>
        <v>0</v>
      </c>
    </row>
    <row r="206" spans="1:6" ht="12.5" x14ac:dyDescent="0.35">
      <c r="A206" s="187" t="s">
        <v>105</v>
      </c>
      <c r="B206" s="187" t="s">
        <v>55</v>
      </c>
      <c r="C206" s="63">
        <v>2</v>
      </c>
      <c r="D206" s="63">
        <v>1</v>
      </c>
      <c r="E206" s="110"/>
      <c r="F206" s="116">
        <f t="shared" si="2"/>
        <v>0</v>
      </c>
    </row>
    <row r="207" spans="1:6" ht="12.5" x14ac:dyDescent="0.35">
      <c r="A207" s="187" t="s">
        <v>105</v>
      </c>
      <c r="B207" s="187" t="s">
        <v>55</v>
      </c>
      <c r="C207" s="63">
        <v>2</v>
      </c>
      <c r="D207" s="63">
        <v>1</v>
      </c>
      <c r="E207" s="110"/>
      <c r="F207" s="116">
        <f t="shared" si="2"/>
        <v>0</v>
      </c>
    </row>
    <row r="208" spans="1:6" ht="12.5" x14ac:dyDescent="0.35">
      <c r="A208" s="187" t="s">
        <v>105</v>
      </c>
      <c r="B208" s="187" t="s">
        <v>55</v>
      </c>
      <c r="C208" s="63">
        <v>2</v>
      </c>
      <c r="D208" s="63">
        <v>1</v>
      </c>
      <c r="E208" s="110"/>
      <c r="F208" s="116">
        <f t="shared" si="2"/>
        <v>0</v>
      </c>
    </row>
    <row r="209" spans="1:6" ht="12.5" x14ac:dyDescent="0.35">
      <c r="A209" s="187" t="s">
        <v>105</v>
      </c>
      <c r="B209" s="187" t="s">
        <v>55</v>
      </c>
      <c r="C209" s="63">
        <v>2</v>
      </c>
      <c r="D209" s="63">
        <v>1</v>
      </c>
      <c r="E209" s="110"/>
      <c r="F209" s="116">
        <f t="shared" si="2"/>
        <v>0</v>
      </c>
    </row>
    <row r="210" spans="1:6" ht="12.5" x14ac:dyDescent="0.35">
      <c r="A210" s="187" t="s">
        <v>105</v>
      </c>
      <c r="B210" s="187" t="s">
        <v>55</v>
      </c>
      <c r="C210" s="63">
        <v>2</v>
      </c>
      <c r="D210" s="63">
        <v>1</v>
      </c>
      <c r="E210" s="110"/>
      <c r="F210" s="116">
        <f t="shared" si="2"/>
        <v>0</v>
      </c>
    </row>
    <row r="211" spans="1:6" ht="12.5" x14ac:dyDescent="0.35">
      <c r="A211" s="187" t="s">
        <v>105</v>
      </c>
      <c r="B211" s="187" t="s">
        <v>55</v>
      </c>
      <c r="C211" s="63">
        <v>2</v>
      </c>
      <c r="D211" s="63">
        <v>1</v>
      </c>
      <c r="E211" s="110"/>
      <c r="F211" s="116">
        <f t="shared" si="2"/>
        <v>0</v>
      </c>
    </row>
    <row r="212" spans="1:6" ht="12.5" x14ac:dyDescent="0.35">
      <c r="A212" s="187" t="s">
        <v>105</v>
      </c>
      <c r="B212" s="187" t="s">
        <v>55</v>
      </c>
      <c r="C212" s="63">
        <v>2</v>
      </c>
      <c r="D212" s="63">
        <v>1</v>
      </c>
      <c r="E212" s="110"/>
      <c r="F212" s="116">
        <f t="shared" si="2"/>
        <v>0</v>
      </c>
    </row>
    <row r="213" spans="1:6" ht="12.5" x14ac:dyDescent="0.35">
      <c r="A213" s="187" t="s">
        <v>105</v>
      </c>
      <c r="B213" s="187" t="s">
        <v>55</v>
      </c>
      <c r="C213" s="63">
        <v>2</v>
      </c>
      <c r="D213" s="63">
        <v>1</v>
      </c>
      <c r="E213" s="110"/>
      <c r="F213" s="116">
        <f t="shared" ref="F213:F276" si="3">SUM(E213*D213)</f>
        <v>0</v>
      </c>
    </row>
    <row r="214" spans="1:6" ht="12.5" x14ac:dyDescent="0.35">
      <c r="A214" s="187" t="s">
        <v>105</v>
      </c>
      <c r="B214" s="187" t="s">
        <v>55</v>
      </c>
      <c r="C214" s="63">
        <v>2</v>
      </c>
      <c r="D214" s="63">
        <v>1</v>
      </c>
      <c r="E214" s="110"/>
      <c r="F214" s="116">
        <f t="shared" si="3"/>
        <v>0</v>
      </c>
    </row>
    <row r="215" spans="1:6" ht="12.5" x14ac:dyDescent="0.35">
      <c r="A215" s="187" t="s">
        <v>105</v>
      </c>
      <c r="B215" s="187" t="s">
        <v>55</v>
      </c>
      <c r="C215" s="63">
        <v>2</v>
      </c>
      <c r="D215" s="63">
        <v>1</v>
      </c>
      <c r="E215" s="110"/>
      <c r="F215" s="116">
        <f t="shared" si="3"/>
        <v>0</v>
      </c>
    </row>
    <row r="216" spans="1:6" ht="12.5" x14ac:dyDescent="0.35">
      <c r="A216" s="187" t="s">
        <v>105</v>
      </c>
      <c r="B216" s="187" t="s">
        <v>55</v>
      </c>
      <c r="C216" s="63">
        <v>2</v>
      </c>
      <c r="D216" s="63">
        <v>1</v>
      </c>
      <c r="E216" s="110"/>
      <c r="F216" s="116">
        <f t="shared" si="3"/>
        <v>0</v>
      </c>
    </row>
    <row r="217" spans="1:6" ht="12.5" x14ac:dyDescent="0.35">
      <c r="A217" s="187" t="s">
        <v>105</v>
      </c>
      <c r="B217" s="187" t="s">
        <v>55</v>
      </c>
      <c r="C217" s="63">
        <v>2</v>
      </c>
      <c r="D217" s="63">
        <v>1</v>
      </c>
      <c r="E217" s="110"/>
      <c r="F217" s="116">
        <f t="shared" si="3"/>
        <v>0</v>
      </c>
    </row>
    <row r="218" spans="1:6" ht="12.5" x14ac:dyDescent="0.35">
      <c r="A218" s="187" t="s">
        <v>105</v>
      </c>
      <c r="B218" s="187" t="s">
        <v>55</v>
      </c>
      <c r="C218" s="63">
        <v>2</v>
      </c>
      <c r="D218" s="63">
        <v>1</v>
      </c>
      <c r="E218" s="110"/>
      <c r="F218" s="116">
        <f t="shared" si="3"/>
        <v>0</v>
      </c>
    </row>
    <row r="219" spans="1:6" ht="12.5" x14ac:dyDescent="0.35">
      <c r="A219" s="187" t="s">
        <v>105</v>
      </c>
      <c r="B219" s="187" t="s">
        <v>55</v>
      </c>
      <c r="C219" s="63">
        <v>2</v>
      </c>
      <c r="D219" s="63">
        <v>1</v>
      </c>
      <c r="E219" s="110"/>
      <c r="F219" s="116">
        <f t="shared" si="3"/>
        <v>0</v>
      </c>
    </row>
    <row r="220" spans="1:6" ht="12.5" x14ac:dyDescent="0.35">
      <c r="A220" s="187" t="s">
        <v>105</v>
      </c>
      <c r="B220" s="187" t="s">
        <v>55</v>
      </c>
      <c r="C220" s="63">
        <v>2</v>
      </c>
      <c r="D220" s="63">
        <v>1</v>
      </c>
      <c r="E220" s="110"/>
      <c r="F220" s="116">
        <f t="shared" si="3"/>
        <v>0</v>
      </c>
    </row>
    <row r="221" spans="1:6" ht="12.5" x14ac:dyDescent="0.35">
      <c r="A221" s="187" t="s">
        <v>105</v>
      </c>
      <c r="B221" s="187" t="s">
        <v>55</v>
      </c>
      <c r="C221" s="63">
        <v>2</v>
      </c>
      <c r="D221" s="63">
        <v>1</v>
      </c>
      <c r="E221" s="110"/>
      <c r="F221" s="116">
        <f t="shared" si="3"/>
        <v>0</v>
      </c>
    </row>
    <row r="222" spans="1:6" ht="12.5" x14ac:dyDescent="0.35">
      <c r="A222" s="187" t="s">
        <v>105</v>
      </c>
      <c r="B222" s="187" t="s">
        <v>55</v>
      </c>
      <c r="C222" s="63">
        <v>2</v>
      </c>
      <c r="D222" s="63">
        <v>1</v>
      </c>
      <c r="E222" s="110"/>
      <c r="F222" s="116">
        <f t="shared" si="3"/>
        <v>0</v>
      </c>
    </row>
    <row r="223" spans="1:6" ht="12.5" x14ac:dyDescent="0.35">
      <c r="A223" s="187" t="s">
        <v>105</v>
      </c>
      <c r="B223" s="187" t="s">
        <v>55</v>
      </c>
      <c r="C223" s="63">
        <v>2</v>
      </c>
      <c r="D223" s="63">
        <v>1</v>
      </c>
      <c r="E223" s="110"/>
      <c r="F223" s="116">
        <f t="shared" si="3"/>
        <v>0</v>
      </c>
    </row>
    <row r="224" spans="1:6" ht="12.5" x14ac:dyDescent="0.35">
      <c r="A224" s="187" t="s">
        <v>105</v>
      </c>
      <c r="B224" s="187" t="s">
        <v>55</v>
      </c>
      <c r="C224" s="63">
        <v>2</v>
      </c>
      <c r="D224" s="63">
        <v>1</v>
      </c>
      <c r="E224" s="110"/>
      <c r="F224" s="116">
        <f t="shared" si="3"/>
        <v>0</v>
      </c>
    </row>
    <row r="225" spans="1:6" ht="12.5" x14ac:dyDescent="0.35">
      <c r="A225" s="187" t="s">
        <v>105</v>
      </c>
      <c r="B225" s="187" t="s">
        <v>55</v>
      </c>
      <c r="C225" s="63">
        <v>2</v>
      </c>
      <c r="D225" s="63">
        <v>1</v>
      </c>
      <c r="E225" s="110"/>
      <c r="F225" s="116">
        <f t="shared" si="3"/>
        <v>0</v>
      </c>
    </row>
    <row r="226" spans="1:6" ht="12.5" x14ac:dyDescent="0.35">
      <c r="A226" s="187" t="s">
        <v>105</v>
      </c>
      <c r="B226" s="187" t="s">
        <v>55</v>
      </c>
      <c r="C226" s="63">
        <v>2</v>
      </c>
      <c r="D226" s="63">
        <v>1</v>
      </c>
      <c r="E226" s="110"/>
      <c r="F226" s="116">
        <f t="shared" si="3"/>
        <v>0</v>
      </c>
    </row>
    <row r="227" spans="1:6" ht="12.5" x14ac:dyDescent="0.35">
      <c r="A227" s="187" t="s">
        <v>105</v>
      </c>
      <c r="B227" s="187" t="s">
        <v>55</v>
      </c>
      <c r="C227" s="63">
        <v>2</v>
      </c>
      <c r="D227" s="63">
        <v>1</v>
      </c>
      <c r="E227" s="110"/>
      <c r="F227" s="116">
        <f t="shared" si="3"/>
        <v>0</v>
      </c>
    </row>
    <row r="228" spans="1:6" ht="12.5" x14ac:dyDescent="0.35">
      <c r="A228" s="186" t="s">
        <v>57</v>
      </c>
      <c r="B228" s="186" t="s">
        <v>55</v>
      </c>
      <c r="C228" s="63">
        <v>2</v>
      </c>
      <c r="D228" s="63">
        <v>1</v>
      </c>
      <c r="E228" s="110"/>
      <c r="F228" s="116">
        <f t="shared" si="3"/>
        <v>0</v>
      </c>
    </row>
    <row r="229" spans="1:6" ht="12.5" x14ac:dyDescent="0.35">
      <c r="A229" s="187" t="s">
        <v>105</v>
      </c>
      <c r="B229" s="187" t="s">
        <v>55</v>
      </c>
      <c r="C229" s="63">
        <v>2</v>
      </c>
      <c r="D229" s="63">
        <v>1</v>
      </c>
      <c r="E229" s="110"/>
      <c r="F229" s="116">
        <f t="shared" si="3"/>
        <v>0</v>
      </c>
    </row>
    <row r="230" spans="1:6" ht="12.5" x14ac:dyDescent="0.35">
      <c r="A230" s="187" t="s">
        <v>105</v>
      </c>
      <c r="B230" s="187" t="s">
        <v>55</v>
      </c>
      <c r="C230" s="63">
        <v>2</v>
      </c>
      <c r="D230" s="63">
        <v>1</v>
      </c>
      <c r="E230" s="110"/>
      <c r="F230" s="116">
        <f t="shared" si="3"/>
        <v>0</v>
      </c>
    </row>
    <row r="231" spans="1:6" ht="12.5" x14ac:dyDescent="0.35">
      <c r="A231" s="187" t="s">
        <v>105</v>
      </c>
      <c r="B231" s="187" t="s">
        <v>55</v>
      </c>
      <c r="C231" s="63">
        <v>2</v>
      </c>
      <c r="D231" s="63">
        <v>1</v>
      </c>
      <c r="E231" s="110"/>
      <c r="F231" s="116">
        <f t="shared" si="3"/>
        <v>0</v>
      </c>
    </row>
    <row r="232" spans="1:6" ht="12.5" x14ac:dyDescent="0.35">
      <c r="A232" s="187" t="s">
        <v>105</v>
      </c>
      <c r="B232" s="187" t="s">
        <v>55</v>
      </c>
      <c r="C232" s="63">
        <v>2</v>
      </c>
      <c r="D232" s="63">
        <v>1</v>
      </c>
      <c r="E232" s="110"/>
      <c r="F232" s="116">
        <f t="shared" si="3"/>
        <v>0</v>
      </c>
    </row>
    <row r="233" spans="1:6" ht="12.5" x14ac:dyDescent="0.35">
      <c r="A233" s="187" t="s">
        <v>105</v>
      </c>
      <c r="B233" s="187" t="s">
        <v>55</v>
      </c>
      <c r="C233" s="63">
        <v>2</v>
      </c>
      <c r="D233" s="63">
        <v>1</v>
      </c>
      <c r="E233" s="110"/>
      <c r="F233" s="116">
        <f t="shared" si="3"/>
        <v>0</v>
      </c>
    </row>
    <row r="234" spans="1:6" ht="12.5" x14ac:dyDescent="0.35">
      <c r="A234" s="187" t="s">
        <v>105</v>
      </c>
      <c r="B234" s="187" t="s">
        <v>55</v>
      </c>
      <c r="C234" s="63">
        <v>2</v>
      </c>
      <c r="D234" s="63">
        <v>1</v>
      </c>
      <c r="E234" s="110"/>
      <c r="F234" s="116">
        <f t="shared" si="3"/>
        <v>0</v>
      </c>
    </row>
    <row r="235" spans="1:6" ht="12.5" x14ac:dyDescent="0.35">
      <c r="A235" s="187" t="s">
        <v>105</v>
      </c>
      <c r="B235" s="187" t="s">
        <v>55</v>
      </c>
      <c r="C235" s="63">
        <v>2</v>
      </c>
      <c r="D235" s="63">
        <v>1</v>
      </c>
      <c r="E235" s="110"/>
      <c r="F235" s="116">
        <f t="shared" si="3"/>
        <v>0</v>
      </c>
    </row>
    <row r="236" spans="1:6" ht="12.5" x14ac:dyDescent="0.35">
      <c r="A236" s="187" t="s">
        <v>105</v>
      </c>
      <c r="B236" s="187" t="s">
        <v>55</v>
      </c>
      <c r="C236" s="63">
        <v>2</v>
      </c>
      <c r="D236" s="63">
        <v>1</v>
      </c>
      <c r="E236" s="110"/>
      <c r="F236" s="116">
        <f t="shared" si="3"/>
        <v>0</v>
      </c>
    </row>
    <row r="237" spans="1:6" ht="12.5" x14ac:dyDescent="0.35">
      <c r="A237" s="187" t="s">
        <v>105</v>
      </c>
      <c r="B237" s="187" t="s">
        <v>55</v>
      </c>
      <c r="C237" s="63">
        <v>2</v>
      </c>
      <c r="D237" s="63">
        <v>1</v>
      </c>
      <c r="E237" s="110"/>
      <c r="F237" s="116">
        <f t="shared" si="3"/>
        <v>0</v>
      </c>
    </row>
    <row r="238" spans="1:6" ht="12.5" x14ac:dyDescent="0.35">
      <c r="A238" s="187" t="s">
        <v>105</v>
      </c>
      <c r="B238" s="187" t="s">
        <v>55</v>
      </c>
      <c r="C238" s="63">
        <v>2</v>
      </c>
      <c r="D238" s="63">
        <v>1</v>
      </c>
      <c r="E238" s="110"/>
      <c r="F238" s="116">
        <f t="shared" si="3"/>
        <v>0</v>
      </c>
    </row>
    <row r="239" spans="1:6" ht="12.5" x14ac:dyDescent="0.35">
      <c r="A239" s="187" t="s">
        <v>105</v>
      </c>
      <c r="B239" s="187" t="s">
        <v>55</v>
      </c>
      <c r="C239" s="63">
        <v>2</v>
      </c>
      <c r="D239" s="63">
        <v>1</v>
      </c>
      <c r="E239" s="110"/>
      <c r="F239" s="116">
        <f t="shared" si="3"/>
        <v>0</v>
      </c>
    </row>
    <row r="240" spans="1:6" ht="12.5" x14ac:dyDescent="0.35">
      <c r="A240" s="187" t="s">
        <v>105</v>
      </c>
      <c r="B240" s="187" t="s">
        <v>55</v>
      </c>
      <c r="C240" s="63">
        <v>2</v>
      </c>
      <c r="D240" s="63">
        <v>1</v>
      </c>
      <c r="E240" s="110"/>
      <c r="F240" s="116">
        <f t="shared" si="3"/>
        <v>0</v>
      </c>
    </row>
    <row r="241" spans="1:6" ht="12.5" x14ac:dyDescent="0.35">
      <c r="A241" s="187" t="s">
        <v>105</v>
      </c>
      <c r="B241" s="187" t="s">
        <v>55</v>
      </c>
      <c r="C241" s="63">
        <v>2</v>
      </c>
      <c r="D241" s="63">
        <v>1</v>
      </c>
      <c r="E241" s="110"/>
      <c r="F241" s="116">
        <f t="shared" si="3"/>
        <v>0</v>
      </c>
    </row>
    <row r="242" spans="1:6" ht="12.5" x14ac:dyDescent="0.35">
      <c r="A242" s="187" t="s">
        <v>105</v>
      </c>
      <c r="B242" s="187" t="s">
        <v>55</v>
      </c>
      <c r="C242" s="63">
        <v>2</v>
      </c>
      <c r="D242" s="63">
        <v>1</v>
      </c>
      <c r="E242" s="110"/>
      <c r="F242" s="116">
        <f t="shared" si="3"/>
        <v>0</v>
      </c>
    </row>
    <row r="243" spans="1:6" ht="12.5" x14ac:dyDescent="0.35">
      <c r="A243" s="187" t="s">
        <v>105</v>
      </c>
      <c r="B243" s="187" t="s">
        <v>55</v>
      </c>
      <c r="C243" s="63">
        <v>2</v>
      </c>
      <c r="D243" s="63">
        <v>1</v>
      </c>
      <c r="E243" s="110"/>
      <c r="F243" s="116">
        <f t="shared" si="3"/>
        <v>0</v>
      </c>
    </row>
    <row r="244" spans="1:6" ht="12.5" x14ac:dyDescent="0.35">
      <c r="A244" s="187" t="s">
        <v>105</v>
      </c>
      <c r="B244" s="187" t="s">
        <v>55</v>
      </c>
      <c r="C244" s="63">
        <v>2</v>
      </c>
      <c r="D244" s="63">
        <v>1</v>
      </c>
      <c r="E244" s="110"/>
      <c r="F244" s="116">
        <f t="shared" si="3"/>
        <v>0</v>
      </c>
    </row>
    <row r="245" spans="1:6" ht="12.5" x14ac:dyDescent="0.35">
      <c r="A245" s="187" t="s">
        <v>105</v>
      </c>
      <c r="B245" s="187" t="s">
        <v>55</v>
      </c>
      <c r="C245" s="63">
        <v>2</v>
      </c>
      <c r="D245" s="63">
        <v>1</v>
      </c>
      <c r="E245" s="110"/>
      <c r="F245" s="116">
        <f t="shared" si="3"/>
        <v>0</v>
      </c>
    </row>
    <row r="246" spans="1:6" ht="12.5" x14ac:dyDescent="0.35">
      <c r="A246" s="187" t="s">
        <v>105</v>
      </c>
      <c r="B246" s="187" t="s">
        <v>55</v>
      </c>
      <c r="C246" s="63">
        <v>2</v>
      </c>
      <c r="D246" s="63">
        <v>1</v>
      </c>
      <c r="E246" s="110"/>
      <c r="F246" s="116">
        <f t="shared" si="3"/>
        <v>0</v>
      </c>
    </row>
    <row r="247" spans="1:6" ht="12.5" x14ac:dyDescent="0.35">
      <c r="A247" s="187" t="s">
        <v>105</v>
      </c>
      <c r="B247" s="187" t="s">
        <v>55</v>
      </c>
      <c r="C247" s="63">
        <v>2</v>
      </c>
      <c r="D247" s="63">
        <v>1</v>
      </c>
      <c r="E247" s="110"/>
      <c r="F247" s="116">
        <f t="shared" si="3"/>
        <v>0</v>
      </c>
    </row>
    <row r="248" spans="1:6" ht="12.5" x14ac:dyDescent="0.35">
      <c r="A248" s="187" t="s">
        <v>105</v>
      </c>
      <c r="B248" s="187" t="s">
        <v>55</v>
      </c>
      <c r="C248" s="63">
        <v>2</v>
      </c>
      <c r="D248" s="63">
        <v>1</v>
      </c>
      <c r="E248" s="110"/>
      <c r="F248" s="116">
        <f t="shared" si="3"/>
        <v>0</v>
      </c>
    </row>
    <row r="249" spans="1:6" ht="12.5" x14ac:dyDescent="0.35">
      <c r="A249" s="187" t="s">
        <v>105</v>
      </c>
      <c r="B249" s="187" t="s">
        <v>55</v>
      </c>
      <c r="C249" s="63">
        <v>2</v>
      </c>
      <c r="D249" s="63">
        <v>1</v>
      </c>
      <c r="E249" s="110"/>
      <c r="F249" s="116">
        <f t="shared" si="3"/>
        <v>0</v>
      </c>
    </row>
    <row r="250" spans="1:6" ht="12.5" x14ac:dyDescent="0.35">
      <c r="A250" s="187" t="s">
        <v>105</v>
      </c>
      <c r="B250" s="187" t="s">
        <v>55</v>
      </c>
      <c r="C250" s="63">
        <v>2</v>
      </c>
      <c r="D250" s="63">
        <v>1</v>
      </c>
      <c r="E250" s="110"/>
      <c r="F250" s="116">
        <f t="shared" si="3"/>
        <v>0</v>
      </c>
    </row>
    <row r="251" spans="1:6" ht="12.5" x14ac:dyDescent="0.35">
      <c r="A251" s="187" t="s">
        <v>105</v>
      </c>
      <c r="B251" s="187" t="s">
        <v>55</v>
      </c>
      <c r="C251" s="63">
        <v>2</v>
      </c>
      <c r="D251" s="63">
        <v>1</v>
      </c>
      <c r="E251" s="110"/>
      <c r="F251" s="116">
        <f t="shared" si="3"/>
        <v>0</v>
      </c>
    </row>
    <row r="252" spans="1:6" ht="12.5" x14ac:dyDescent="0.35">
      <c r="A252" s="187" t="s">
        <v>105</v>
      </c>
      <c r="B252" s="187" t="s">
        <v>55</v>
      </c>
      <c r="C252" s="63">
        <v>2</v>
      </c>
      <c r="D252" s="63">
        <v>1</v>
      </c>
      <c r="E252" s="110"/>
      <c r="F252" s="116">
        <f t="shared" si="3"/>
        <v>0</v>
      </c>
    </row>
    <row r="253" spans="1:6" ht="12.5" x14ac:dyDescent="0.35">
      <c r="A253" s="187" t="s">
        <v>105</v>
      </c>
      <c r="B253" s="187" t="s">
        <v>55</v>
      </c>
      <c r="C253" s="63">
        <v>2</v>
      </c>
      <c r="D253" s="63">
        <v>1</v>
      </c>
      <c r="E253" s="110"/>
      <c r="F253" s="116">
        <f t="shared" si="3"/>
        <v>0</v>
      </c>
    </row>
    <row r="254" spans="1:6" ht="12.5" x14ac:dyDescent="0.35">
      <c r="A254" s="187" t="s">
        <v>105</v>
      </c>
      <c r="B254" s="187" t="s">
        <v>55</v>
      </c>
      <c r="C254" s="63">
        <v>2</v>
      </c>
      <c r="D254" s="63">
        <v>1</v>
      </c>
      <c r="E254" s="110"/>
      <c r="F254" s="116">
        <f t="shared" si="3"/>
        <v>0</v>
      </c>
    </row>
    <row r="255" spans="1:6" ht="12.5" x14ac:dyDescent="0.35">
      <c r="A255" s="187" t="s">
        <v>105</v>
      </c>
      <c r="B255" s="187" t="s">
        <v>55</v>
      </c>
      <c r="C255" s="63">
        <v>2</v>
      </c>
      <c r="D255" s="63">
        <v>1</v>
      </c>
      <c r="E255" s="110"/>
      <c r="F255" s="116">
        <f t="shared" si="3"/>
        <v>0</v>
      </c>
    </row>
    <row r="256" spans="1:6" ht="12.5" x14ac:dyDescent="0.35">
      <c r="A256" s="187" t="s">
        <v>105</v>
      </c>
      <c r="B256" s="187" t="s">
        <v>55</v>
      </c>
      <c r="C256" s="63">
        <v>2</v>
      </c>
      <c r="D256" s="63">
        <v>1</v>
      </c>
      <c r="E256" s="110"/>
      <c r="F256" s="116">
        <f t="shared" si="3"/>
        <v>0</v>
      </c>
    </row>
    <row r="257" spans="1:6" ht="12.5" x14ac:dyDescent="0.35">
      <c r="A257" s="187" t="s">
        <v>105</v>
      </c>
      <c r="B257" s="187" t="s">
        <v>55</v>
      </c>
      <c r="C257" s="63">
        <v>2</v>
      </c>
      <c r="D257" s="63">
        <v>1</v>
      </c>
      <c r="E257" s="110"/>
      <c r="F257" s="116">
        <f t="shared" si="3"/>
        <v>0</v>
      </c>
    </row>
    <row r="258" spans="1:6" ht="12.5" x14ac:dyDescent="0.35">
      <c r="A258" s="187" t="s">
        <v>105</v>
      </c>
      <c r="B258" s="187" t="s">
        <v>55</v>
      </c>
      <c r="C258" s="63">
        <v>2</v>
      </c>
      <c r="D258" s="63">
        <v>1</v>
      </c>
      <c r="E258" s="110"/>
      <c r="F258" s="116">
        <f t="shared" si="3"/>
        <v>0</v>
      </c>
    </row>
    <row r="259" spans="1:6" ht="12.5" x14ac:dyDescent="0.35">
      <c r="A259" s="187" t="s">
        <v>105</v>
      </c>
      <c r="B259" s="187" t="s">
        <v>55</v>
      </c>
      <c r="C259" s="63">
        <v>2</v>
      </c>
      <c r="D259" s="63">
        <v>1</v>
      </c>
      <c r="E259" s="110"/>
      <c r="F259" s="116">
        <f t="shared" si="3"/>
        <v>0</v>
      </c>
    </row>
    <row r="260" spans="1:6" ht="12.5" x14ac:dyDescent="0.35">
      <c r="A260" s="187" t="s">
        <v>105</v>
      </c>
      <c r="B260" s="187" t="s">
        <v>55</v>
      </c>
      <c r="C260" s="63">
        <v>2</v>
      </c>
      <c r="D260" s="63">
        <v>1</v>
      </c>
      <c r="E260" s="110"/>
      <c r="F260" s="116">
        <f t="shared" si="3"/>
        <v>0</v>
      </c>
    </row>
    <row r="261" spans="1:6" ht="12.5" x14ac:dyDescent="0.35">
      <c r="A261" s="187" t="s">
        <v>105</v>
      </c>
      <c r="B261" s="187" t="s">
        <v>55</v>
      </c>
      <c r="C261" s="63">
        <v>2</v>
      </c>
      <c r="D261" s="63">
        <v>1</v>
      </c>
      <c r="E261" s="110"/>
      <c r="F261" s="116">
        <f t="shared" si="3"/>
        <v>0</v>
      </c>
    </row>
    <row r="262" spans="1:6" ht="12.5" x14ac:dyDescent="0.35">
      <c r="A262" s="187" t="s">
        <v>105</v>
      </c>
      <c r="B262" s="187" t="s">
        <v>55</v>
      </c>
      <c r="C262" s="63">
        <v>2</v>
      </c>
      <c r="D262" s="63">
        <v>1</v>
      </c>
      <c r="E262" s="110"/>
      <c r="F262" s="116">
        <f t="shared" si="3"/>
        <v>0</v>
      </c>
    </row>
    <row r="263" spans="1:6" ht="12.5" x14ac:dyDescent="0.35">
      <c r="A263" s="187" t="s">
        <v>105</v>
      </c>
      <c r="B263" s="187" t="s">
        <v>55</v>
      </c>
      <c r="C263" s="63">
        <v>2</v>
      </c>
      <c r="D263" s="63">
        <v>1</v>
      </c>
      <c r="E263" s="110"/>
      <c r="F263" s="116">
        <f t="shared" si="3"/>
        <v>0</v>
      </c>
    </row>
    <row r="264" spans="1:6" ht="12.5" x14ac:dyDescent="0.35">
      <c r="A264" s="187" t="s">
        <v>105</v>
      </c>
      <c r="B264" s="187" t="s">
        <v>55</v>
      </c>
      <c r="C264" s="63">
        <v>2</v>
      </c>
      <c r="D264" s="63">
        <v>1</v>
      </c>
      <c r="E264" s="110"/>
      <c r="F264" s="116">
        <f t="shared" si="3"/>
        <v>0</v>
      </c>
    </row>
    <row r="265" spans="1:6" ht="12.5" x14ac:dyDescent="0.35">
      <c r="A265" s="187" t="s">
        <v>105</v>
      </c>
      <c r="B265" s="187" t="s">
        <v>55</v>
      </c>
      <c r="C265" s="63">
        <v>2</v>
      </c>
      <c r="D265" s="63">
        <v>1</v>
      </c>
      <c r="E265" s="110"/>
      <c r="F265" s="116">
        <f t="shared" si="3"/>
        <v>0</v>
      </c>
    </row>
    <row r="266" spans="1:6" ht="12.5" x14ac:dyDescent="0.35">
      <c r="A266" s="187" t="s">
        <v>105</v>
      </c>
      <c r="B266" s="187" t="s">
        <v>55</v>
      </c>
      <c r="C266" s="63">
        <v>2</v>
      </c>
      <c r="D266" s="63">
        <v>1</v>
      </c>
      <c r="E266" s="110"/>
      <c r="F266" s="116">
        <f t="shared" si="3"/>
        <v>0</v>
      </c>
    </row>
    <row r="267" spans="1:6" ht="12.5" x14ac:dyDescent="0.35">
      <c r="A267" s="187" t="s">
        <v>105</v>
      </c>
      <c r="B267" s="187" t="s">
        <v>55</v>
      </c>
      <c r="C267" s="63">
        <v>2</v>
      </c>
      <c r="D267" s="63">
        <v>1</v>
      </c>
      <c r="E267" s="110"/>
      <c r="F267" s="116">
        <f t="shared" si="3"/>
        <v>0</v>
      </c>
    </row>
    <row r="268" spans="1:6" ht="12.5" x14ac:dyDescent="0.35">
      <c r="A268" s="187" t="s">
        <v>105</v>
      </c>
      <c r="B268" s="187" t="s">
        <v>55</v>
      </c>
      <c r="C268" s="63">
        <v>2</v>
      </c>
      <c r="D268" s="63">
        <v>1</v>
      </c>
      <c r="E268" s="110"/>
      <c r="F268" s="116">
        <f t="shared" si="3"/>
        <v>0</v>
      </c>
    </row>
    <row r="269" spans="1:6" ht="12.5" x14ac:dyDescent="0.35">
      <c r="A269" s="187" t="s">
        <v>105</v>
      </c>
      <c r="B269" s="187" t="s">
        <v>55</v>
      </c>
      <c r="C269" s="63">
        <v>2</v>
      </c>
      <c r="D269" s="63">
        <v>1</v>
      </c>
      <c r="E269" s="110"/>
      <c r="F269" s="116">
        <f t="shared" si="3"/>
        <v>0</v>
      </c>
    </row>
    <row r="270" spans="1:6" ht="12.5" x14ac:dyDescent="0.35">
      <c r="A270" s="187" t="s">
        <v>105</v>
      </c>
      <c r="B270" s="187" t="s">
        <v>55</v>
      </c>
      <c r="C270" s="63">
        <v>2</v>
      </c>
      <c r="D270" s="63">
        <v>1</v>
      </c>
      <c r="E270" s="110"/>
      <c r="F270" s="116">
        <f t="shared" si="3"/>
        <v>0</v>
      </c>
    </row>
    <row r="271" spans="1:6" ht="12.5" x14ac:dyDescent="0.35">
      <c r="A271" s="187" t="s">
        <v>105</v>
      </c>
      <c r="B271" s="187" t="s">
        <v>55</v>
      </c>
      <c r="C271" s="63">
        <v>2</v>
      </c>
      <c r="D271" s="63">
        <v>1</v>
      </c>
      <c r="E271" s="110"/>
      <c r="F271" s="116">
        <f t="shared" si="3"/>
        <v>0</v>
      </c>
    </row>
    <row r="272" spans="1:6" ht="12.5" x14ac:dyDescent="0.35">
      <c r="A272" s="187" t="s">
        <v>105</v>
      </c>
      <c r="B272" s="187" t="s">
        <v>55</v>
      </c>
      <c r="C272" s="63">
        <v>2</v>
      </c>
      <c r="D272" s="63">
        <v>1</v>
      </c>
      <c r="E272" s="110"/>
      <c r="F272" s="116">
        <f t="shared" si="3"/>
        <v>0</v>
      </c>
    </row>
    <row r="273" spans="1:6" ht="12.5" x14ac:dyDescent="0.35">
      <c r="A273" s="187" t="s">
        <v>105</v>
      </c>
      <c r="B273" s="187" t="s">
        <v>55</v>
      </c>
      <c r="C273" s="63">
        <v>2</v>
      </c>
      <c r="D273" s="63">
        <v>1</v>
      </c>
      <c r="E273" s="110"/>
      <c r="F273" s="116">
        <f t="shared" si="3"/>
        <v>0</v>
      </c>
    </row>
    <row r="274" spans="1:6" ht="12.5" x14ac:dyDescent="0.35">
      <c r="A274" s="187" t="s">
        <v>105</v>
      </c>
      <c r="B274" s="187" t="s">
        <v>55</v>
      </c>
      <c r="C274" s="63">
        <v>2</v>
      </c>
      <c r="D274" s="63">
        <v>1</v>
      </c>
      <c r="E274" s="110"/>
      <c r="F274" s="116">
        <f t="shared" si="3"/>
        <v>0</v>
      </c>
    </row>
    <row r="275" spans="1:6" ht="12.5" x14ac:dyDescent="0.35">
      <c r="A275" s="187" t="s">
        <v>105</v>
      </c>
      <c r="B275" s="187" t="s">
        <v>55</v>
      </c>
      <c r="C275" s="63">
        <v>2</v>
      </c>
      <c r="D275" s="63">
        <v>1</v>
      </c>
      <c r="E275" s="110"/>
      <c r="F275" s="116">
        <f t="shared" si="3"/>
        <v>0</v>
      </c>
    </row>
    <row r="276" spans="1:6" ht="12.5" x14ac:dyDescent="0.35">
      <c r="A276" s="187" t="s">
        <v>105</v>
      </c>
      <c r="B276" s="187" t="s">
        <v>55</v>
      </c>
      <c r="C276" s="63">
        <v>2</v>
      </c>
      <c r="D276" s="63">
        <v>1</v>
      </c>
      <c r="E276" s="110"/>
      <c r="F276" s="116">
        <f t="shared" si="3"/>
        <v>0</v>
      </c>
    </row>
    <row r="277" spans="1:6" ht="12.5" x14ac:dyDescent="0.35">
      <c r="A277" s="187" t="s">
        <v>105</v>
      </c>
      <c r="B277" s="187" t="s">
        <v>55</v>
      </c>
      <c r="C277" s="63">
        <v>2</v>
      </c>
      <c r="D277" s="63">
        <v>1</v>
      </c>
      <c r="E277" s="110"/>
      <c r="F277" s="116">
        <f t="shared" ref="F277:F292" si="4">SUM(E277*D277)</f>
        <v>0</v>
      </c>
    </row>
    <row r="278" spans="1:6" ht="12.5" x14ac:dyDescent="0.35">
      <c r="A278" s="187" t="s">
        <v>105</v>
      </c>
      <c r="B278" s="187" t="s">
        <v>55</v>
      </c>
      <c r="C278" s="63">
        <v>2</v>
      </c>
      <c r="D278" s="63">
        <v>1</v>
      </c>
      <c r="E278" s="110"/>
      <c r="F278" s="116">
        <f t="shared" si="4"/>
        <v>0</v>
      </c>
    </row>
    <row r="279" spans="1:6" ht="12.5" x14ac:dyDescent="0.35">
      <c r="A279" s="187" t="s">
        <v>105</v>
      </c>
      <c r="B279" s="187" t="s">
        <v>55</v>
      </c>
      <c r="C279" s="63">
        <v>2</v>
      </c>
      <c r="D279" s="63">
        <v>1</v>
      </c>
      <c r="E279" s="110"/>
      <c r="F279" s="116">
        <f t="shared" si="4"/>
        <v>0</v>
      </c>
    </row>
    <row r="280" spans="1:6" ht="12.5" x14ac:dyDescent="0.35">
      <c r="A280" s="187" t="s">
        <v>105</v>
      </c>
      <c r="B280" s="187" t="s">
        <v>55</v>
      </c>
      <c r="C280" s="63">
        <v>2</v>
      </c>
      <c r="D280" s="63">
        <v>1</v>
      </c>
      <c r="E280" s="110"/>
      <c r="F280" s="116">
        <f t="shared" si="4"/>
        <v>0</v>
      </c>
    </row>
    <row r="281" spans="1:6" ht="12.5" x14ac:dyDescent="0.35">
      <c r="A281" s="187" t="s">
        <v>105</v>
      </c>
      <c r="B281" s="187" t="s">
        <v>55</v>
      </c>
      <c r="C281" s="63">
        <v>2</v>
      </c>
      <c r="D281" s="63">
        <v>1</v>
      </c>
      <c r="E281" s="110"/>
      <c r="F281" s="116">
        <f t="shared" si="4"/>
        <v>0</v>
      </c>
    </row>
    <row r="282" spans="1:6" ht="12.5" x14ac:dyDescent="0.35">
      <c r="A282" s="187" t="s">
        <v>105</v>
      </c>
      <c r="B282" s="187" t="s">
        <v>55</v>
      </c>
      <c r="C282" s="63">
        <v>2</v>
      </c>
      <c r="D282" s="63">
        <v>1</v>
      </c>
      <c r="E282" s="110"/>
      <c r="F282" s="116">
        <f t="shared" si="4"/>
        <v>0</v>
      </c>
    </row>
    <row r="283" spans="1:6" ht="12.5" x14ac:dyDescent="0.35">
      <c r="A283" s="187" t="s">
        <v>105</v>
      </c>
      <c r="B283" s="187" t="s">
        <v>55</v>
      </c>
      <c r="C283" s="63">
        <v>2</v>
      </c>
      <c r="D283" s="63">
        <v>1</v>
      </c>
      <c r="E283" s="110"/>
      <c r="F283" s="116">
        <f t="shared" si="4"/>
        <v>0</v>
      </c>
    </row>
    <row r="284" spans="1:6" ht="12.5" x14ac:dyDescent="0.35">
      <c r="A284" s="187" t="s">
        <v>105</v>
      </c>
      <c r="B284" s="187" t="s">
        <v>55</v>
      </c>
      <c r="C284" s="63">
        <v>2</v>
      </c>
      <c r="D284" s="63">
        <v>1</v>
      </c>
      <c r="E284" s="110"/>
      <c r="F284" s="116">
        <f t="shared" si="4"/>
        <v>0</v>
      </c>
    </row>
    <row r="285" spans="1:6" ht="12.5" x14ac:dyDescent="0.35">
      <c r="A285" s="187" t="s">
        <v>105</v>
      </c>
      <c r="B285" s="187" t="s">
        <v>55</v>
      </c>
      <c r="C285" s="63">
        <v>2</v>
      </c>
      <c r="D285" s="63">
        <v>1</v>
      </c>
      <c r="E285" s="110"/>
      <c r="F285" s="116">
        <f t="shared" si="4"/>
        <v>0</v>
      </c>
    </row>
    <row r="286" spans="1:6" ht="12.5" x14ac:dyDescent="0.35">
      <c r="A286" s="187" t="s">
        <v>105</v>
      </c>
      <c r="B286" s="187" t="s">
        <v>55</v>
      </c>
      <c r="C286" s="63">
        <v>2</v>
      </c>
      <c r="D286" s="63">
        <v>1</v>
      </c>
      <c r="E286" s="110"/>
      <c r="F286" s="116">
        <f t="shared" si="4"/>
        <v>0</v>
      </c>
    </row>
    <row r="287" spans="1:6" ht="12.5" x14ac:dyDescent="0.35">
      <c r="A287" s="187" t="s">
        <v>105</v>
      </c>
      <c r="B287" s="187" t="s">
        <v>55</v>
      </c>
      <c r="C287" s="63">
        <v>2</v>
      </c>
      <c r="D287" s="63">
        <v>1</v>
      </c>
      <c r="E287" s="110"/>
      <c r="F287" s="116">
        <f t="shared" si="4"/>
        <v>0</v>
      </c>
    </row>
    <row r="288" spans="1:6" ht="12.5" x14ac:dyDescent="0.35">
      <c r="A288" s="187" t="s">
        <v>105</v>
      </c>
      <c r="B288" s="187" t="s">
        <v>55</v>
      </c>
      <c r="C288" s="63">
        <v>2</v>
      </c>
      <c r="D288" s="63">
        <v>1</v>
      </c>
      <c r="E288" s="110"/>
      <c r="F288" s="116">
        <f t="shared" si="4"/>
        <v>0</v>
      </c>
    </row>
    <row r="289" spans="1:6" ht="12.5" x14ac:dyDescent="0.35">
      <c r="A289" s="187" t="s">
        <v>105</v>
      </c>
      <c r="B289" s="187" t="s">
        <v>55</v>
      </c>
      <c r="C289" s="63">
        <v>2</v>
      </c>
      <c r="D289" s="63">
        <v>1</v>
      </c>
      <c r="E289" s="110"/>
      <c r="F289" s="116">
        <f t="shared" si="4"/>
        <v>0</v>
      </c>
    </row>
    <row r="290" spans="1:6" ht="12.5" x14ac:dyDescent="0.35">
      <c r="A290" s="187" t="s">
        <v>105</v>
      </c>
      <c r="B290" s="187" t="s">
        <v>55</v>
      </c>
      <c r="C290" s="63">
        <v>2</v>
      </c>
      <c r="D290" s="63">
        <v>1</v>
      </c>
      <c r="E290" s="110"/>
      <c r="F290" s="116">
        <f t="shared" si="4"/>
        <v>0</v>
      </c>
    </row>
    <row r="291" spans="1:6" ht="12.5" x14ac:dyDescent="0.35">
      <c r="A291" s="187" t="s">
        <v>105</v>
      </c>
      <c r="B291" s="187" t="s">
        <v>55</v>
      </c>
      <c r="C291" s="63">
        <v>2</v>
      </c>
      <c r="D291" s="63">
        <v>1</v>
      </c>
      <c r="E291" s="110"/>
      <c r="F291" s="116">
        <f t="shared" si="4"/>
        <v>0</v>
      </c>
    </row>
    <row r="292" spans="1:6" ht="12.5" x14ac:dyDescent="0.35">
      <c r="A292" s="187" t="s">
        <v>105</v>
      </c>
      <c r="B292" s="185" t="s">
        <v>55</v>
      </c>
      <c r="C292" s="63">
        <v>2</v>
      </c>
      <c r="D292" s="63">
        <v>1</v>
      </c>
      <c r="E292" s="110"/>
      <c r="F292" s="116">
        <f t="shared" si="4"/>
        <v>0</v>
      </c>
    </row>
    <row r="293" spans="1:6" x14ac:dyDescent="0.35">
      <c r="A293" s="115"/>
      <c r="B293" s="204"/>
      <c r="C293" s="111"/>
      <c r="D293" s="111"/>
      <c r="E293" s="111"/>
      <c r="F293" s="118"/>
    </row>
    <row r="296" spans="1:6" ht="12.5" x14ac:dyDescent="0.35">
      <c r="D296" s="74" t="s">
        <v>368</v>
      </c>
      <c r="E296" s="75"/>
      <c r="F296" s="76">
        <f>SUM(F20:F292)</f>
        <v>0</v>
      </c>
    </row>
    <row r="297" spans="1:6" ht="12.5" x14ac:dyDescent="0.35">
      <c r="D297" s="78" t="s">
        <v>369</v>
      </c>
      <c r="E297" s="57"/>
      <c r="F297" s="79"/>
    </row>
    <row r="298" spans="1:6" ht="12.5" x14ac:dyDescent="0.35">
      <c r="D298" s="78" t="s">
        <v>370</v>
      </c>
      <c r="E298" s="57"/>
      <c r="F298" s="80">
        <f>F296-F296*F297</f>
        <v>0</v>
      </c>
    </row>
    <row r="299" spans="1:6" ht="12.5" x14ac:dyDescent="0.35">
      <c r="D299" s="78" t="s">
        <v>371</v>
      </c>
      <c r="E299" s="57"/>
      <c r="F299" s="83">
        <f>SUM(F298*20%)</f>
        <v>0</v>
      </c>
    </row>
    <row r="300" spans="1:6" ht="12.5" x14ac:dyDescent="0.35">
      <c r="D300" s="78"/>
      <c r="E300" s="57"/>
      <c r="F300" s="84"/>
    </row>
    <row r="301" spans="1:6" ht="13" x14ac:dyDescent="0.35">
      <c r="D301" s="85" t="s">
        <v>372</v>
      </c>
      <c r="E301" s="57"/>
      <c r="F301" s="86">
        <f>SUM(F298:F300)</f>
        <v>0</v>
      </c>
    </row>
    <row r="302" spans="1:6" ht="13" x14ac:dyDescent="0.35">
      <c r="D302" s="88"/>
      <c r="E302" s="89"/>
      <c r="F302" s="90"/>
    </row>
    <row r="306" spans="2:5" ht="12.5" x14ac:dyDescent="0.35">
      <c r="B306" s="53" t="s">
        <v>373</v>
      </c>
      <c r="D306" s="53"/>
      <c r="E306" s="91" t="s">
        <v>374</v>
      </c>
    </row>
    <row r="307" spans="2:5" ht="12.5" x14ac:dyDescent="0.35">
      <c r="C307" s="53"/>
      <c r="D307" s="53"/>
      <c r="E307" s="91"/>
    </row>
    <row r="308" spans="2:5" ht="12.5" x14ac:dyDescent="0.35">
      <c r="C308" s="53" t="s">
        <v>375</v>
      </c>
      <c r="D308" s="53"/>
      <c r="E308" s="91"/>
    </row>
    <row r="309" spans="2:5" ht="10" x14ac:dyDescent="0.35">
      <c r="B309" s="9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45A6D-3BBF-4887-8484-47A7B973E1B9}">
  <sheetPr>
    <pageSetUpPr fitToPage="1"/>
  </sheetPr>
  <dimension ref="A1:G701"/>
  <sheetViews>
    <sheetView view="pageBreakPreview" zoomScale="60" zoomScaleNormal="24" workbookViewId="0">
      <selection activeCell="F35" sqref="F35"/>
    </sheetView>
  </sheetViews>
  <sheetFormatPr baseColWidth="10" defaultRowHeight="14.5" x14ac:dyDescent="0.35"/>
  <cols>
    <col min="1" max="1" width="37" bestFit="1" customWidth="1"/>
    <col min="2" max="2" width="27.1796875" customWidth="1"/>
    <col min="3" max="3" width="22" customWidth="1"/>
    <col min="4" max="4" width="10.26953125" bestFit="1" customWidth="1"/>
    <col min="5" max="5" width="6.54296875" bestFit="1" customWidth="1"/>
    <col min="6" max="6" width="10.54296875" bestFit="1" customWidth="1"/>
    <col min="7" max="7" width="131" customWidth="1"/>
  </cols>
  <sheetData>
    <row r="1" spans="1:7" ht="21.5" x14ac:dyDescent="0.35">
      <c r="A1" s="281" t="s">
        <v>1</v>
      </c>
      <c r="B1" s="282"/>
      <c r="C1" s="282"/>
      <c r="D1" s="282"/>
      <c r="E1" s="282"/>
      <c r="F1" s="282"/>
      <c r="G1" s="282"/>
    </row>
    <row r="2" spans="1:7" ht="27" customHeight="1" x14ac:dyDescent="0.35">
      <c r="A2" s="283" t="s">
        <v>46</v>
      </c>
      <c r="B2" s="283"/>
      <c r="C2" s="283"/>
      <c r="D2" s="283"/>
      <c r="E2" s="283"/>
      <c r="F2" s="283"/>
      <c r="G2" s="283"/>
    </row>
    <row r="3" spans="1:7" ht="6" customHeight="1" x14ac:dyDescent="0.35">
      <c r="A3" s="18"/>
      <c r="B3" s="284"/>
      <c r="C3" s="284"/>
      <c r="D3" s="284"/>
      <c r="E3" s="284"/>
      <c r="F3" s="284"/>
      <c r="G3" s="285"/>
    </row>
    <row r="4" spans="1:7" ht="18" x14ac:dyDescent="0.35">
      <c r="A4" s="288" t="s">
        <v>47</v>
      </c>
      <c r="B4" s="288"/>
      <c r="C4" s="288"/>
      <c r="D4" s="288"/>
      <c r="E4" s="288"/>
      <c r="F4" s="288"/>
      <c r="G4" s="288"/>
    </row>
    <row r="5" spans="1:7" ht="15.5" x14ac:dyDescent="0.35">
      <c r="A5" s="286" t="s">
        <v>1117</v>
      </c>
      <c r="B5" s="286"/>
      <c r="C5" s="286"/>
      <c r="D5" s="286"/>
      <c r="E5" s="286"/>
      <c r="F5" s="286"/>
      <c r="G5" s="286"/>
    </row>
    <row r="6" spans="1:7" ht="42" x14ac:dyDescent="0.35">
      <c r="A6" s="19" t="s">
        <v>48</v>
      </c>
      <c r="B6" s="20" t="s">
        <v>49</v>
      </c>
      <c r="C6" s="20" t="s">
        <v>492</v>
      </c>
      <c r="D6" s="20" t="s">
        <v>50</v>
      </c>
      <c r="E6" s="20" t="s">
        <v>493</v>
      </c>
      <c r="F6" s="20" t="s">
        <v>51</v>
      </c>
      <c r="G6" s="19" t="s">
        <v>494</v>
      </c>
    </row>
    <row r="7" spans="1:7" x14ac:dyDescent="0.35">
      <c r="A7" s="277" t="s">
        <v>1160</v>
      </c>
      <c r="B7" s="287"/>
      <c r="C7" s="287"/>
      <c r="D7" s="287"/>
      <c r="E7" s="287"/>
      <c r="F7" s="287"/>
      <c r="G7" s="279"/>
    </row>
    <row r="8" spans="1:7" x14ac:dyDescent="0.35">
      <c r="A8" s="22" t="s">
        <v>52</v>
      </c>
      <c r="B8" s="23" t="s">
        <v>53</v>
      </c>
      <c r="C8" s="23"/>
      <c r="D8" s="23">
        <v>1</v>
      </c>
      <c r="E8" s="23"/>
      <c r="F8" s="23">
        <v>66059</v>
      </c>
      <c r="G8" s="28" t="s">
        <v>495</v>
      </c>
    </row>
    <row r="9" spans="1:7" x14ac:dyDescent="0.35">
      <c r="A9" s="22" t="s">
        <v>52</v>
      </c>
      <c r="B9" s="23" t="s">
        <v>53</v>
      </c>
      <c r="C9" s="23"/>
      <c r="D9" s="23">
        <v>1</v>
      </c>
      <c r="E9" s="23"/>
      <c r="F9" s="23">
        <v>66060</v>
      </c>
      <c r="G9" s="28" t="s">
        <v>496</v>
      </c>
    </row>
    <row r="10" spans="1:7" x14ac:dyDescent="0.35">
      <c r="A10" s="22" t="s">
        <v>52</v>
      </c>
      <c r="B10" s="23" t="s">
        <v>53</v>
      </c>
      <c r="C10" s="23"/>
      <c r="D10" s="23">
        <v>1</v>
      </c>
      <c r="E10" s="23"/>
      <c r="F10" s="23">
        <v>66061</v>
      </c>
      <c r="G10" s="28" t="s">
        <v>497</v>
      </c>
    </row>
    <row r="11" spans="1:7" x14ac:dyDescent="0.35">
      <c r="A11" s="22" t="s">
        <v>52</v>
      </c>
      <c r="B11" s="23" t="s">
        <v>54</v>
      </c>
      <c r="C11" s="23"/>
      <c r="D11" s="23">
        <v>1</v>
      </c>
      <c r="E11" s="23"/>
      <c r="F11" s="23">
        <v>50325</v>
      </c>
      <c r="G11" s="28" t="s">
        <v>498</v>
      </c>
    </row>
    <row r="12" spans="1:7" x14ac:dyDescent="0.35">
      <c r="A12" s="22" t="s">
        <v>52</v>
      </c>
      <c r="B12" s="23" t="s">
        <v>55</v>
      </c>
      <c r="C12" s="23" t="s">
        <v>1058</v>
      </c>
      <c r="D12" s="23">
        <v>1</v>
      </c>
      <c r="E12" s="23"/>
      <c r="F12" s="23">
        <v>25907</v>
      </c>
      <c r="G12" s="28" t="s">
        <v>499</v>
      </c>
    </row>
    <row r="13" spans="1:7" x14ac:dyDescent="0.35">
      <c r="A13" s="22" t="s">
        <v>52</v>
      </c>
      <c r="B13" s="23" t="s">
        <v>55</v>
      </c>
      <c r="C13" s="23"/>
      <c r="D13" s="23">
        <v>1</v>
      </c>
      <c r="E13" s="23"/>
      <c r="F13" s="23">
        <v>25912</v>
      </c>
      <c r="G13" s="23" t="s">
        <v>500</v>
      </c>
    </row>
    <row r="14" spans="1:7" x14ac:dyDescent="0.35">
      <c r="A14" s="22" t="s">
        <v>52</v>
      </c>
      <c r="B14" s="23" t="s">
        <v>1062</v>
      </c>
      <c r="C14" s="23" t="s">
        <v>1059</v>
      </c>
      <c r="D14" s="23">
        <v>1</v>
      </c>
      <c r="E14" s="23"/>
      <c r="F14" s="23">
        <v>31624</v>
      </c>
      <c r="G14" s="23" t="s">
        <v>501</v>
      </c>
    </row>
    <row r="15" spans="1:7" x14ac:dyDescent="0.35">
      <c r="A15" s="22" t="s">
        <v>57</v>
      </c>
      <c r="B15" s="23" t="s">
        <v>58</v>
      </c>
      <c r="C15" s="23"/>
      <c r="D15" s="23">
        <v>1</v>
      </c>
      <c r="E15" s="23"/>
      <c r="F15" s="23">
        <v>51559</v>
      </c>
      <c r="G15" s="23" t="s">
        <v>502</v>
      </c>
    </row>
    <row r="16" spans="1:7" x14ac:dyDescent="0.35">
      <c r="A16" s="22" t="s">
        <v>57</v>
      </c>
      <c r="B16" s="23" t="s">
        <v>59</v>
      </c>
      <c r="C16" s="23"/>
      <c r="D16" s="23">
        <v>1</v>
      </c>
      <c r="E16" s="23"/>
      <c r="F16" s="23">
        <v>25952</v>
      </c>
      <c r="G16" s="23" t="s">
        <v>503</v>
      </c>
    </row>
    <row r="17" spans="1:7" x14ac:dyDescent="0.35">
      <c r="A17" s="22" t="s">
        <v>57</v>
      </c>
      <c r="B17" s="23" t="s">
        <v>59</v>
      </c>
      <c r="C17" s="23"/>
      <c r="D17" s="23">
        <v>1</v>
      </c>
      <c r="E17" s="23"/>
      <c r="F17" s="23">
        <v>25951</v>
      </c>
      <c r="G17" s="23" t="s">
        <v>504</v>
      </c>
    </row>
    <row r="18" spans="1:7" x14ac:dyDescent="0.35">
      <c r="A18" s="22" t="s">
        <v>57</v>
      </c>
      <c r="B18" s="23" t="s">
        <v>59</v>
      </c>
      <c r="C18" s="23"/>
      <c r="D18" s="23">
        <v>1</v>
      </c>
      <c r="E18" s="23"/>
      <c r="F18" s="23">
        <v>25947</v>
      </c>
      <c r="G18" s="23" t="s">
        <v>505</v>
      </c>
    </row>
    <row r="19" spans="1:7" x14ac:dyDescent="0.35">
      <c r="A19" s="22" t="s">
        <v>57</v>
      </c>
      <c r="B19" s="23" t="s">
        <v>59</v>
      </c>
      <c r="C19" s="23"/>
      <c r="D19" s="23">
        <v>1</v>
      </c>
      <c r="E19" s="23"/>
      <c r="F19" s="23">
        <v>59664</v>
      </c>
      <c r="G19" s="23" t="s">
        <v>506</v>
      </c>
    </row>
    <row r="20" spans="1:7" x14ac:dyDescent="0.35">
      <c r="A20" s="22" t="s">
        <v>57</v>
      </c>
      <c r="B20" s="23" t="s">
        <v>59</v>
      </c>
      <c r="C20" s="23"/>
      <c r="D20" s="23">
        <v>1</v>
      </c>
      <c r="E20" s="23"/>
      <c r="F20" s="26">
        <v>25950</v>
      </c>
      <c r="G20" s="23" t="s">
        <v>507</v>
      </c>
    </row>
    <row r="21" spans="1:7" x14ac:dyDescent="0.35">
      <c r="A21" s="22" t="s">
        <v>52</v>
      </c>
      <c r="B21" s="23" t="s">
        <v>60</v>
      </c>
      <c r="C21" s="23"/>
      <c r="D21" s="23">
        <v>1</v>
      </c>
      <c r="E21" s="23"/>
      <c r="F21" s="23">
        <v>59319</v>
      </c>
      <c r="G21" s="23" t="s">
        <v>508</v>
      </c>
    </row>
    <row r="22" spans="1:7" x14ac:dyDescent="0.35">
      <c r="A22" s="22" t="s">
        <v>52</v>
      </c>
      <c r="B22" s="23" t="s">
        <v>60</v>
      </c>
      <c r="C22" s="23"/>
      <c r="D22" s="23">
        <v>1</v>
      </c>
      <c r="E22" s="23"/>
      <c r="F22" s="23">
        <v>59318</v>
      </c>
      <c r="G22" s="23" t="s">
        <v>509</v>
      </c>
    </row>
    <row r="23" spans="1:7" x14ac:dyDescent="0.35">
      <c r="A23" s="22" t="s">
        <v>52</v>
      </c>
      <c r="B23" s="23" t="s">
        <v>60</v>
      </c>
      <c r="C23" s="23"/>
      <c r="D23" s="23">
        <v>1</v>
      </c>
      <c r="E23" s="23"/>
      <c r="F23" s="23">
        <v>59317</v>
      </c>
      <c r="G23" s="23" t="s">
        <v>510</v>
      </c>
    </row>
    <row r="24" spans="1:7" x14ac:dyDescent="0.35">
      <c r="A24" s="22" t="s">
        <v>52</v>
      </c>
      <c r="B24" s="23" t="s">
        <v>1062</v>
      </c>
      <c r="C24" s="23" t="s">
        <v>1059</v>
      </c>
      <c r="D24" s="23">
        <v>1</v>
      </c>
      <c r="E24" s="23"/>
      <c r="F24" s="23">
        <v>25914</v>
      </c>
      <c r="G24" s="23" t="s">
        <v>511</v>
      </c>
    </row>
    <row r="25" spans="1:7" x14ac:dyDescent="0.35">
      <c r="A25" s="22" t="s">
        <v>52</v>
      </c>
      <c r="B25" s="23" t="s">
        <v>1062</v>
      </c>
      <c r="C25" s="23" t="s">
        <v>1059</v>
      </c>
      <c r="D25" s="23">
        <v>1</v>
      </c>
      <c r="E25" s="23"/>
      <c r="F25" s="23">
        <v>25915</v>
      </c>
      <c r="G25" s="23" t="s">
        <v>512</v>
      </c>
    </row>
    <row r="26" spans="1:7" x14ac:dyDescent="0.35">
      <c r="A26" s="22" t="s">
        <v>52</v>
      </c>
      <c r="B26" s="23" t="s">
        <v>1062</v>
      </c>
      <c r="C26" s="23" t="s">
        <v>1059</v>
      </c>
      <c r="D26" s="23">
        <v>1</v>
      </c>
      <c r="E26" s="23"/>
      <c r="F26" s="23">
        <v>25916</v>
      </c>
      <c r="G26" s="23" t="s">
        <v>513</v>
      </c>
    </row>
    <row r="27" spans="1:7" x14ac:dyDescent="0.35">
      <c r="A27" s="22" t="s">
        <v>52</v>
      </c>
      <c r="B27" s="23" t="s">
        <v>1062</v>
      </c>
      <c r="C27" s="23" t="s">
        <v>1059</v>
      </c>
      <c r="D27" s="23">
        <v>1</v>
      </c>
      <c r="E27" s="23"/>
      <c r="F27" s="23">
        <v>25917</v>
      </c>
      <c r="G27" s="23" t="s">
        <v>514</v>
      </c>
    </row>
    <row r="28" spans="1:7" x14ac:dyDescent="0.35">
      <c r="A28" s="22" t="s">
        <v>52</v>
      </c>
      <c r="B28" s="23" t="s">
        <v>1061</v>
      </c>
      <c r="C28" s="23" t="s">
        <v>1060</v>
      </c>
      <c r="D28" s="23">
        <v>1</v>
      </c>
      <c r="E28" s="23"/>
      <c r="F28" s="23">
        <v>44726</v>
      </c>
      <c r="G28" s="23" t="s">
        <v>515</v>
      </c>
    </row>
    <row r="29" spans="1:7" x14ac:dyDescent="0.35">
      <c r="A29" s="22" t="s">
        <v>57</v>
      </c>
      <c r="B29" s="23" t="s">
        <v>55</v>
      </c>
      <c r="C29" s="23"/>
      <c r="D29" s="23">
        <v>1</v>
      </c>
      <c r="E29" s="23"/>
      <c r="F29" s="23">
        <v>51644</v>
      </c>
      <c r="G29" s="23" t="s">
        <v>516</v>
      </c>
    </row>
    <row r="30" spans="1:7" x14ac:dyDescent="0.35">
      <c r="A30" s="22" t="s">
        <v>57</v>
      </c>
      <c r="B30" s="23" t="s">
        <v>62</v>
      </c>
      <c r="C30" s="23"/>
      <c r="D30" s="23">
        <v>1</v>
      </c>
      <c r="E30" s="23"/>
      <c r="F30" s="23">
        <v>51643</v>
      </c>
      <c r="G30" s="23" t="s">
        <v>517</v>
      </c>
    </row>
    <row r="31" spans="1:7" x14ac:dyDescent="0.35">
      <c r="A31" s="22" t="s">
        <v>57</v>
      </c>
      <c r="B31" s="23" t="s">
        <v>55</v>
      </c>
      <c r="C31" s="23"/>
      <c r="D31" s="23">
        <v>1</v>
      </c>
      <c r="E31" s="23"/>
      <c r="F31" s="23">
        <v>56122</v>
      </c>
      <c r="G31" s="23" t="s">
        <v>518</v>
      </c>
    </row>
    <row r="32" spans="1:7" x14ac:dyDescent="0.35">
      <c r="A32" s="22" t="s">
        <v>57</v>
      </c>
      <c r="B32" s="23" t="s">
        <v>55</v>
      </c>
      <c r="C32" s="23"/>
      <c r="D32" s="23">
        <v>1</v>
      </c>
      <c r="E32" s="23"/>
      <c r="F32" s="23">
        <v>56123</v>
      </c>
      <c r="G32" s="23" t="s">
        <v>519</v>
      </c>
    </row>
    <row r="33" spans="1:7" x14ac:dyDescent="0.35">
      <c r="A33" s="25" t="s">
        <v>57</v>
      </c>
      <c r="B33" s="26" t="s">
        <v>63</v>
      </c>
      <c r="C33" s="26"/>
      <c r="D33" s="23">
        <v>1</v>
      </c>
      <c r="E33" s="23"/>
      <c r="F33" s="26">
        <v>56327</v>
      </c>
      <c r="G33" s="26" t="s">
        <v>520</v>
      </c>
    </row>
    <row r="34" spans="1:7" x14ac:dyDescent="0.35">
      <c r="A34" s="22" t="s">
        <v>52</v>
      </c>
      <c r="B34" s="23" t="s">
        <v>64</v>
      </c>
      <c r="C34" s="23"/>
      <c r="D34" s="23">
        <v>1</v>
      </c>
      <c r="E34" s="23"/>
      <c r="F34" s="23">
        <v>54029</v>
      </c>
      <c r="G34" s="23" t="s">
        <v>521</v>
      </c>
    </row>
    <row r="35" spans="1:7" x14ac:dyDescent="0.35">
      <c r="A35" s="22" t="s">
        <v>52</v>
      </c>
      <c r="B35" s="23" t="s">
        <v>1061</v>
      </c>
      <c r="C35" s="23" t="s">
        <v>1063</v>
      </c>
      <c r="D35" s="23">
        <v>1</v>
      </c>
      <c r="E35" s="23"/>
      <c r="F35" s="23">
        <v>25924</v>
      </c>
      <c r="G35" s="23" t="s">
        <v>522</v>
      </c>
    </row>
    <row r="36" spans="1:7" x14ac:dyDescent="0.35">
      <c r="A36" s="22" t="s">
        <v>52</v>
      </c>
      <c r="B36" s="23" t="s">
        <v>1061</v>
      </c>
      <c r="C36" s="23" t="s">
        <v>1064</v>
      </c>
      <c r="D36" s="23">
        <v>1</v>
      </c>
      <c r="E36" s="23"/>
      <c r="F36" s="23">
        <v>25923</v>
      </c>
      <c r="G36" s="23" t="s">
        <v>523</v>
      </c>
    </row>
    <row r="37" spans="1:7" x14ac:dyDescent="0.35">
      <c r="A37" s="22" t="s">
        <v>52</v>
      </c>
      <c r="B37" s="23" t="s">
        <v>1061</v>
      </c>
      <c r="C37" s="23" t="s">
        <v>1060</v>
      </c>
      <c r="D37" s="23">
        <v>1</v>
      </c>
      <c r="E37" s="23"/>
      <c r="F37" s="23">
        <v>31617</v>
      </c>
      <c r="G37" s="23" t="s">
        <v>524</v>
      </c>
    </row>
    <row r="38" spans="1:7" x14ac:dyDescent="0.35">
      <c r="A38" s="22" t="s">
        <v>52</v>
      </c>
      <c r="B38" s="23" t="s">
        <v>1061</v>
      </c>
      <c r="C38" s="23" t="s">
        <v>1069</v>
      </c>
      <c r="D38" s="23">
        <v>1</v>
      </c>
      <c r="E38" s="23"/>
      <c r="F38" s="23">
        <v>25918</v>
      </c>
      <c r="G38" s="23" t="s">
        <v>525</v>
      </c>
    </row>
    <row r="39" spans="1:7" x14ac:dyDescent="0.35">
      <c r="A39" s="22" t="s">
        <v>52</v>
      </c>
      <c r="B39" s="23" t="s">
        <v>54</v>
      </c>
      <c r="C39" s="23" t="s">
        <v>1070</v>
      </c>
      <c r="D39" s="23">
        <v>1</v>
      </c>
      <c r="E39" s="23"/>
      <c r="F39" s="23">
        <v>25919</v>
      </c>
      <c r="G39" s="23" t="s">
        <v>526</v>
      </c>
    </row>
    <row r="40" spans="1:7" x14ac:dyDescent="0.35">
      <c r="A40" s="22" t="s">
        <v>52</v>
      </c>
      <c r="B40" s="23" t="s">
        <v>1073</v>
      </c>
      <c r="C40" s="23" t="s">
        <v>1065</v>
      </c>
      <c r="D40" s="23">
        <v>1</v>
      </c>
      <c r="E40" s="23"/>
      <c r="F40" s="23">
        <v>25943</v>
      </c>
      <c r="G40" s="23" t="s">
        <v>527</v>
      </c>
    </row>
    <row r="41" spans="1:7" x14ac:dyDescent="0.35">
      <c r="A41" s="22" t="s">
        <v>52</v>
      </c>
      <c r="B41" s="23" t="s">
        <v>1073</v>
      </c>
      <c r="C41" s="23" t="s">
        <v>1066</v>
      </c>
      <c r="D41" s="23">
        <v>1</v>
      </c>
      <c r="E41" s="23"/>
      <c r="F41" s="23">
        <v>31626</v>
      </c>
      <c r="G41" s="23" t="s">
        <v>527</v>
      </c>
    </row>
    <row r="42" spans="1:7" x14ac:dyDescent="0.35">
      <c r="A42" s="22" t="s">
        <v>52</v>
      </c>
      <c r="B42" s="23" t="s">
        <v>1061</v>
      </c>
      <c r="C42" s="23" t="s">
        <v>1067</v>
      </c>
      <c r="D42" s="23">
        <v>1</v>
      </c>
      <c r="E42" s="23"/>
      <c r="F42" s="23">
        <v>31619</v>
      </c>
      <c r="G42" s="23" t="s">
        <v>528</v>
      </c>
    </row>
    <row r="43" spans="1:7" x14ac:dyDescent="0.35">
      <c r="A43" s="22" t="s">
        <v>52</v>
      </c>
      <c r="B43" s="23" t="s">
        <v>1061</v>
      </c>
      <c r="C43" s="23" t="s">
        <v>1068</v>
      </c>
      <c r="D43" s="23">
        <v>1</v>
      </c>
      <c r="E43" s="23"/>
      <c r="F43" s="23">
        <v>31620</v>
      </c>
      <c r="G43" s="23" t="s">
        <v>529</v>
      </c>
    </row>
    <row r="44" spans="1:7" x14ac:dyDescent="0.35">
      <c r="A44" s="22" t="s">
        <v>52</v>
      </c>
      <c r="B44" s="23" t="s">
        <v>1062</v>
      </c>
      <c r="C44" s="23" t="s">
        <v>1071</v>
      </c>
      <c r="D44" s="23">
        <v>1</v>
      </c>
      <c r="E44" s="23"/>
      <c r="F44" s="23">
        <v>31621</v>
      </c>
      <c r="G44" s="23" t="s">
        <v>530</v>
      </c>
    </row>
    <row r="45" spans="1:7" x14ac:dyDescent="0.35">
      <c r="A45" s="22" t="s">
        <v>52</v>
      </c>
      <c r="B45" s="23" t="s">
        <v>1062</v>
      </c>
      <c r="C45" s="23" t="s">
        <v>1072</v>
      </c>
      <c r="D45" s="23">
        <v>1</v>
      </c>
      <c r="E45" s="23"/>
      <c r="F45" s="23">
        <v>31622</v>
      </c>
      <c r="G45" s="23" t="s">
        <v>531</v>
      </c>
    </row>
    <row r="46" spans="1:7" x14ac:dyDescent="0.35">
      <c r="A46" s="22" t="s">
        <v>52</v>
      </c>
      <c r="B46" s="23" t="s">
        <v>1062</v>
      </c>
      <c r="C46" s="23" t="s">
        <v>1072</v>
      </c>
      <c r="D46" s="23">
        <v>1</v>
      </c>
      <c r="E46" s="23"/>
      <c r="F46" s="23">
        <v>32654</v>
      </c>
      <c r="G46" s="23" t="s">
        <v>532</v>
      </c>
    </row>
    <row r="47" spans="1:7" x14ac:dyDescent="0.35">
      <c r="A47" s="22" t="s">
        <v>52</v>
      </c>
      <c r="B47" s="23" t="s">
        <v>1062</v>
      </c>
      <c r="C47" s="23" t="s">
        <v>1072</v>
      </c>
      <c r="D47" s="23">
        <v>1</v>
      </c>
      <c r="E47" s="23"/>
      <c r="F47" s="23">
        <v>31641</v>
      </c>
      <c r="G47" s="23" t="s">
        <v>533</v>
      </c>
    </row>
    <row r="48" spans="1:7" x14ac:dyDescent="0.35">
      <c r="A48" s="22" t="s">
        <v>52</v>
      </c>
      <c r="B48" s="23" t="s">
        <v>1062</v>
      </c>
      <c r="C48" s="23" t="s">
        <v>1072</v>
      </c>
      <c r="D48" s="23">
        <v>1</v>
      </c>
      <c r="E48" s="23"/>
      <c r="F48" s="23">
        <v>31643</v>
      </c>
      <c r="G48" s="23" t="s">
        <v>534</v>
      </c>
    </row>
    <row r="49" spans="1:7" x14ac:dyDescent="0.35">
      <c r="A49" s="22" t="s">
        <v>57</v>
      </c>
      <c r="B49" s="23" t="s">
        <v>54</v>
      </c>
      <c r="C49" s="23"/>
      <c r="D49" s="23">
        <v>1</v>
      </c>
      <c r="E49" s="23"/>
      <c r="F49" s="23">
        <v>32657</v>
      </c>
      <c r="G49" s="23" t="s">
        <v>535</v>
      </c>
    </row>
    <row r="50" spans="1:7" x14ac:dyDescent="0.35">
      <c r="A50" s="22" t="s">
        <v>52</v>
      </c>
      <c r="B50" s="23" t="s">
        <v>1062</v>
      </c>
      <c r="C50" s="23"/>
      <c r="D50" s="23">
        <v>1</v>
      </c>
      <c r="E50" s="23"/>
      <c r="F50" s="23">
        <v>31645</v>
      </c>
      <c r="G50" s="23" t="s">
        <v>536</v>
      </c>
    </row>
    <row r="51" spans="1:7" x14ac:dyDescent="0.35">
      <c r="A51" s="22" t="s">
        <v>57</v>
      </c>
      <c r="B51" s="23" t="s">
        <v>66</v>
      </c>
      <c r="C51" s="23"/>
      <c r="D51" s="23">
        <v>1</v>
      </c>
      <c r="E51" s="23"/>
      <c r="F51" s="23">
        <v>54274</v>
      </c>
      <c r="G51" s="23" t="s">
        <v>537</v>
      </c>
    </row>
    <row r="52" spans="1:7" x14ac:dyDescent="0.35">
      <c r="A52" s="22" t="s">
        <v>52</v>
      </c>
      <c r="B52" s="23" t="s">
        <v>1062</v>
      </c>
      <c r="C52" s="23" t="s">
        <v>1059</v>
      </c>
      <c r="D52" s="23">
        <v>1</v>
      </c>
      <c r="E52" s="23"/>
      <c r="F52" s="23">
        <v>32655</v>
      </c>
      <c r="G52" s="23" t="s">
        <v>538</v>
      </c>
    </row>
    <row r="53" spans="1:7" x14ac:dyDescent="0.35">
      <c r="A53" s="22" t="s">
        <v>52</v>
      </c>
      <c r="B53" s="23" t="s">
        <v>1062</v>
      </c>
      <c r="C53" s="23" t="s">
        <v>1059</v>
      </c>
      <c r="D53" s="23">
        <v>1</v>
      </c>
      <c r="E53" s="23"/>
      <c r="F53" s="23">
        <v>31644</v>
      </c>
      <c r="G53" s="23" t="s">
        <v>539</v>
      </c>
    </row>
    <row r="54" spans="1:7" x14ac:dyDescent="0.35">
      <c r="A54" s="22" t="s">
        <v>57</v>
      </c>
      <c r="B54" s="23" t="s">
        <v>54</v>
      </c>
      <c r="C54" s="23"/>
      <c r="D54" s="23">
        <v>1</v>
      </c>
      <c r="E54" s="23"/>
      <c r="F54" s="23">
        <v>32658</v>
      </c>
      <c r="G54" s="23" t="s">
        <v>540</v>
      </c>
    </row>
    <row r="55" spans="1:7" x14ac:dyDescent="0.35">
      <c r="A55" s="22" t="s">
        <v>57</v>
      </c>
      <c r="B55" s="23" t="s">
        <v>54</v>
      </c>
      <c r="C55" s="23"/>
      <c r="D55" s="23">
        <v>1</v>
      </c>
      <c r="E55" s="23"/>
      <c r="F55" s="23">
        <v>32659</v>
      </c>
      <c r="G55" s="23" t="s">
        <v>541</v>
      </c>
    </row>
    <row r="56" spans="1:7" x14ac:dyDescent="0.35">
      <c r="A56" s="22" t="s">
        <v>52</v>
      </c>
      <c r="B56" s="23" t="s">
        <v>55</v>
      </c>
      <c r="C56" s="23" t="s">
        <v>1059</v>
      </c>
      <c r="D56" s="23">
        <v>1</v>
      </c>
      <c r="E56" s="23"/>
      <c r="F56" s="23">
        <v>31642</v>
      </c>
      <c r="G56" s="23" t="s">
        <v>542</v>
      </c>
    </row>
    <row r="57" spans="1:7" x14ac:dyDescent="0.35">
      <c r="A57" s="22" t="s">
        <v>57</v>
      </c>
      <c r="B57" s="23" t="s">
        <v>54</v>
      </c>
      <c r="C57" s="23"/>
      <c r="D57" s="23">
        <v>1</v>
      </c>
      <c r="E57" s="23"/>
      <c r="F57" s="23">
        <v>32656</v>
      </c>
      <c r="G57" s="23" t="s">
        <v>543</v>
      </c>
    </row>
    <row r="58" spans="1:7" x14ac:dyDescent="0.35">
      <c r="A58" s="22" t="s">
        <v>57</v>
      </c>
      <c r="B58" s="23" t="s">
        <v>54</v>
      </c>
      <c r="C58" s="23"/>
      <c r="D58" s="23">
        <v>1</v>
      </c>
      <c r="E58" s="23"/>
      <c r="F58" s="23">
        <v>54275</v>
      </c>
      <c r="G58" s="23" t="s">
        <v>544</v>
      </c>
    </row>
    <row r="59" spans="1:7" x14ac:dyDescent="0.35">
      <c r="A59" s="22" t="s">
        <v>52</v>
      </c>
      <c r="B59" s="23" t="s">
        <v>55</v>
      </c>
      <c r="C59" s="23" t="s">
        <v>1059</v>
      </c>
      <c r="D59" s="23">
        <v>1</v>
      </c>
      <c r="E59" s="23"/>
      <c r="F59" s="23">
        <v>31623</v>
      </c>
      <c r="G59" s="23" t="s">
        <v>545</v>
      </c>
    </row>
    <row r="60" spans="1:7" x14ac:dyDescent="0.35">
      <c r="A60" s="22" t="s">
        <v>52</v>
      </c>
      <c r="B60" s="23" t="s">
        <v>55</v>
      </c>
      <c r="C60" s="23" t="s">
        <v>1059</v>
      </c>
      <c r="D60" s="23">
        <v>1</v>
      </c>
      <c r="E60" s="23"/>
      <c r="F60" s="23">
        <v>32660</v>
      </c>
      <c r="G60" s="23" t="s">
        <v>546</v>
      </c>
    </row>
    <row r="61" spans="1:7" x14ac:dyDescent="0.35">
      <c r="A61" s="22" t="s">
        <v>52</v>
      </c>
      <c r="B61" s="23" t="s">
        <v>1062</v>
      </c>
      <c r="C61" s="23" t="s">
        <v>1059</v>
      </c>
      <c r="D61" s="23">
        <v>1</v>
      </c>
      <c r="E61" s="23"/>
      <c r="F61" s="23">
        <v>25895</v>
      </c>
      <c r="G61" s="23" t="s">
        <v>547</v>
      </c>
    </row>
    <row r="62" spans="1:7" x14ac:dyDescent="0.35">
      <c r="A62" s="22" t="s">
        <v>52</v>
      </c>
      <c r="B62" s="23" t="s">
        <v>1062</v>
      </c>
      <c r="C62" s="23" t="s">
        <v>1074</v>
      </c>
      <c r="D62" s="23">
        <v>1</v>
      </c>
      <c r="E62" s="23"/>
      <c r="F62" s="23">
        <v>31618</v>
      </c>
      <c r="G62" s="23" t="s">
        <v>548</v>
      </c>
    </row>
    <row r="63" spans="1:7" x14ac:dyDescent="0.35">
      <c r="A63" s="22" t="s">
        <v>52</v>
      </c>
      <c r="B63" s="23" t="s">
        <v>55</v>
      </c>
      <c r="C63" s="23" t="s">
        <v>1075</v>
      </c>
      <c r="D63" s="23">
        <v>1</v>
      </c>
      <c r="E63" s="23"/>
      <c r="F63" s="23">
        <v>31649</v>
      </c>
      <c r="G63" s="23" t="s">
        <v>549</v>
      </c>
    </row>
    <row r="64" spans="1:7" x14ac:dyDescent="0.35">
      <c r="A64" s="22" t="s">
        <v>52</v>
      </c>
      <c r="B64" s="23" t="s">
        <v>55</v>
      </c>
      <c r="C64" s="23" t="s">
        <v>1074</v>
      </c>
      <c r="D64" s="23">
        <v>1</v>
      </c>
      <c r="E64" s="23"/>
      <c r="F64" s="23">
        <v>31651</v>
      </c>
      <c r="G64" s="23" t="s">
        <v>550</v>
      </c>
    </row>
    <row r="65" spans="1:7" x14ac:dyDescent="0.35">
      <c r="A65" s="22" t="s">
        <v>52</v>
      </c>
      <c r="B65" s="23" t="s">
        <v>55</v>
      </c>
      <c r="C65" s="23" t="s">
        <v>1058</v>
      </c>
      <c r="D65" s="23">
        <v>1</v>
      </c>
      <c r="E65" s="23"/>
      <c r="F65" s="23">
        <v>31650</v>
      </c>
      <c r="G65" s="23" t="s">
        <v>551</v>
      </c>
    </row>
    <row r="66" spans="1:7" x14ac:dyDescent="0.35">
      <c r="A66" s="22" t="s">
        <v>52</v>
      </c>
      <c r="B66" s="23" t="s">
        <v>1061</v>
      </c>
      <c r="C66" s="23" t="s">
        <v>1060</v>
      </c>
      <c r="D66" s="23">
        <v>1</v>
      </c>
      <c r="E66" s="23"/>
      <c r="F66" s="23">
        <v>31714</v>
      </c>
      <c r="G66" s="23" t="s">
        <v>552</v>
      </c>
    </row>
    <row r="67" spans="1:7" x14ac:dyDescent="0.35">
      <c r="A67" s="27" t="s">
        <v>52</v>
      </c>
      <c r="B67" s="201" t="s">
        <v>1062</v>
      </c>
      <c r="C67" s="201" t="s">
        <v>1059</v>
      </c>
      <c r="D67" s="23">
        <v>1</v>
      </c>
      <c r="E67" s="23"/>
      <c r="F67" s="23">
        <v>25896</v>
      </c>
      <c r="G67" s="23" t="s">
        <v>553</v>
      </c>
    </row>
    <row r="68" spans="1:7" x14ac:dyDescent="0.35">
      <c r="A68" s="27" t="s">
        <v>52</v>
      </c>
      <c r="B68" s="201" t="s">
        <v>1062</v>
      </c>
      <c r="C68" s="201" t="s">
        <v>1059</v>
      </c>
      <c r="D68" s="23">
        <v>1</v>
      </c>
      <c r="E68" s="23"/>
      <c r="F68" s="23">
        <v>25897</v>
      </c>
      <c r="G68" s="23" t="s">
        <v>554</v>
      </c>
    </row>
    <row r="69" spans="1:7" x14ac:dyDescent="0.35">
      <c r="A69" s="27" t="s">
        <v>52</v>
      </c>
      <c r="B69" s="201" t="s">
        <v>1062</v>
      </c>
      <c r="C69" s="201" t="s">
        <v>1059</v>
      </c>
      <c r="D69" s="23">
        <v>1</v>
      </c>
      <c r="E69" s="23"/>
      <c r="F69" s="23">
        <v>25898</v>
      </c>
      <c r="G69" s="23" t="s">
        <v>555</v>
      </c>
    </row>
    <row r="70" spans="1:7" x14ac:dyDescent="0.35">
      <c r="A70" s="27" t="s">
        <v>52</v>
      </c>
      <c r="B70" s="201" t="s">
        <v>1062</v>
      </c>
      <c r="C70" s="201" t="s">
        <v>1059</v>
      </c>
      <c r="D70" s="23">
        <v>1</v>
      </c>
      <c r="E70" s="23"/>
      <c r="F70" s="23">
        <v>25899</v>
      </c>
      <c r="G70" s="23" t="s">
        <v>556</v>
      </c>
    </row>
    <row r="71" spans="1:7" x14ac:dyDescent="0.35">
      <c r="A71" s="27" t="s">
        <v>52</v>
      </c>
      <c r="B71" s="201" t="s">
        <v>1062</v>
      </c>
      <c r="C71" s="201" t="s">
        <v>1059</v>
      </c>
      <c r="D71" s="23">
        <v>1</v>
      </c>
      <c r="E71" s="23"/>
      <c r="F71" s="23">
        <v>25900</v>
      </c>
      <c r="G71" s="23" t="s">
        <v>557</v>
      </c>
    </row>
    <row r="72" spans="1:7" x14ac:dyDescent="0.35">
      <c r="A72" s="27" t="s">
        <v>52</v>
      </c>
      <c r="B72" s="201" t="s">
        <v>1062</v>
      </c>
      <c r="C72" s="201" t="s">
        <v>1059</v>
      </c>
      <c r="D72" s="23">
        <v>1</v>
      </c>
      <c r="E72" s="23"/>
      <c r="F72" s="23">
        <v>25901</v>
      </c>
      <c r="G72" s="23" t="s">
        <v>558</v>
      </c>
    </row>
    <row r="73" spans="1:7" x14ac:dyDescent="0.35">
      <c r="A73" s="27" t="s">
        <v>52</v>
      </c>
      <c r="B73" s="201" t="s">
        <v>1062</v>
      </c>
      <c r="C73" s="201" t="s">
        <v>1059</v>
      </c>
      <c r="D73" s="23">
        <v>1</v>
      </c>
      <c r="E73" s="23"/>
      <c r="F73" s="23">
        <v>25902</v>
      </c>
      <c r="G73" s="23" t="s">
        <v>559</v>
      </c>
    </row>
    <row r="74" spans="1:7" x14ac:dyDescent="0.35">
      <c r="A74" s="27" t="s">
        <v>52</v>
      </c>
      <c r="B74" s="201" t="s">
        <v>1062</v>
      </c>
      <c r="C74" s="201" t="s">
        <v>1059</v>
      </c>
      <c r="D74" s="23">
        <v>1</v>
      </c>
      <c r="E74" s="23"/>
      <c r="F74" s="23">
        <v>25903</v>
      </c>
      <c r="G74" s="23" t="s">
        <v>560</v>
      </c>
    </row>
    <row r="75" spans="1:7" x14ac:dyDescent="0.35">
      <c r="A75" s="27" t="s">
        <v>52</v>
      </c>
      <c r="B75" s="201" t="s">
        <v>1062</v>
      </c>
      <c r="C75" s="201" t="s">
        <v>1059</v>
      </c>
      <c r="D75" s="23">
        <v>1</v>
      </c>
      <c r="E75" s="23"/>
      <c r="F75" s="23">
        <v>25904</v>
      </c>
      <c r="G75" s="23" t="s">
        <v>561</v>
      </c>
    </row>
    <row r="76" spans="1:7" x14ac:dyDescent="0.35">
      <c r="A76" s="27" t="s">
        <v>52</v>
      </c>
      <c r="B76" s="201" t="s">
        <v>1062</v>
      </c>
      <c r="C76" s="201" t="s">
        <v>1059</v>
      </c>
      <c r="D76" s="23">
        <v>1</v>
      </c>
      <c r="E76" s="23"/>
      <c r="F76" s="23">
        <v>25905</v>
      </c>
      <c r="G76" s="23" t="s">
        <v>562</v>
      </c>
    </row>
    <row r="77" spans="1:7" x14ac:dyDescent="0.35">
      <c r="A77" s="27" t="s">
        <v>52</v>
      </c>
      <c r="B77" s="201" t="s">
        <v>1062</v>
      </c>
      <c r="C77" s="201" t="s">
        <v>1059</v>
      </c>
      <c r="D77" s="23">
        <v>1</v>
      </c>
      <c r="E77" s="23"/>
      <c r="F77" s="23">
        <v>25906</v>
      </c>
      <c r="G77" s="23" t="s">
        <v>563</v>
      </c>
    </row>
    <row r="78" spans="1:7" x14ac:dyDescent="0.35">
      <c r="A78" s="22" t="s">
        <v>57</v>
      </c>
      <c r="B78" s="23" t="s">
        <v>62</v>
      </c>
      <c r="C78" s="23"/>
      <c r="D78" s="23">
        <v>1</v>
      </c>
      <c r="E78" s="23"/>
      <c r="F78" s="23">
        <v>31646</v>
      </c>
      <c r="G78" s="23" t="s">
        <v>564</v>
      </c>
    </row>
    <row r="79" spans="1:7" x14ac:dyDescent="0.35">
      <c r="A79" s="22" t="s">
        <v>57</v>
      </c>
      <c r="B79" s="23" t="s">
        <v>62</v>
      </c>
      <c r="C79" s="23"/>
      <c r="D79" s="23">
        <v>1</v>
      </c>
      <c r="E79" s="23"/>
      <c r="F79" s="23">
        <v>66051</v>
      </c>
      <c r="G79" s="23" t="s">
        <v>565</v>
      </c>
    </row>
    <row r="80" spans="1:7" x14ac:dyDescent="0.35">
      <c r="A80" s="22" t="s">
        <v>57</v>
      </c>
      <c r="B80" s="23" t="s">
        <v>62</v>
      </c>
      <c r="C80" s="23"/>
      <c r="D80" s="23">
        <v>1</v>
      </c>
      <c r="E80" s="23"/>
      <c r="F80" s="23">
        <v>66102</v>
      </c>
      <c r="G80" s="23" t="s">
        <v>566</v>
      </c>
    </row>
    <row r="81" spans="1:7" x14ac:dyDescent="0.35">
      <c r="A81" s="22" t="s">
        <v>52</v>
      </c>
      <c r="B81" s="23" t="s">
        <v>54</v>
      </c>
      <c r="C81" s="23"/>
      <c r="D81" s="23">
        <v>1</v>
      </c>
      <c r="E81" s="23"/>
      <c r="F81" s="23">
        <v>25926</v>
      </c>
      <c r="G81" s="23" t="s">
        <v>567</v>
      </c>
    </row>
    <row r="82" spans="1:7" x14ac:dyDescent="0.35">
      <c r="A82" s="22" t="s">
        <v>52</v>
      </c>
      <c r="B82" s="23" t="s">
        <v>54</v>
      </c>
      <c r="C82" s="23"/>
      <c r="D82" s="23">
        <v>1</v>
      </c>
      <c r="E82" s="23"/>
      <c r="F82" s="23">
        <v>25925</v>
      </c>
      <c r="G82" s="23" t="s">
        <v>567</v>
      </c>
    </row>
    <row r="83" spans="1:7" x14ac:dyDescent="0.35">
      <c r="A83" s="22" t="s">
        <v>57</v>
      </c>
      <c r="B83" s="23" t="s">
        <v>62</v>
      </c>
      <c r="C83" s="23"/>
      <c r="D83" s="23">
        <v>1</v>
      </c>
      <c r="E83" s="23"/>
      <c r="F83" s="23">
        <v>66008</v>
      </c>
      <c r="G83" s="23" t="s">
        <v>568</v>
      </c>
    </row>
    <row r="84" spans="1:7" x14ac:dyDescent="0.35">
      <c r="A84" s="22" t="s">
        <v>52</v>
      </c>
      <c r="B84" s="23" t="s">
        <v>1062</v>
      </c>
      <c r="C84" s="23" t="s">
        <v>1059</v>
      </c>
      <c r="D84" s="23">
        <v>1</v>
      </c>
      <c r="E84" s="23"/>
      <c r="F84" s="23">
        <v>31625</v>
      </c>
      <c r="G84" s="23" t="s">
        <v>569</v>
      </c>
    </row>
    <row r="85" spans="1:7" x14ac:dyDescent="0.35">
      <c r="A85" s="277" t="s">
        <v>1161</v>
      </c>
      <c r="B85" s="278"/>
      <c r="C85" s="278"/>
      <c r="D85" s="278"/>
      <c r="E85" s="278"/>
      <c r="F85" s="278"/>
      <c r="G85" s="279"/>
    </row>
    <row r="86" spans="1:7" x14ac:dyDescent="0.35">
      <c r="A86" s="22" t="s">
        <v>52</v>
      </c>
      <c r="B86" s="23" t="s">
        <v>1062</v>
      </c>
      <c r="C86" s="23" t="s">
        <v>1058</v>
      </c>
      <c r="D86" s="23">
        <v>1</v>
      </c>
      <c r="E86" s="23"/>
      <c r="F86" s="29">
        <v>42696</v>
      </c>
      <c r="G86" s="23" t="s">
        <v>570</v>
      </c>
    </row>
    <row r="87" spans="1:7" x14ac:dyDescent="0.35">
      <c r="A87" s="22" t="s">
        <v>52</v>
      </c>
      <c r="B87" s="23" t="s">
        <v>1062</v>
      </c>
      <c r="C87" s="23" t="s">
        <v>1058</v>
      </c>
      <c r="D87" s="23">
        <v>1</v>
      </c>
      <c r="E87" s="23"/>
      <c r="F87" s="29">
        <v>42697</v>
      </c>
      <c r="G87" s="23" t="s">
        <v>571</v>
      </c>
    </row>
    <row r="88" spans="1:7" x14ac:dyDescent="0.35">
      <c r="A88" s="22" t="s">
        <v>52</v>
      </c>
      <c r="B88" s="23" t="s">
        <v>55</v>
      </c>
      <c r="C88" s="23" t="s">
        <v>1059</v>
      </c>
      <c r="D88" s="23">
        <v>1</v>
      </c>
      <c r="E88" s="23"/>
      <c r="F88" s="29">
        <v>42689</v>
      </c>
      <c r="G88" s="23" t="s">
        <v>572</v>
      </c>
    </row>
    <row r="89" spans="1:7" x14ac:dyDescent="0.35">
      <c r="A89" s="277" t="s">
        <v>1162</v>
      </c>
      <c r="B89" s="278"/>
      <c r="C89" s="278"/>
      <c r="D89" s="278"/>
      <c r="E89" s="278"/>
      <c r="F89" s="278"/>
      <c r="G89" s="279"/>
    </row>
    <row r="90" spans="1:7" x14ac:dyDescent="0.35">
      <c r="A90" s="22" t="s">
        <v>52</v>
      </c>
      <c r="B90" s="23" t="s">
        <v>55</v>
      </c>
      <c r="C90" s="23" t="s">
        <v>1059</v>
      </c>
      <c r="D90" s="23">
        <v>1</v>
      </c>
      <c r="E90" s="23"/>
      <c r="F90" s="23">
        <v>48115</v>
      </c>
      <c r="G90" s="23" t="s">
        <v>573</v>
      </c>
    </row>
    <row r="91" spans="1:7" x14ac:dyDescent="0.35">
      <c r="A91" s="277" t="s">
        <v>1163</v>
      </c>
      <c r="B91" s="278"/>
      <c r="C91" s="278"/>
      <c r="D91" s="278"/>
      <c r="E91" s="278"/>
      <c r="F91" s="278"/>
      <c r="G91" s="279"/>
    </row>
    <row r="92" spans="1:7" x14ac:dyDescent="0.35">
      <c r="A92" s="27" t="s">
        <v>52</v>
      </c>
      <c r="B92" s="23" t="s">
        <v>1073</v>
      </c>
      <c r="C92" s="23" t="s">
        <v>1065</v>
      </c>
      <c r="D92" s="201">
        <v>1</v>
      </c>
      <c r="E92" s="201"/>
      <c r="F92" s="29">
        <v>25820</v>
      </c>
      <c r="G92" s="23" t="s">
        <v>574</v>
      </c>
    </row>
    <row r="93" spans="1:7" x14ac:dyDescent="0.35">
      <c r="A93" s="27" t="s">
        <v>52</v>
      </c>
      <c r="B93" s="23" t="s">
        <v>1079</v>
      </c>
      <c r="C93" s="23" t="s">
        <v>1076</v>
      </c>
      <c r="D93" s="201">
        <v>1</v>
      </c>
      <c r="E93" s="201"/>
      <c r="F93" s="29">
        <v>52950</v>
      </c>
      <c r="G93" s="23" t="s">
        <v>575</v>
      </c>
    </row>
    <row r="94" spans="1:7" x14ac:dyDescent="0.35">
      <c r="A94" s="27" t="s">
        <v>52</v>
      </c>
      <c r="B94" s="23" t="s">
        <v>53</v>
      </c>
      <c r="C94" s="23" t="s">
        <v>1077</v>
      </c>
      <c r="D94" s="201">
        <v>1</v>
      </c>
      <c r="E94" s="201"/>
      <c r="F94" s="29">
        <v>52949</v>
      </c>
      <c r="G94" s="23" t="s">
        <v>576</v>
      </c>
    </row>
    <row r="95" spans="1:7" x14ac:dyDescent="0.35">
      <c r="A95" s="25" t="s">
        <v>52</v>
      </c>
      <c r="B95" s="26" t="s">
        <v>1079</v>
      </c>
      <c r="C95" s="23" t="s">
        <v>1078</v>
      </c>
      <c r="D95" s="23">
        <v>1</v>
      </c>
      <c r="E95" s="23"/>
      <c r="F95" s="32">
        <v>55833</v>
      </c>
      <c r="G95" s="26" t="s">
        <v>577</v>
      </c>
    </row>
    <row r="96" spans="1:7" x14ac:dyDescent="0.35">
      <c r="A96" s="22" t="s">
        <v>52</v>
      </c>
      <c r="B96" s="23" t="s">
        <v>75</v>
      </c>
      <c r="C96" s="23" t="s">
        <v>1080</v>
      </c>
      <c r="D96" s="23">
        <v>1</v>
      </c>
      <c r="E96" s="23"/>
      <c r="F96" s="29">
        <v>54031</v>
      </c>
      <c r="G96" s="23" t="s">
        <v>578</v>
      </c>
    </row>
    <row r="97" spans="1:7" x14ac:dyDescent="0.35">
      <c r="A97" s="22" t="s">
        <v>52</v>
      </c>
      <c r="B97" s="23" t="s">
        <v>75</v>
      </c>
      <c r="C97" s="23" t="s">
        <v>1080</v>
      </c>
      <c r="D97" s="23">
        <v>1</v>
      </c>
      <c r="E97" s="23"/>
      <c r="F97" s="29">
        <v>54030</v>
      </c>
      <c r="G97" s="23" t="s">
        <v>579</v>
      </c>
    </row>
    <row r="98" spans="1:7" x14ac:dyDescent="0.35">
      <c r="A98" s="22" t="s">
        <v>52</v>
      </c>
      <c r="B98" s="23" t="s">
        <v>53</v>
      </c>
      <c r="C98" s="23"/>
      <c r="D98" s="23">
        <v>1</v>
      </c>
      <c r="E98" s="23"/>
      <c r="F98" s="23">
        <v>54919</v>
      </c>
      <c r="G98" s="23" t="s">
        <v>580</v>
      </c>
    </row>
    <row r="99" spans="1:7" x14ac:dyDescent="0.35">
      <c r="A99" s="22" t="s">
        <v>52</v>
      </c>
      <c r="B99" s="23" t="s">
        <v>1062</v>
      </c>
      <c r="C99" s="23" t="s">
        <v>1059</v>
      </c>
      <c r="D99" s="23">
        <v>1</v>
      </c>
      <c r="E99" s="23"/>
      <c r="F99" s="29">
        <v>25811</v>
      </c>
      <c r="G99" s="23" t="s">
        <v>581</v>
      </c>
    </row>
    <row r="100" spans="1:7" x14ac:dyDescent="0.35">
      <c r="A100" s="22" t="s">
        <v>52</v>
      </c>
      <c r="B100" s="23" t="s">
        <v>1062</v>
      </c>
      <c r="C100" s="23" t="s">
        <v>1059</v>
      </c>
      <c r="D100" s="23">
        <v>1</v>
      </c>
      <c r="E100" s="23"/>
      <c r="F100" s="29">
        <v>25812</v>
      </c>
      <c r="G100" s="23" t="s">
        <v>582</v>
      </c>
    </row>
    <row r="101" spans="1:7" x14ac:dyDescent="0.35">
      <c r="A101" s="22" t="s">
        <v>52</v>
      </c>
      <c r="B101" s="23" t="s">
        <v>55</v>
      </c>
      <c r="C101" s="23"/>
      <c r="D101" s="23">
        <v>1</v>
      </c>
      <c r="E101" s="23"/>
      <c r="F101" s="29">
        <v>51646</v>
      </c>
      <c r="G101" s="23" t="s">
        <v>583</v>
      </c>
    </row>
    <row r="102" spans="1:7" x14ac:dyDescent="0.35">
      <c r="A102" s="22" t="s">
        <v>52</v>
      </c>
      <c r="B102" s="23" t="s">
        <v>70</v>
      </c>
      <c r="C102" s="23"/>
      <c r="D102" s="23">
        <v>1</v>
      </c>
      <c r="E102" s="23"/>
      <c r="F102" s="29">
        <v>31630</v>
      </c>
      <c r="G102" s="23" t="s">
        <v>584</v>
      </c>
    </row>
    <row r="103" spans="1:7" x14ac:dyDescent="0.35">
      <c r="A103" s="22" t="s">
        <v>52</v>
      </c>
      <c r="B103" s="23" t="s">
        <v>70</v>
      </c>
      <c r="C103" s="23"/>
      <c r="D103" s="23">
        <v>1</v>
      </c>
      <c r="E103" s="23"/>
      <c r="F103" s="29">
        <v>31631</v>
      </c>
      <c r="G103" s="23" t="s">
        <v>585</v>
      </c>
    </row>
    <row r="104" spans="1:7" x14ac:dyDescent="0.35">
      <c r="A104" s="22" t="s">
        <v>52</v>
      </c>
      <c r="B104" s="23" t="s">
        <v>53</v>
      </c>
      <c r="C104" s="23"/>
      <c r="D104" s="23">
        <v>1</v>
      </c>
      <c r="E104" s="23"/>
      <c r="F104" s="29">
        <v>31648</v>
      </c>
      <c r="G104" s="23" t="s">
        <v>586</v>
      </c>
    </row>
    <row r="105" spans="1:7" x14ac:dyDescent="0.35">
      <c r="A105" s="22" t="s">
        <v>52</v>
      </c>
      <c r="B105" s="23" t="s">
        <v>70</v>
      </c>
      <c r="C105" s="23"/>
      <c r="D105" s="23">
        <v>1</v>
      </c>
      <c r="E105" s="23"/>
      <c r="F105" s="29">
        <v>32009</v>
      </c>
      <c r="G105" s="23" t="s">
        <v>587</v>
      </c>
    </row>
    <row r="106" spans="1:7" x14ac:dyDescent="0.35">
      <c r="A106" s="22" t="s">
        <v>57</v>
      </c>
      <c r="B106" s="23" t="s">
        <v>58</v>
      </c>
      <c r="C106" s="23"/>
      <c r="D106" s="23">
        <v>1</v>
      </c>
      <c r="E106" s="23"/>
      <c r="F106" s="29">
        <v>25814</v>
      </c>
      <c r="G106" s="23" t="s">
        <v>588</v>
      </c>
    </row>
    <row r="107" spans="1:7" x14ac:dyDescent="0.35">
      <c r="A107" s="22" t="s">
        <v>57</v>
      </c>
      <c r="B107" s="23"/>
      <c r="C107" s="23"/>
      <c r="D107" s="23">
        <v>1</v>
      </c>
      <c r="E107" s="23"/>
      <c r="F107" s="29">
        <v>54266</v>
      </c>
      <c r="G107" s="23" t="s">
        <v>589</v>
      </c>
    </row>
    <row r="108" spans="1:7" x14ac:dyDescent="0.35">
      <c r="A108" s="22" t="s">
        <v>57</v>
      </c>
      <c r="B108" s="23" t="s">
        <v>58</v>
      </c>
      <c r="C108" s="23"/>
      <c r="D108" s="23">
        <v>1</v>
      </c>
      <c r="E108" s="23"/>
      <c r="F108" s="29">
        <v>58572</v>
      </c>
      <c r="G108" s="23" t="s">
        <v>590</v>
      </c>
    </row>
    <row r="109" spans="1:7" x14ac:dyDescent="0.35">
      <c r="A109" s="22" t="s">
        <v>57</v>
      </c>
      <c r="B109" s="23" t="s">
        <v>54</v>
      </c>
      <c r="C109" s="23"/>
      <c r="D109" s="23">
        <v>1</v>
      </c>
      <c r="E109" s="23"/>
      <c r="F109" s="29">
        <v>31627</v>
      </c>
      <c r="G109" s="23" t="s">
        <v>591</v>
      </c>
    </row>
    <row r="110" spans="1:7" x14ac:dyDescent="0.35">
      <c r="A110" s="22" t="s">
        <v>57</v>
      </c>
      <c r="B110" s="23" t="s">
        <v>58</v>
      </c>
      <c r="C110" s="23"/>
      <c r="D110" s="23">
        <v>1</v>
      </c>
      <c r="E110" s="23"/>
      <c r="F110" s="29">
        <v>54268</v>
      </c>
      <c r="G110" s="23" t="s">
        <v>592</v>
      </c>
    </row>
    <row r="111" spans="1:7" x14ac:dyDescent="0.35">
      <c r="A111" s="22" t="s">
        <v>57</v>
      </c>
      <c r="B111" s="23" t="s">
        <v>72</v>
      </c>
      <c r="C111" s="23"/>
      <c r="D111" s="23">
        <v>1</v>
      </c>
      <c r="E111" s="23"/>
      <c r="F111" s="29">
        <v>58573</v>
      </c>
      <c r="G111" s="23" t="s">
        <v>593</v>
      </c>
    </row>
    <row r="112" spans="1:7" x14ac:dyDescent="0.35">
      <c r="A112" s="22" t="s">
        <v>57</v>
      </c>
      <c r="B112" s="23" t="s">
        <v>58</v>
      </c>
      <c r="C112" s="23"/>
      <c r="D112" s="23">
        <v>1</v>
      </c>
      <c r="E112" s="23"/>
      <c r="F112" s="29">
        <v>54270</v>
      </c>
      <c r="G112" s="23" t="s">
        <v>594</v>
      </c>
    </row>
    <row r="113" spans="1:7" x14ac:dyDescent="0.35">
      <c r="A113" s="22" t="s">
        <v>57</v>
      </c>
      <c r="B113" s="23" t="s">
        <v>55</v>
      </c>
      <c r="C113" s="23"/>
      <c r="D113" s="23">
        <v>1</v>
      </c>
      <c r="E113" s="23"/>
      <c r="F113" s="29">
        <v>54271</v>
      </c>
      <c r="G113" s="23" t="s">
        <v>595</v>
      </c>
    </row>
    <row r="114" spans="1:7" x14ac:dyDescent="0.35">
      <c r="A114" s="22" t="s">
        <v>57</v>
      </c>
      <c r="B114" s="23" t="s">
        <v>73</v>
      </c>
      <c r="C114" s="23"/>
      <c r="D114" s="23">
        <v>1</v>
      </c>
      <c r="E114" s="23"/>
      <c r="F114" s="29">
        <v>60717</v>
      </c>
      <c r="G114" s="23" t="s">
        <v>596</v>
      </c>
    </row>
    <row r="115" spans="1:7" x14ac:dyDescent="0.35">
      <c r="A115" s="22" t="s">
        <v>57</v>
      </c>
      <c r="B115" s="23" t="s">
        <v>58</v>
      </c>
      <c r="C115" s="23"/>
      <c r="D115" s="23">
        <v>1</v>
      </c>
      <c r="E115" s="23"/>
      <c r="F115" s="29">
        <v>25817</v>
      </c>
      <c r="G115" s="23" t="s">
        <v>597</v>
      </c>
    </row>
    <row r="116" spans="1:7" x14ac:dyDescent="0.35">
      <c r="A116" s="22" t="s">
        <v>57</v>
      </c>
      <c r="B116" s="23" t="s">
        <v>55</v>
      </c>
      <c r="C116" s="23"/>
      <c r="D116" s="23">
        <v>1</v>
      </c>
      <c r="E116" s="23"/>
      <c r="F116" s="29">
        <v>54273</v>
      </c>
      <c r="G116" s="23" t="s">
        <v>598</v>
      </c>
    </row>
    <row r="117" spans="1:7" x14ac:dyDescent="0.35">
      <c r="A117" s="22" t="s">
        <v>52</v>
      </c>
      <c r="B117" s="23" t="s">
        <v>70</v>
      </c>
      <c r="C117" s="23"/>
      <c r="D117" s="23">
        <v>1</v>
      </c>
      <c r="E117" s="23"/>
      <c r="F117" s="29">
        <v>31628</v>
      </c>
      <c r="G117" s="23" t="s">
        <v>599</v>
      </c>
    </row>
    <row r="118" spans="1:7" x14ac:dyDescent="0.35">
      <c r="A118" s="22" t="s">
        <v>52</v>
      </c>
      <c r="B118" s="23" t="s">
        <v>70</v>
      </c>
      <c r="C118" s="23"/>
      <c r="D118" s="23">
        <v>1</v>
      </c>
      <c r="E118" s="23"/>
      <c r="F118" s="29">
        <v>31629</v>
      </c>
      <c r="G118" s="23" t="s">
        <v>600</v>
      </c>
    </row>
    <row r="119" spans="1:7" x14ac:dyDescent="0.35">
      <c r="A119" s="22" t="s">
        <v>52</v>
      </c>
      <c r="B119" s="23" t="s">
        <v>70</v>
      </c>
      <c r="C119" s="23"/>
      <c r="D119" s="23">
        <v>1</v>
      </c>
      <c r="E119" s="23"/>
      <c r="F119" s="29">
        <v>31647</v>
      </c>
      <c r="G119" s="23" t="s">
        <v>601</v>
      </c>
    </row>
    <row r="120" spans="1:7" x14ac:dyDescent="0.35">
      <c r="A120" s="22" t="s">
        <v>52</v>
      </c>
      <c r="B120" s="23" t="s">
        <v>55</v>
      </c>
      <c r="C120" s="23" t="s">
        <v>1059</v>
      </c>
      <c r="D120" s="23">
        <v>1</v>
      </c>
      <c r="E120" s="23"/>
      <c r="F120" s="29">
        <v>25813</v>
      </c>
      <c r="G120" s="23" t="s">
        <v>602</v>
      </c>
    </row>
    <row r="121" spans="1:7" x14ac:dyDescent="0.35">
      <c r="A121" s="22" t="s">
        <v>52</v>
      </c>
      <c r="B121" s="23" t="s">
        <v>60</v>
      </c>
      <c r="C121" s="23"/>
      <c r="D121" s="23">
        <v>1</v>
      </c>
      <c r="E121" s="23"/>
      <c r="F121" s="29">
        <v>42896</v>
      </c>
      <c r="G121" s="23" t="s">
        <v>603</v>
      </c>
    </row>
    <row r="122" spans="1:7" x14ac:dyDescent="0.35">
      <c r="A122" s="22" t="s">
        <v>52</v>
      </c>
      <c r="B122" s="23" t="s">
        <v>74</v>
      </c>
      <c r="C122" s="23"/>
      <c r="D122" s="23">
        <v>1</v>
      </c>
      <c r="E122" s="23"/>
      <c r="F122" s="29">
        <v>31634</v>
      </c>
      <c r="G122" s="23" t="s">
        <v>604</v>
      </c>
    </row>
    <row r="123" spans="1:7" x14ac:dyDescent="0.35">
      <c r="A123" s="22" t="s">
        <v>52</v>
      </c>
      <c r="B123" s="23" t="s">
        <v>55</v>
      </c>
      <c r="C123" s="23"/>
      <c r="D123" s="23">
        <v>1</v>
      </c>
      <c r="E123" s="23"/>
      <c r="F123" s="29">
        <v>31632</v>
      </c>
      <c r="G123" s="23" t="s">
        <v>605</v>
      </c>
    </row>
    <row r="124" spans="1:7" x14ac:dyDescent="0.35">
      <c r="A124" s="22" t="s">
        <v>52</v>
      </c>
      <c r="B124" s="23" t="s">
        <v>55</v>
      </c>
      <c r="C124" s="23" t="s">
        <v>1059</v>
      </c>
      <c r="D124" s="23">
        <v>1</v>
      </c>
      <c r="E124" s="23"/>
      <c r="F124" s="29">
        <v>25824</v>
      </c>
      <c r="G124" s="23" t="s">
        <v>606</v>
      </c>
    </row>
    <row r="125" spans="1:7" x14ac:dyDescent="0.35">
      <c r="A125" s="22" t="s">
        <v>52</v>
      </c>
      <c r="B125" s="23" t="s">
        <v>1079</v>
      </c>
      <c r="C125" s="23" t="s">
        <v>1076</v>
      </c>
      <c r="D125" s="23">
        <v>1</v>
      </c>
      <c r="E125" s="23"/>
      <c r="F125" s="29">
        <v>52948</v>
      </c>
      <c r="G125" s="23" t="s">
        <v>607</v>
      </c>
    </row>
    <row r="126" spans="1:7" x14ac:dyDescent="0.35">
      <c r="A126" s="211" t="s">
        <v>52</v>
      </c>
      <c r="B126" s="23" t="s">
        <v>75</v>
      </c>
      <c r="C126" s="23"/>
      <c r="D126" s="23">
        <v>1</v>
      </c>
      <c r="E126" s="23"/>
      <c r="F126" s="29">
        <v>44269</v>
      </c>
      <c r="G126" s="23" t="s">
        <v>608</v>
      </c>
    </row>
    <row r="127" spans="1:7" x14ac:dyDescent="0.35">
      <c r="A127" s="22" t="s">
        <v>52</v>
      </c>
      <c r="B127" s="23" t="s">
        <v>1081</v>
      </c>
      <c r="C127" s="23" t="s">
        <v>1082</v>
      </c>
      <c r="D127" s="23">
        <v>1</v>
      </c>
      <c r="E127" s="23"/>
      <c r="F127" s="29">
        <v>51697</v>
      </c>
      <c r="G127" s="23" t="s">
        <v>609</v>
      </c>
    </row>
    <row r="128" spans="1:7" x14ac:dyDescent="0.35">
      <c r="A128" s="22" t="s">
        <v>52</v>
      </c>
      <c r="B128" s="23" t="s">
        <v>1073</v>
      </c>
      <c r="C128" s="23" t="s">
        <v>1060</v>
      </c>
      <c r="D128" s="23">
        <v>1</v>
      </c>
      <c r="E128" s="23"/>
      <c r="F128" s="29">
        <v>25830</v>
      </c>
      <c r="G128" s="23" t="s">
        <v>610</v>
      </c>
    </row>
    <row r="129" spans="1:7" x14ac:dyDescent="0.35">
      <c r="A129" s="22" t="s">
        <v>52</v>
      </c>
      <c r="B129" s="23" t="s">
        <v>54</v>
      </c>
      <c r="C129" s="23"/>
      <c r="D129" s="23">
        <v>1</v>
      </c>
      <c r="E129" s="23"/>
      <c r="F129" s="29">
        <v>25831</v>
      </c>
      <c r="G129" s="23" t="s">
        <v>611</v>
      </c>
    </row>
    <row r="130" spans="1:7" x14ac:dyDescent="0.35">
      <c r="A130" s="22" t="s">
        <v>57</v>
      </c>
      <c r="B130" s="23" t="s">
        <v>55</v>
      </c>
      <c r="C130" s="23"/>
      <c r="D130" s="23">
        <v>1</v>
      </c>
      <c r="E130" s="23"/>
      <c r="F130" s="29">
        <v>51647</v>
      </c>
      <c r="G130" s="23" t="s">
        <v>612</v>
      </c>
    </row>
    <row r="131" spans="1:7" x14ac:dyDescent="0.35">
      <c r="A131" s="22" t="s">
        <v>52</v>
      </c>
      <c r="B131" s="23" t="s">
        <v>55</v>
      </c>
      <c r="C131" s="23" t="s">
        <v>1059</v>
      </c>
      <c r="D131" s="23">
        <v>1</v>
      </c>
      <c r="E131" s="23"/>
      <c r="F131" s="29">
        <v>25822</v>
      </c>
      <c r="G131" s="23" t="s">
        <v>613</v>
      </c>
    </row>
    <row r="132" spans="1:7" x14ac:dyDescent="0.35">
      <c r="A132" s="27" t="s">
        <v>52</v>
      </c>
      <c r="B132" s="23" t="s">
        <v>54</v>
      </c>
      <c r="C132" s="23"/>
      <c r="D132" s="23">
        <v>1</v>
      </c>
      <c r="E132" s="23"/>
      <c r="F132" s="29">
        <v>25826</v>
      </c>
      <c r="G132" s="23" t="s">
        <v>614</v>
      </c>
    </row>
    <row r="133" spans="1:7" x14ac:dyDescent="0.35">
      <c r="A133" s="277" t="s">
        <v>1164</v>
      </c>
      <c r="B133" s="278"/>
      <c r="C133" s="278"/>
      <c r="D133" s="278"/>
      <c r="E133" s="278"/>
      <c r="F133" s="278"/>
      <c r="G133" s="279"/>
    </row>
    <row r="134" spans="1:7" x14ac:dyDescent="0.35">
      <c r="A134" s="209" t="s">
        <v>52</v>
      </c>
      <c r="B134" s="23" t="s">
        <v>55</v>
      </c>
      <c r="C134" s="23" t="s">
        <v>1083</v>
      </c>
      <c r="D134" s="23">
        <v>1</v>
      </c>
      <c r="E134" s="23"/>
      <c r="F134" s="29">
        <v>39973</v>
      </c>
      <c r="G134" s="23" t="s">
        <v>800</v>
      </c>
    </row>
    <row r="135" spans="1:7" x14ac:dyDescent="0.35">
      <c r="A135" s="209" t="s">
        <v>52</v>
      </c>
      <c r="B135" s="23" t="s">
        <v>55</v>
      </c>
      <c r="C135" s="23" t="s">
        <v>1083</v>
      </c>
      <c r="D135" s="23">
        <v>1</v>
      </c>
      <c r="E135" s="23"/>
      <c r="F135" s="29">
        <v>39972</v>
      </c>
      <c r="G135" s="23" t="s">
        <v>801</v>
      </c>
    </row>
    <row r="136" spans="1:7" x14ac:dyDescent="0.35">
      <c r="A136" s="209" t="s">
        <v>52</v>
      </c>
      <c r="B136" s="23" t="s">
        <v>55</v>
      </c>
      <c r="C136" s="23" t="s">
        <v>1083</v>
      </c>
      <c r="D136" s="23">
        <v>1</v>
      </c>
      <c r="E136" s="23"/>
      <c r="F136" s="29">
        <v>39971</v>
      </c>
      <c r="G136" s="23" t="s">
        <v>802</v>
      </c>
    </row>
    <row r="137" spans="1:7" x14ac:dyDescent="0.35">
      <c r="A137" s="209" t="s">
        <v>52</v>
      </c>
      <c r="B137" s="23" t="s">
        <v>1062</v>
      </c>
      <c r="C137" s="23" t="s">
        <v>1083</v>
      </c>
      <c r="D137" s="23">
        <v>1</v>
      </c>
      <c r="E137" s="23"/>
      <c r="F137" s="29">
        <v>39970</v>
      </c>
      <c r="G137" s="23" t="s">
        <v>802</v>
      </c>
    </row>
    <row r="138" spans="1:7" x14ac:dyDescent="0.35">
      <c r="A138" s="209" t="s">
        <v>52</v>
      </c>
      <c r="B138" s="23" t="s">
        <v>55</v>
      </c>
      <c r="C138" s="23" t="s">
        <v>1083</v>
      </c>
      <c r="D138" s="23">
        <v>1</v>
      </c>
      <c r="E138" s="23"/>
      <c r="F138" s="29">
        <v>39976</v>
      </c>
      <c r="G138" s="23" t="s">
        <v>803</v>
      </c>
    </row>
    <row r="139" spans="1:7" x14ac:dyDescent="0.35">
      <c r="A139" s="209" t="s">
        <v>52</v>
      </c>
      <c r="B139" s="23" t="s">
        <v>1062</v>
      </c>
      <c r="C139" s="23" t="s">
        <v>1083</v>
      </c>
      <c r="D139" s="23">
        <v>1</v>
      </c>
      <c r="E139" s="23"/>
      <c r="F139" s="29">
        <v>39977</v>
      </c>
      <c r="G139" s="23" t="s">
        <v>804</v>
      </c>
    </row>
    <row r="140" spans="1:7" x14ac:dyDescent="0.35">
      <c r="A140" s="209" t="s">
        <v>52</v>
      </c>
      <c r="B140" s="23" t="s">
        <v>53</v>
      </c>
      <c r="C140" s="23"/>
      <c r="D140" s="23">
        <v>1</v>
      </c>
      <c r="E140" s="23"/>
      <c r="F140" s="29">
        <v>49447</v>
      </c>
      <c r="G140" s="23" t="s">
        <v>805</v>
      </c>
    </row>
    <row r="141" spans="1:7" x14ac:dyDescent="0.35">
      <c r="A141" s="210" t="s">
        <v>57</v>
      </c>
      <c r="B141" s="26" t="s">
        <v>79</v>
      </c>
      <c r="C141" s="26"/>
      <c r="D141" s="23">
        <v>1</v>
      </c>
      <c r="E141" s="23"/>
      <c r="F141" s="32">
        <v>60795</v>
      </c>
      <c r="G141" s="26" t="s">
        <v>806</v>
      </c>
    </row>
    <row r="142" spans="1:7" x14ac:dyDescent="0.35">
      <c r="A142" s="209" t="s">
        <v>52</v>
      </c>
      <c r="B142" s="23" t="s">
        <v>55</v>
      </c>
      <c r="C142" s="23"/>
      <c r="D142" s="23">
        <v>1</v>
      </c>
      <c r="E142" s="23"/>
      <c r="F142" s="29">
        <v>48024</v>
      </c>
      <c r="G142" s="23" t="s">
        <v>807</v>
      </c>
    </row>
    <row r="143" spans="1:7" x14ac:dyDescent="0.35">
      <c r="A143" s="209" t="s">
        <v>52</v>
      </c>
      <c r="B143" s="23" t="s">
        <v>55</v>
      </c>
      <c r="C143" s="23"/>
      <c r="D143" s="23">
        <v>1</v>
      </c>
      <c r="E143" s="23"/>
      <c r="F143" s="29">
        <v>48025</v>
      </c>
      <c r="G143" s="23" t="s">
        <v>808</v>
      </c>
    </row>
    <row r="144" spans="1:7" x14ac:dyDescent="0.35">
      <c r="A144" s="209" t="s">
        <v>52</v>
      </c>
      <c r="B144" s="23" t="s">
        <v>55</v>
      </c>
      <c r="C144" s="23"/>
      <c r="D144" s="23">
        <v>1</v>
      </c>
      <c r="E144" s="23"/>
      <c r="F144" s="29">
        <v>48026</v>
      </c>
      <c r="G144" s="23" t="s">
        <v>809</v>
      </c>
    </row>
    <row r="145" spans="1:7" x14ac:dyDescent="0.35">
      <c r="A145" s="209" t="s">
        <v>52</v>
      </c>
      <c r="B145" s="23" t="s">
        <v>55</v>
      </c>
      <c r="C145" s="23"/>
      <c r="D145" s="23">
        <v>1</v>
      </c>
      <c r="E145" s="23"/>
      <c r="F145" s="29">
        <v>48027</v>
      </c>
      <c r="G145" s="23" t="s">
        <v>810</v>
      </c>
    </row>
    <row r="146" spans="1:7" x14ac:dyDescent="0.35">
      <c r="A146" s="209" t="s">
        <v>52</v>
      </c>
      <c r="B146" s="23" t="s">
        <v>1062</v>
      </c>
      <c r="C146" s="23" t="s">
        <v>1059</v>
      </c>
      <c r="D146" s="23">
        <v>1</v>
      </c>
      <c r="E146" s="23"/>
      <c r="F146" s="29">
        <v>39985</v>
      </c>
      <c r="G146" s="23" t="s">
        <v>811</v>
      </c>
    </row>
    <row r="147" spans="1:7" x14ac:dyDescent="0.35">
      <c r="A147" s="209" t="s">
        <v>52</v>
      </c>
      <c r="B147" s="23" t="s">
        <v>1062</v>
      </c>
      <c r="C147" s="23" t="s">
        <v>1059</v>
      </c>
      <c r="D147" s="23">
        <v>1</v>
      </c>
      <c r="E147" s="23"/>
      <c r="F147" s="23">
        <v>39984</v>
      </c>
      <c r="G147" s="23" t="s">
        <v>812</v>
      </c>
    </row>
    <row r="148" spans="1:7" x14ac:dyDescent="0.35">
      <c r="A148" s="209" t="s">
        <v>52</v>
      </c>
      <c r="B148" s="23" t="s">
        <v>80</v>
      </c>
      <c r="C148" s="23"/>
      <c r="D148" s="23">
        <v>1</v>
      </c>
      <c r="E148" s="23"/>
      <c r="F148" s="23">
        <v>39981</v>
      </c>
      <c r="G148" s="23" t="s">
        <v>813</v>
      </c>
    </row>
    <row r="149" spans="1:7" x14ac:dyDescent="0.35">
      <c r="A149" s="209" t="s">
        <v>52</v>
      </c>
      <c r="B149" s="23" t="s">
        <v>80</v>
      </c>
      <c r="C149" s="23"/>
      <c r="D149" s="23">
        <v>1</v>
      </c>
      <c r="E149" s="23"/>
      <c r="F149" s="23">
        <v>39980</v>
      </c>
      <c r="G149" s="23" t="s">
        <v>814</v>
      </c>
    </row>
    <row r="150" spans="1:7" x14ac:dyDescent="0.35">
      <c r="A150" s="210" t="s">
        <v>52</v>
      </c>
      <c r="B150" s="26" t="s">
        <v>81</v>
      </c>
      <c r="C150" s="26"/>
      <c r="D150" s="23">
        <v>1</v>
      </c>
      <c r="E150" s="23"/>
      <c r="F150" s="26">
        <v>63253</v>
      </c>
      <c r="G150" s="26" t="s">
        <v>815</v>
      </c>
    </row>
    <row r="151" spans="1:7" x14ac:dyDescent="0.35">
      <c r="A151" s="210" t="s">
        <v>52</v>
      </c>
      <c r="B151" s="26" t="s">
        <v>81</v>
      </c>
      <c r="C151" s="26"/>
      <c r="D151" s="23">
        <v>1</v>
      </c>
      <c r="E151" s="23"/>
      <c r="F151" s="26">
        <v>63254</v>
      </c>
      <c r="G151" s="26" t="s">
        <v>816</v>
      </c>
    </row>
    <row r="152" spans="1:7" x14ac:dyDescent="0.35">
      <c r="A152" s="210" t="s">
        <v>52</v>
      </c>
      <c r="B152" s="26" t="s">
        <v>81</v>
      </c>
      <c r="C152" s="26"/>
      <c r="D152" s="23">
        <v>1</v>
      </c>
      <c r="E152" s="23"/>
      <c r="F152" s="26">
        <v>65889</v>
      </c>
      <c r="G152" s="26" t="s">
        <v>817</v>
      </c>
    </row>
    <row r="153" spans="1:7" x14ac:dyDescent="0.35">
      <c r="A153" s="209" t="s">
        <v>52</v>
      </c>
      <c r="B153" s="23" t="s">
        <v>55</v>
      </c>
      <c r="C153" s="23"/>
      <c r="D153" s="23">
        <v>1</v>
      </c>
      <c r="E153" s="23"/>
      <c r="F153" s="23">
        <v>48022</v>
      </c>
      <c r="G153" s="23" t="s">
        <v>818</v>
      </c>
    </row>
    <row r="154" spans="1:7" x14ac:dyDescent="0.35">
      <c r="A154" s="209" t="s">
        <v>52</v>
      </c>
      <c r="B154" s="23" t="s">
        <v>55</v>
      </c>
      <c r="C154" s="23"/>
      <c r="D154" s="23">
        <v>1</v>
      </c>
      <c r="E154" s="23"/>
      <c r="F154" s="23">
        <v>48023</v>
      </c>
      <c r="G154" s="23" t="s">
        <v>819</v>
      </c>
    </row>
    <row r="155" spans="1:7" x14ac:dyDescent="0.35">
      <c r="A155" s="209" t="s">
        <v>52</v>
      </c>
      <c r="B155" s="23" t="s">
        <v>55</v>
      </c>
      <c r="C155" s="23"/>
      <c r="D155" s="23">
        <v>1</v>
      </c>
      <c r="E155" s="23"/>
      <c r="F155" s="23">
        <v>48886</v>
      </c>
      <c r="G155" s="23" t="s">
        <v>820</v>
      </c>
    </row>
    <row r="156" spans="1:7" x14ac:dyDescent="0.35">
      <c r="A156" s="280" t="s">
        <v>1165</v>
      </c>
      <c r="B156" s="280"/>
      <c r="C156" s="280"/>
      <c r="D156" s="280"/>
      <c r="E156" s="280"/>
      <c r="F156" s="280"/>
      <c r="G156" s="280"/>
    </row>
    <row r="157" spans="1:7" x14ac:dyDescent="0.35">
      <c r="A157" s="212" t="s">
        <v>52</v>
      </c>
      <c r="B157" s="23" t="s">
        <v>1062</v>
      </c>
      <c r="C157" s="23" t="s">
        <v>1115</v>
      </c>
      <c r="D157" s="23">
        <v>1</v>
      </c>
      <c r="E157" s="23"/>
      <c r="F157" s="29">
        <v>31637</v>
      </c>
      <c r="G157" s="23" t="s">
        <v>821</v>
      </c>
    </row>
    <row r="158" spans="1:7" x14ac:dyDescent="0.35">
      <c r="A158" s="212" t="s">
        <v>52</v>
      </c>
      <c r="B158" s="23" t="s">
        <v>55</v>
      </c>
      <c r="C158" s="23" t="s">
        <v>1115</v>
      </c>
      <c r="D158" s="23">
        <v>1</v>
      </c>
      <c r="E158" s="23"/>
      <c r="F158" s="29">
        <v>31638</v>
      </c>
      <c r="G158" s="23" t="s">
        <v>822</v>
      </c>
    </row>
    <row r="159" spans="1:7" x14ac:dyDescent="0.35">
      <c r="A159" s="212" t="s">
        <v>52</v>
      </c>
      <c r="B159" s="23" t="s">
        <v>1062</v>
      </c>
      <c r="C159" s="23" t="s">
        <v>1115</v>
      </c>
      <c r="D159" s="23">
        <v>1</v>
      </c>
      <c r="E159" s="23"/>
      <c r="F159" s="29">
        <v>25840</v>
      </c>
      <c r="G159" s="23" t="s">
        <v>823</v>
      </c>
    </row>
    <row r="160" spans="1:7" x14ac:dyDescent="0.35">
      <c r="A160" s="212" t="s">
        <v>52</v>
      </c>
      <c r="B160" s="23" t="s">
        <v>1062</v>
      </c>
      <c r="C160" s="23" t="s">
        <v>1115</v>
      </c>
      <c r="D160" s="23">
        <v>1</v>
      </c>
      <c r="E160" s="23"/>
      <c r="F160" s="23">
        <v>25841</v>
      </c>
      <c r="G160" s="23" t="s">
        <v>825</v>
      </c>
    </row>
    <row r="161" spans="1:7" x14ac:dyDescent="0.35">
      <c r="A161" s="212" t="s">
        <v>57</v>
      </c>
      <c r="B161" s="23" t="s">
        <v>59</v>
      </c>
      <c r="C161" s="23"/>
      <c r="D161" s="23">
        <v>1</v>
      </c>
      <c r="E161" s="23"/>
      <c r="F161" s="23">
        <v>25836</v>
      </c>
      <c r="G161" s="23" t="s">
        <v>824</v>
      </c>
    </row>
    <row r="162" spans="1:7" x14ac:dyDescent="0.35">
      <c r="A162" s="212" t="s">
        <v>57</v>
      </c>
      <c r="B162" s="23" t="s">
        <v>59</v>
      </c>
      <c r="C162" s="23"/>
      <c r="D162" s="23">
        <v>1</v>
      </c>
      <c r="E162" s="23"/>
      <c r="F162" s="23">
        <v>66009</v>
      </c>
      <c r="G162" s="23" t="s">
        <v>826</v>
      </c>
    </row>
    <row r="163" spans="1:7" x14ac:dyDescent="0.35">
      <c r="A163" s="212" t="s">
        <v>57</v>
      </c>
      <c r="B163" s="23" t="s">
        <v>59</v>
      </c>
      <c r="C163" s="23"/>
      <c r="D163" s="23">
        <v>1</v>
      </c>
      <c r="E163" s="23"/>
      <c r="F163" s="23">
        <v>25837</v>
      </c>
      <c r="G163" s="23" t="s">
        <v>827</v>
      </c>
    </row>
    <row r="164" spans="1:7" x14ac:dyDescent="0.35">
      <c r="A164" s="212" t="s">
        <v>57</v>
      </c>
      <c r="B164" s="23" t="s">
        <v>59</v>
      </c>
      <c r="C164" s="23"/>
      <c r="D164" s="23">
        <v>1</v>
      </c>
      <c r="E164" s="23"/>
      <c r="F164" s="23">
        <v>66010</v>
      </c>
      <c r="G164" s="23" t="s">
        <v>828</v>
      </c>
    </row>
    <row r="165" spans="1:7" x14ac:dyDescent="0.35">
      <c r="A165" s="212" t="s">
        <v>57</v>
      </c>
      <c r="B165" s="23" t="s">
        <v>59</v>
      </c>
      <c r="C165" s="23"/>
      <c r="D165" s="23">
        <v>1</v>
      </c>
      <c r="E165" s="23"/>
      <c r="F165" s="23">
        <v>25838</v>
      </c>
      <c r="G165" s="23" t="s">
        <v>829</v>
      </c>
    </row>
    <row r="166" spans="1:7" x14ac:dyDescent="0.35">
      <c r="A166" s="212" t="s">
        <v>57</v>
      </c>
      <c r="B166" s="23" t="s">
        <v>59</v>
      </c>
      <c r="C166" s="23"/>
      <c r="D166" s="23">
        <v>1</v>
      </c>
      <c r="E166" s="23"/>
      <c r="F166" s="23">
        <v>66011</v>
      </c>
      <c r="G166" s="23" t="s">
        <v>830</v>
      </c>
    </row>
    <row r="167" spans="1:7" x14ac:dyDescent="0.35">
      <c r="A167" s="212" t="s">
        <v>57</v>
      </c>
      <c r="B167" s="23" t="s">
        <v>59</v>
      </c>
      <c r="C167" s="23"/>
      <c r="D167" s="23">
        <v>1</v>
      </c>
      <c r="E167" s="23"/>
      <c r="F167" s="23">
        <v>25835</v>
      </c>
      <c r="G167" s="23" t="s">
        <v>831</v>
      </c>
    </row>
    <row r="168" spans="1:7" x14ac:dyDescent="0.35">
      <c r="A168" s="212" t="s">
        <v>57</v>
      </c>
      <c r="B168" s="23" t="s">
        <v>62</v>
      </c>
      <c r="C168" s="23"/>
      <c r="D168" s="23">
        <v>1</v>
      </c>
      <c r="E168" s="23"/>
      <c r="F168" s="23">
        <v>66052</v>
      </c>
      <c r="G168" s="23" t="s">
        <v>832</v>
      </c>
    </row>
    <row r="169" spans="1:7" x14ac:dyDescent="0.35">
      <c r="A169" s="212" t="s">
        <v>52</v>
      </c>
      <c r="B169" s="23" t="s">
        <v>75</v>
      </c>
      <c r="C169" s="23"/>
      <c r="D169" s="23">
        <v>1</v>
      </c>
      <c r="E169" s="23"/>
      <c r="F169" s="23">
        <v>54312</v>
      </c>
      <c r="G169" s="23" t="s">
        <v>833</v>
      </c>
    </row>
    <row r="170" spans="1:7" x14ac:dyDescent="0.35">
      <c r="A170" s="212" t="s">
        <v>52</v>
      </c>
      <c r="B170" s="23" t="s">
        <v>64</v>
      </c>
      <c r="C170" s="23"/>
      <c r="D170" s="23">
        <v>1</v>
      </c>
      <c r="E170" s="23"/>
      <c r="F170" s="29">
        <v>45529</v>
      </c>
      <c r="G170" s="23" t="s">
        <v>834</v>
      </c>
    </row>
    <row r="171" spans="1:7" x14ac:dyDescent="0.35">
      <c r="A171" s="212" t="s">
        <v>52</v>
      </c>
      <c r="B171" s="23" t="s">
        <v>75</v>
      </c>
      <c r="C171" s="23"/>
      <c r="D171" s="23">
        <v>1</v>
      </c>
      <c r="E171" s="23"/>
      <c r="F171" s="29">
        <v>54313</v>
      </c>
      <c r="G171" s="23" t="s">
        <v>835</v>
      </c>
    </row>
    <row r="172" spans="1:7" x14ac:dyDescent="0.35">
      <c r="A172" s="212" t="s">
        <v>52</v>
      </c>
      <c r="B172" s="23" t="s">
        <v>75</v>
      </c>
      <c r="C172" s="23"/>
      <c r="D172" s="23">
        <v>1</v>
      </c>
      <c r="E172" s="23"/>
      <c r="F172" s="29">
        <v>54314</v>
      </c>
      <c r="G172" s="23" t="s">
        <v>835</v>
      </c>
    </row>
    <row r="173" spans="1:7" x14ac:dyDescent="0.35">
      <c r="A173" s="212" t="s">
        <v>52</v>
      </c>
      <c r="B173" s="23" t="s">
        <v>75</v>
      </c>
      <c r="C173" s="23"/>
      <c r="D173" s="23">
        <v>1</v>
      </c>
      <c r="E173" s="23"/>
      <c r="F173" s="29">
        <v>54315</v>
      </c>
      <c r="G173" s="23" t="s">
        <v>835</v>
      </c>
    </row>
    <row r="174" spans="1:7" x14ac:dyDescent="0.35">
      <c r="A174" s="212" t="s">
        <v>52</v>
      </c>
      <c r="B174" s="23" t="s">
        <v>75</v>
      </c>
      <c r="C174" s="23"/>
      <c r="D174" s="23">
        <v>1</v>
      </c>
      <c r="E174" s="23"/>
      <c r="F174" s="29">
        <v>54321</v>
      </c>
      <c r="G174" s="23" t="s">
        <v>835</v>
      </c>
    </row>
    <row r="175" spans="1:7" x14ac:dyDescent="0.35">
      <c r="A175" s="212" t="s">
        <v>52</v>
      </c>
      <c r="B175" s="23" t="s">
        <v>75</v>
      </c>
      <c r="C175" s="23"/>
      <c r="D175" s="23">
        <v>1</v>
      </c>
      <c r="E175" s="23"/>
      <c r="F175" s="29">
        <v>54316</v>
      </c>
      <c r="G175" s="23" t="s">
        <v>836</v>
      </c>
    </row>
    <row r="176" spans="1:7" x14ac:dyDescent="0.35">
      <c r="A176" s="212" t="s">
        <v>52</v>
      </c>
      <c r="B176" s="23" t="s">
        <v>75</v>
      </c>
      <c r="C176" s="23"/>
      <c r="D176" s="23">
        <v>1</v>
      </c>
      <c r="E176" s="23"/>
      <c r="F176" s="29">
        <v>54317</v>
      </c>
      <c r="G176" s="23" t="s">
        <v>837</v>
      </c>
    </row>
    <row r="177" spans="1:7" x14ac:dyDescent="0.35">
      <c r="A177" s="212" t="s">
        <v>52</v>
      </c>
      <c r="B177" s="23" t="s">
        <v>75</v>
      </c>
      <c r="C177" s="23"/>
      <c r="D177" s="23">
        <v>1</v>
      </c>
      <c r="E177" s="23"/>
      <c r="F177" s="29">
        <v>54318</v>
      </c>
      <c r="G177" s="23" t="s">
        <v>837</v>
      </c>
    </row>
    <row r="178" spans="1:7" x14ac:dyDescent="0.35">
      <c r="A178" s="212" t="s">
        <v>52</v>
      </c>
      <c r="B178" s="23" t="s">
        <v>75</v>
      </c>
      <c r="C178" s="23"/>
      <c r="D178" s="23">
        <v>1</v>
      </c>
      <c r="E178" s="23"/>
      <c r="F178" s="29">
        <v>54319</v>
      </c>
      <c r="G178" s="23" t="s">
        <v>837</v>
      </c>
    </row>
    <row r="179" spans="1:7" x14ac:dyDescent="0.35">
      <c r="A179" s="212" t="s">
        <v>52</v>
      </c>
      <c r="B179" s="23" t="s">
        <v>75</v>
      </c>
      <c r="C179" s="23"/>
      <c r="D179" s="23">
        <v>1</v>
      </c>
      <c r="E179" s="23"/>
      <c r="F179" s="29">
        <v>54320</v>
      </c>
      <c r="G179" s="23" t="s">
        <v>836</v>
      </c>
    </row>
    <row r="180" spans="1:7" x14ac:dyDescent="0.35">
      <c r="A180" s="280" t="s">
        <v>1166</v>
      </c>
      <c r="B180" s="280"/>
      <c r="C180" s="280"/>
      <c r="D180" s="280"/>
      <c r="E180" s="280"/>
      <c r="F180" s="280"/>
      <c r="G180" s="280"/>
    </row>
    <row r="181" spans="1:7" x14ac:dyDescent="0.35">
      <c r="A181" s="212" t="s">
        <v>52</v>
      </c>
      <c r="B181" s="23" t="s">
        <v>53</v>
      </c>
      <c r="C181" s="23"/>
      <c r="D181" s="23">
        <v>1</v>
      </c>
      <c r="E181" s="23"/>
      <c r="F181" s="23">
        <v>25870</v>
      </c>
      <c r="G181" s="23" t="s">
        <v>838</v>
      </c>
    </row>
    <row r="182" spans="1:7" x14ac:dyDescent="0.35">
      <c r="A182" s="212" t="s">
        <v>57</v>
      </c>
      <c r="B182" s="23" t="s">
        <v>62</v>
      </c>
      <c r="C182" s="23"/>
      <c r="D182" s="23">
        <v>1</v>
      </c>
      <c r="E182" s="23"/>
      <c r="F182" s="23">
        <v>66004</v>
      </c>
      <c r="G182" s="23" t="s">
        <v>839</v>
      </c>
    </row>
    <row r="183" spans="1:7" x14ac:dyDescent="0.35">
      <c r="A183" s="212" t="s">
        <v>52</v>
      </c>
      <c r="B183" s="23" t="s">
        <v>1061</v>
      </c>
      <c r="C183" s="23" t="s">
        <v>1109</v>
      </c>
      <c r="D183" s="23">
        <v>1</v>
      </c>
      <c r="E183" s="23"/>
      <c r="F183" s="23">
        <v>25871</v>
      </c>
      <c r="G183" s="23" t="s">
        <v>840</v>
      </c>
    </row>
    <row r="184" spans="1:7" x14ac:dyDescent="0.35">
      <c r="A184" s="212" t="s">
        <v>52</v>
      </c>
      <c r="B184" s="23" t="s">
        <v>1061</v>
      </c>
      <c r="C184" s="23" t="s">
        <v>1110</v>
      </c>
      <c r="D184" s="23">
        <v>1</v>
      </c>
      <c r="E184" s="23"/>
      <c r="F184" s="23">
        <v>25872</v>
      </c>
      <c r="G184" s="23" t="s">
        <v>841</v>
      </c>
    </row>
    <row r="185" spans="1:7" x14ac:dyDescent="0.35">
      <c r="A185" s="212" t="s">
        <v>52</v>
      </c>
      <c r="B185" s="23" t="s">
        <v>1061</v>
      </c>
      <c r="C185" s="23" t="s">
        <v>1111</v>
      </c>
      <c r="D185" s="23">
        <v>1</v>
      </c>
      <c r="E185" s="23"/>
      <c r="F185" s="23">
        <v>25873</v>
      </c>
      <c r="G185" s="23" t="s">
        <v>842</v>
      </c>
    </row>
    <row r="186" spans="1:7" x14ac:dyDescent="0.35">
      <c r="A186" s="212" t="s">
        <v>52</v>
      </c>
      <c r="B186" s="23" t="s">
        <v>1061</v>
      </c>
      <c r="C186" s="23" t="s">
        <v>1112</v>
      </c>
      <c r="D186" s="23">
        <v>1</v>
      </c>
      <c r="E186" s="23"/>
      <c r="F186" s="23">
        <v>25874</v>
      </c>
      <c r="G186" s="23" t="s">
        <v>843</v>
      </c>
    </row>
    <row r="187" spans="1:7" x14ac:dyDescent="0.35">
      <c r="A187" s="212" t="s">
        <v>52</v>
      </c>
      <c r="B187" s="23" t="s">
        <v>1061</v>
      </c>
      <c r="C187" s="23" t="s">
        <v>1113</v>
      </c>
      <c r="D187" s="23">
        <v>1</v>
      </c>
      <c r="E187" s="23"/>
      <c r="F187" s="23">
        <v>25875</v>
      </c>
      <c r="G187" s="23" t="s">
        <v>844</v>
      </c>
    </row>
    <row r="188" spans="1:7" x14ac:dyDescent="0.35">
      <c r="A188" s="212" t="s">
        <v>52</v>
      </c>
      <c r="B188" s="23" t="s">
        <v>1061</v>
      </c>
      <c r="C188" s="23" t="s">
        <v>1114</v>
      </c>
      <c r="D188" s="23">
        <v>1</v>
      </c>
      <c r="E188" s="23"/>
      <c r="F188" s="23">
        <v>25876</v>
      </c>
      <c r="G188" s="23" t="s">
        <v>845</v>
      </c>
    </row>
    <row r="189" spans="1:7" x14ac:dyDescent="0.35">
      <c r="A189" s="212" t="s">
        <v>52</v>
      </c>
      <c r="B189" s="23" t="s">
        <v>1061</v>
      </c>
      <c r="C189" s="23" t="s">
        <v>1060</v>
      </c>
      <c r="D189" s="23">
        <v>1</v>
      </c>
      <c r="E189" s="23"/>
      <c r="F189" s="23">
        <v>25877</v>
      </c>
      <c r="G189" s="23" t="s">
        <v>846</v>
      </c>
    </row>
    <row r="190" spans="1:7" x14ac:dyDescent="0.35">
      <c r="A190" s="212" t="s">
        <v>57</v>
      </c>
      <c r="B190" s="23" t="s">
        <v>54</v>
      </c>
      <c r="C190" s="23" t="s">
        <v>1108</v>
      </c>
      <c r="D190" s="23">
        <v>1</v>
      </c>
      <c r="E190" s="23"/>
      <c r="F190" s="23">
        <v>25878</v>
      </c>
      <c r="G190" s="23" t="s">
        <v>847</v>
      </c>
    </row>
    <row r="191" spans="1:7" x14ac:dyDescent="0.35">
      <c r="A191" s="212" t="s">
        <v>57</v>
      </c>
      <c r="B191" s="23" t="s">
        <v>85</v>
      </c>
      <c r="C191" s="23" t="s">
        <v>1107</v>
      </c>
      <c r="D191" s="23">
        <v>1</v>
      </c>
      <c r="E191" s="23"/>
      <c r="F191" s="23">
        <v>25879</v>
      </c>
      <c r="G191" s="23" t="s">
        <v>848</v>
      </c>
    </row>
    <row r="192" spans="1:7" x14ac:dyDescent="0.35">
      <c r="A192" s="212" t="s">
        <v>57</v>
      </c>
      <c r="B192" s="23" t="s">
        <v>54</v>
      </c>
      <c r="C192" s="23"/>
      <c r="D192" s="23">
        <v>1</v>
      </c>
      <c r="E192" s="23"/>
      <c r="F192" s="23">
        <v>60715</v>
      </c>
      <c r="G192" s="23" t="s">
        <v>849</v>
      </c>
    </row>
    <row r="193" spans="1:7" x14ac:dyDescent="0.35">
      <c r="A193" s="212" t="s">
        <v>57</v>
      </c>
      <c r="B193" s="23" t="s">
        <v>55</v>
      </c>
      <c r="C193" s="23"/>
      <c r="D193" s="23">
        <v>1</v>
      </c>
      <c r="E193" s="23"/>
      <c r="F193" s="23">
        <v>62846</v>
      </c>
      <c r="G193" s="23" t="s">
        <v>850</v>
      </c>
    </row>
    <row r="194" spans="1:7" x14ac:dyDescent="0.35">
      <c r="A194" s="212" t="s">
        <v>57</v>
      </c>
      <c r="B194" s="23" t="s">
        <v>62</v>
      </c>
      <c r="C194" s="23"/>
      <c r="D194" s="23">
        <v>1</v>
      </c>
      <c r="E194" s="23"/>
      <c r="F194" s="23">
        <v>66005</v>
      </c>
      <c r="G194" s="23" t="s">
        <v>851</v>
      </c>
    </row>
    <row r="195" spans="1:7" x14ac:dyDescent="0.35">
      <c r="A195" s="212" t="s">
        <v>57</v>
      </c>
      <c r="B195" s="23" t="s">
        <v>62</v>
      </c>
      <c r="C195" s="23"/>
      <c r="D195" s="23">
        <v>1</v>
      </c>
      <c r="E195" s="23"/>
      <c r="F195" s="23">
        <v>42701</v>
      </c>
      <c r="G195" s="23" t="s">
        <v>852</v>
      </c>
    </row>
    <row r="196" spans="1:7" x14ac:dyDescent="0.35">
      <c r="A196" s="212" t="s">
        <v>57</v>
      </c>
      <c r="B196" s="23" t="s">
        <v>62</v>
      </c>
      <c r="C196" s="23"/>
      <c r="D196" s="23">
        <v>1</v>
      </c>
      <c r="E196" s="23"/>
      <c r="F196" s="23">
        <v>66007</v>
      </c>
      <c r="G196" s="23" t="s">
        <v>853</v>
      </c>
    </row>
    <row r="197" spans="1:7" x14ac:dyDescent="0.35">
      <c r="A197" s="212" t="s">
        <v>52</v>
      </c>
      <c r="B197" s="23" t="s">
        <v>55</v>
      </c>
      <c r="C197" s="23"/>
      <c r="D197" s="23">
        <v>1</v>
      </c>
      <c r="E197" s="23"/>
      <c r="F197" s="23">
        <v>66006</v>
      </c>
      <c r="G197" s="23" t="s">
        <v>854</v>
      </c>
    </row>
    <row r="198" spans="1:7" x14ac:dyDescent="0.35">
      <c r="A198" s="212" t="s">
        <v>52</v>
      </c>
      <c r="B198" s="23" t="s">
        <v>55</v>
      </c>
      <c r="C198" s="23"/>
      <c r="D198" s="23">
        <v>1</v>
      </c>
      <c r="E198" s="23"/>
      <c r="F198" s="23">
        <v>25866</v>
      </c>
      <c r="G198" s="23" t="s">
        <v>875</v>
      </c>
    </row>
    <row r="199" spans="1:7" x14ac:dyDescent="0.35">
      <c r="A199" s="212" t="s">
        <v>52</v>
      </c>
      <c r="B199" s="23" t="s">
        <v>55</v>
      </c>
      <c r="C199" s="23"/>
      <c r="D199" s="23">
        <v>1</v>
      </c>
      <c r="E199" s="23"/>
      <c r="F199" s="23">
        <v>25885</v>
      </c>
      <c r="G199" s="23" t="s">
        <v>876</v>
      </c>
    </row>
    <row r="200" spans="1:7" x14ac:dyDescent="0.35">
      <c r="A200" s="212" t="s">
        <v>57</v>
      </c>
      <c r="B200" s="23" t="s">
        <v>66</v>
      </c>
      <c r="C200" s="23"/>
      <c r="D200" s="23">
        <v>1</v>
      </c>
      <c r="E200" s="23"/>
      <c r="F200" s="23">
        <v>64333</v>
      </c>
      <c r="G200" s="23" t="s">
        <v>877</v>
      </c>
    </row>
    <row r="201" spans="1:7" x14ac:dyDescent="0.35">
      <c r="A201" s="212" t="s">
        <v>57</v>
      </c>
      <c r="B201" s="23" t="s">
        <v>66</v>
      </c>
      <c r="C201" s="23"/>
      <c r="D201" s="23">
        <v>1</v>
      </c>
      <c r="E201" s="23"/>
      <c r="F201" s="23">
        <v>66100</v>
      </c>
      <c r="G201" s="23" t="s">
        <v>878</v>
      </c>
    </row>
    <row r="202" spans="1:7" x14ac:dyDescent="0.35">
      <c r="A202" s="212" t="s">
        <v>57</v>
      </c>
      <c r="B202" s="23" t="s">
        <v>55</v>
      </c>
      <c r="C202" s="23"/>
      <c r="D202" s="23">
        <v>1</v>
      </c>
      <c r="E202" s="23"/>
      <c r="F202" s="23">
        <v>25888</v>
      </c>
      <c r="G202" s="23" t="s">
        <v>879</v>
      </c>
    </row>
    <row r="203" spans="1:7" x14ac:dyDescent="0.35">
      <c r="A203" s="212" t="s">
        <v>57</v>
      </c>
      <c r="B203" s="23" t="s">
        <v>85</v>
      </c>
      <c r="C203" s="23"/>
      <c r="D203" s="23">
        <v>1</v>
      </c>
      <c r="E203" s="23"/>
      <c r="F203" s="23">
        <v>51645</v>
      </c>
      <c r="G203" s="23" t="s">
        <v>880</v>
      </c>
    </row>
    <row r="204" spans="1:7" x14ac:dyDescent="0.35">
      <c r="A204" s="212" t="s">
        <v>57</v>
      </c>
      <c r="B204" s="23" t="s">
        <v>66</v>
      </c>
      <c r="C204" s="23"/>
      <c r="D204" s="23">
        <v>1</v>
      </c>
      <c r="E204" s="23"/>
      <c r="F204" s="23">
        <v>66101</v>
      </c>
      <c r="G204" s="23" t="s">
        <v>881</v>
      </c>
    </row>
    <row r="205" spans="1:7" x14ac:dyDescent="0.35">
      <c r="A205" s="212" t="s">
        <v>57</v>
      </c>
      <c r="B205" s="23" t="s">
        <v>66</v>
      </c>
      <c r="C205" s="23"/>
      <c r="D205" s="23">
        <v>1</v>
      </c>
      <c r="E205" s="23"/>
      <c r="F205" s="23">
        <v>64329</v>
      </c>
      <c r="G205" s="23" t="s">
        <v>882</v>
      </c>
    </row>
    <row r="206" spans="1:7" x14ac:dyDescent="0.35">
      <c r="A206" s="212" t="s">
        <v>52</v>
      </c>
      <c r="B206" s="23" t="s">
        <v>64</v>
      </c>
      <c r="C206" s="23"/>
      <c r="D206" s="23">
        <v>1</v>
      </c>
      <c r="E206" s="23"/>
      <c r="F206" s="23">
        <v>50726</v>
      </c>
      <c r="G206" s="23" t="s">
        <v>883</v>
      </c>
    </row>
    <row r="207" spans="1:7" x14ac:dyDescent="0.35">
      <c r="A207" s="212" t="s">
        <v>52</v>
      </c>
      <c r="B207" s="23" t="s">
        <v>64</v>
      </c>
      <c r="C207" s="23"/>
      <c r="D207" s="23">
        <v>1</v>
      </c>
      <c r="E207" s="23"/>
      <c r="F207" s="23">
        <v>50725</v>
      </c>
      <c r="G207" s="23" t="s">
        <v>884</v>
      </c>
    </row>
    <row r="208" spans="1:7" x14ac:dyDescent="0.35">
      <c r="A208" s="212" t="s">
        <v>52</v>
      </c>
      <c r="B208" s="23" t="s">
        <v>64</v>
      </c>
      <c r="C208" s="23"/>
      <c r="D208" s="23">
        <v>1</v>
      </c>
      <c r="E208" s="23"/>
      <c r="F208" s="23">
        <v>50727</v>
      </c>
      <c r="G208" s="23" t="s">
        <v>885</v>
      </c>
    </row>
    <row r="209" spans="1:7" x14ac:dyDescent="0.35">
      <c r="A209" s="212" t="s">
        <v>52</v>
      </c>
      <c r="B209" s="23" t="s">
        <v>64</v>
      </c>
      <c r="C209" s="23"/>
      <c r="D209" s="23">
        <v>1</v>
      </c>
      <c r="E209" s="23"/>
      <c r="F209" s="23">
        <v>50729</v>
      </c>
      <c r="G209" s="23" t="s">
        <v>886</v>
      </c>
    </row>
    <row r="210" spans="1:7" x14ac:dyDescent="0.35">
      <c r="A210" s="212" t="s">
        <v>52</v>
      </c>
      <c r="B210" s="23" t="s">
        <v>64</v>
      </c>
      <c r="C210" s="23"/>
      <c r="D210" s="23">
        <v>1</v>
      </c>
      <c r="E210" s="23"/>
      <c r="F210" s="23">
        <v>50728</v>
      </c>
      <c r="G210" s="23" t="s">
        <v>887</v>
      </c>
    </row>
    <row r="211" spans="1:7" x14ac:dyDescent="0.35">
      <c r="A211" s="213" t="s">
        <v>52</v>
      </c>
      <c r="B211" s="26" t="s">
        <v>86</v>
      </c>
      <c r="C211" s="26"/>
      <c r="D211" s="23">
        <v>1</v>
      </c>
      <c r="E211" s="23"/>
      <c r="F211" s="26">
        <v>59869</v>
      </c>
      <c r="G211" s="26" t="s">
        <v>888</v>
      </c>
    </row>
    <row r="212" spans="1:7" x14ac:dyDescent="0.35">
      <c r="A212" s="213" t="s">
        <v>52</v>
      </c>
      <c r="B212" s="26" t="s">
        <v>86</v>
      </c>
      <c r="C212" s="26"/>
      <c r="D212" s="23">
        <v>1</v>
      </c>
      <c r="E212" s="23"/>
      <c r="F212" s="26">
        <v>59870</v>
      </c>
      <c r="G212" s="26" t="s">
        <v>888</v>
      </c>
    </row>
    <row r="213" spans="1:7" x14ac:dyDescent="0.35">
      <c r="A213" s="277" t="s">
        <v>1167</v>
      </c>
      <c r="B213" s="278"/>
      <c r="C213" s="278"/>
      <c r="D213" s="278"/>
      <c r="E213" s="278"/>
      <c r="F213" s="278"/>
      <c r="G213" s="279"/>
    </row>
    <row r="214" spans="1:7" x14ac:dyDescent="0.35">
      <c r="A214" s="22" t="s">
        <v>52</v>
      </c>
      <c r="B214" s="23" t="s">
        <v>1061</v>
      </c>
      <c r="C214" s="23" t="s">
        <v>1060</v>
      </c>
      <c r="D214" s="23">
        <v>1</v>
      </c>
      <c r="E214" s="23"/>
      <c r="F214" s="23">
        <v>59776</v>
      </c>
      <c r="G214" s="23" t="s">
        <v>889</v>
      </c>
    </row>
    <row r="215" spans="1:7" x14ac:dyDescent="0.35">
      <c r="A215" s="22" t="s">
        <v>52</v>
      </c>
      <c r="B215" s="23" t="s">
        <v>1061</v>
      </c>
      <c r="C215" s="23" t="s">
        <v>1060</v>
      </c>
      <c r="D215" s="23">
        <v>1</v>
      </c>
      <c r="E215" s="23"/>
      <c r="F215" s="23">
        <v>26418</v>
      </c>
      <c r="G215" s="23" t="s">
        <v>890</v>
      </c>
    </row>
    <row r="216" spans="1:7" x14ac:dyDescent="0.35">
      <c r="A216" s="277" t="s">
        <v>1168</v>
      </c>
      <c r="B216" s="278"/>
      <c r="C216" s="278"/>
      <c r="D216" s="278"/>
      <c r="E216" s="278"/>
      <c r="F216" s="278"/>
      <c r="G216" s="279"/>
    </row>
    <row r="217" spans="1:7" x14ac:dyDescent="0.35">
      <c r="A217" s="22" t="s">
        <v>52</v>
      </c>
      <c r="B217" s="23" t="s">
        <v>1061</v>
      </c>
      <c r="C217" s="23" t="s">
        <v>1096</v>
      </c>
      <c r="D217" s="23">
        <v>1</v>
      </c>
      <c r="E217" s="23"/>
      <c r="F217" s="29">
        <v>26404</v>
      </c>
      <c r="G217" s="23" t="s">
        <v>891</v>
      </c>
    </row>
    <row r="218" spans="1:7" x14ac:dyDescent="0.35">
      <c r="A218" s="22" t="s">
        <v>52</v>
      </c>
      <c r="B218" s="23" t="s">
        <v>1100</v>
      </c>
      <c r="C218" s="23" t="s">
        <v>1106</v>
      </c>
      <c r="D218" s="23">
        <v>1</v>
      </c>
      <c r="E218" s="23"/>
      <c r="F218" s="29">
        <v>42703</v>
      </c>
      <c r="G218" s="23" t="s">
        <v>892</v>
      </c>
    </row>
    <row r="219" spans="1:7" x14ac:dyDescent="0.35">
      <c r="A219" s="25" t="s">
        <v>52</v>
      </c>
      <c r="B219" s="26" t="s">
        <v>89</v>
      </c>
      <c r="C219" s="26"/>
      <c r="D219" s="23">
        <v>1</v>
      </c>
      <c r="E219" s="23"/>
      <c r="F219" s="32">
        <v>62035</v>
      </c>
      <c r="G219" s="26" t="s">
        <v>893</v>
      </c>
    </row>
    <row r="220" spans="1:7" x14ac:dyDescent="0.35">
      <c r="A220" s="22" t="s">
        <v>52</v>
      </c>
      <c r="B220" s="23" t="s">
        <v>55</v>
      </c>
      <c r="C220" s="23"/>
      <c r="D220" s="23">
        <v>1</v>
      </c>
      <c r="E220" s="23"/>
      <c r="F220" s="23">
        <v>63340</v>
      </c>
      <c r="G220" s="26" t="s">
        <v>894</v>
      </c>
    </row>
    <row r="221" spans="1:7" x14ac:dyDescent="0.35">
      <c r="A221" s="22" t="s">
        <v>52</v>
      </c>
      <c r="B221" s="23" t="s">
        <v>60</v>
      </c>
      <c r="C221" s="23"/>
      <c r="D221" s="23">
        <v>1</v>
      </c>
      <c r="E221" s="23"/>
      <c r="F221" s="29">
        <v>59765</v>
      </c>
      <c r="G221" s="23" t="s">
        <v>895</v>
      </c>
    </row>
    <row r="222" spans="1:7" x14ac:dyDescent="0.35">
      <c r="A222" s="25" t="s">
        <v>52</v>
      </c>
      <c r="B222" s="26" t="s">
        <v>60</v>
      </c>
      <c r="C222" s="26"/>
      <c r="D222" s="23">
        <v>1</v>
      </c>
      <c r="E222" s="23"/>
      <c r="F222" s="32">
        <v>62055</v>
      </c>
      <c r="G222" s="26" t="s">
        <v>896</v>
      </c>
    </row>
    <row r="223" spans="1:7" x14ac:dyDescent="0.35">
      <c r="A223" s="22" t="s">
        <v>52</v>
      </c>
      <c r="B223" s="23" t="s">
        <v>60</v>
      </c>
      <c r="C223" s="23"/>
      <c r="D223" s="23">
        <v>1</v>
      </c>
      <c r="E223" s="23"/>
      <c r="F223" s="29">
        <v>59766</v>
      </c>
      <c r="G223" s="23" t="s">
        <v>897</v>
      </c>
    </row>
    <row r="224" spans="1:7" x14ac:dyDescent="0.35">
      <c r="A224" s="25" t="s">
        <v>52</v>
      </c>
      <c r="B224" s="26" t="s">
        <v>60</v>
      </c>
      <c r="C224" s="26"/>
      <c r="D224" s="23">
        <v>1</v>
      </c>
      <c r="E224" s="23"/>
      <c r="F224" s="32">
        <v>62057</v>
      </c>
      <c r="G224" s="26" t="s">
        <v>898</v>
      </c>
    </row>
    <row r="225" spans="1:7" x14ac:dyDescent="0.35">
      <c r="A225" s="22" t="s">
        <v>52</v>
      </c>
      <c r="B225" s="23" t="s">
        <v>60</v>
      </c>
      <c r="C225" s="23"/>
      <c r="D225" s="23">
        <v>1</v>
      </c>
      <c r="E225" s="23"/>
      <c r="F225" s="29">
        <v>59767</v>
      </c>
      <c r="G225" s="23" t="s">
        <v>899</v>
      </c>
    </row>
    <row r="226" spans="1:7" x14ac:dyDescent="0.35">
      <c r="A226" s="22" t="s">
        <v>52</v>
      </c>
      <c r="B226" s="23" t="s">
        <v>60</v>
      </c>
      <c r="C226" s="23"/>
      <c r="D226" s="23">
        <v>1</v>
      </c>
      <c r="E226" s="23"/>
      <c r="F226" s="29">
        <v>62056</v>
      </c>
      <c r="G226" s="23" t="s">
        <v>901</v>
      </c>
    </row>
    <row r="227" spans="1:7" x14ac:dyDescent="0.35">
      <c r="A227" s="22" t="s">
        <v>57</v>
      </c>
      <c r="B227" s="23" t="s">
        <v>58</v>
      </c>
      <c r="C227" s="23"/>
      <c r="D227" s="23">
        <v>1</v>
      </c>
      <c r="E227" s="23"/>
      <c r="F227" s="29">
        <v>60160</v>
      </c>
      <c r="G227" s="23" t="s">
        <v>900</v>
      </c>
    </row>
    <row r="228" spans="1:7" x14ac:dyDescent="0.35">
      <c r="A228" s="22" t="s">
        <v>52</v>
      </c>
      <c r="B228" s="23" t="s">
        <v>60</v>
      </c>
      <c r="C228" s="23"/>
      <c r="D228" s="23">
        <v>1</v>
      </c>
      <c r="E228" s="23"/>
      <c r="F228" s="29">
        <v>60532</v>
      </c>
      <c r="G228" s="23" t="s">
        <v>902</v>
      </c>
    </row>
    <row r="229" spans="1:7" x14ac:dyDescent="0.35">
      <c r="A229" s="22" t="s">
        <v>52</v>
      </c>
      <c r="B229" s="23" t="s">
        <v>90</v>
      </c>
      <c r="C229" s="23"/>
      <c r="D229" s="23">
        <v>1</v>
      </c>
      <c r="E229" s="23"/>
      <c r="F229" s="29">
        <v>49130</v>
      </c>
      <c r="G229" s="23" t="s">
        <v>903</v>
      </c>
    </row>
    <row r="230" spans="1:7" x14ac:dyDescent="0.35">
      <c r="A230" s="277" t="s">
        <v>1169</v>
      </c>
      <c r="B230" s="278"/>
      <c r="C230" s="278"/>
      <c r="D230" s="278"/>
      <c r="E230" s="278"/>
      <c r="F230" s="278"/>
      <c r="G230" s="279"/>
    </row>
    <row r="231" spans="1:7" x14ac:dyDescent="0.35">
      <c r="A231" s="22" t="s">
        <v>52</v>
      </c>
      <c r="B231" s="23" t="s">
        <v>1062</v>
      </c>
      <c r="C231" s="23" t="s">
        <v>1059</v>
      </c>
      <c r="D231" s="23">
        <v>1</v>
      </c>
      <c r="E231" s="23"/>
      <c r="F231" s="23">
        <v>26408</v>
      </c>
      <c r="G231" s="23" t="s">
        <v>904</v>
      </c>
    </row>
    <row r="232" spans="1:7" x14ac:dyDescent="0.35">
      <c r="A232" s="22" t="s">
        <v>52</v>
      </c>
      <c r="B232" s="23" t="s">
        <v>1062</v>
      </c>
      <c r="C232" s="23" t="s">
        <v>1059</v>
      </c>
      <c r="D232" s="23">
        <v>1</v>
      </c>
      <c r="E232" s="23"/>
      <c r="F232" s="29">
        <v>26409</v>
      </c>
      <c r="G232" s="23" t="s">
        <v>950</v>
      </c>
    </row>
    <row r="233" spans="1:7" x14ac:dyDescent="0.35">
      <c r="A233" s="25" t="s">
        <v>52</v>
      </c>
      <c r="B233" s="26" t="s">
        <v>91</v>
      </c>
      <c r="C233" s="26"/>
      <c r="D233" s="23">
        <v>1</v>
      </c>
      <c r="E233" s="23"/>
      <c r="F233" s="32">
        <v>58305</v>
      </c>
      <c r="G233" s="26" t="s">
        <v>951</v>
      </c>
    </row>
    <row r="234" spans="1:7" x14ac:dyDescent="0.35">
      <c r="A234" s="25" t="s">
        <v>52</v>
      </c>
      <c r="B234" s="26" t="s">
        <v>60</v>
      </c>
      <c r="C234" s="26"/>
      <c r="D234" s="23">
        <v>1</v>
      </c>
      <c r="E234" s="23"/>
      <c r="F234" s="32">
        <v>61749</v>
      </c>
      <c r="G234" s="26" t="s">
        <v>952</v>
      </c>
    </row>
    <row r="235" spans="1:7" x14ac:dyDescent="0.35">
      <c r="A235" s="277" t="s">
        <v>1170</v>
      </c>
      <c r="B235" s="278"/>
      <c r="C235" s="278"/>
      <c r="D235" s="278"/>
      <c r="E235" s="278"/>
      <c r="F235" s="278"/>
      <c r="G235" s="279"/>
    </row>
    <row r="236" spans="1:7" x14ac:dyDescent="0.35">
      <c r="A236" s="22" t="s">
        <v>52</v>
      </c>
      <c r="B236" s="23" t="s">
        <v>75</v>
      </c>
      <c r="C236" s="23"/>
      <c r="D236" s="23">
        <v>1</v>
      </c>
      <c r="E236" s="23"/>
      <c r="F236" s="23">
        <v>54065</v>
      </c>
      <c r="G236" s="23" t="s">
        <v>904</v>
      </c>
    </row>
    <row r="237" spans="1:7" x14ac:dyDescent="0.35">
      <c r="A237" s="22" t="s">
        <v>52</v>
      </c>
      <c r="B237" s="23" t="s">
        <v>75</v>
      </c>
      <c r="C237" s="23"/>
      <c r="D237" s="23">
        <v>1</v>
      </c>
      <c r="E237" s="23"/>
      <c r="F237" s="23">
        <v>54066</v>
      </c>
      <c r="G237" s="23" t="s">
        <v>905</v>
      </c>
    </row>
    <row r="238" spans="1:7" x14ac:dyDescent="0.35">
      <c r="A238" s="22" t="s">
        <v>52</v>
      </c>
      <c r="B238" s="23" t="s">
        <v>75</v>
      </c>
      <c r="C238" s="23"/>
      <c r="D238" s="23">
        <v>1</v>
      </c>
      <c r="E238" s="23"/>
      <c r="F238" s="23">
        <v>54067</v>
      </c>
      <c r="G238" s="23" t="s">
        <v>953</v>
      </c>
    </row>
    <row r="239" spans="1:7" x14ac:dyDescent="0.35">
      <c r="A239" s="22" t="s">
        <v>52</v>
      </c>
      <c r="B239" s="23" t="s">
        <v>75</v>
      </c>
      <c r="C239" s="23"/>
      <c r="D239" s="23">
        <v>1</v>
      </c>
      <c r="E239" s="23"/>
      <c r="F239" s="23">
        <v>54068</v>
      </c>
      <c r="G239" s="23" t="s">
        <v>954</v>
      </c>
    </row>
    <row r="240" spans="1:7" x14ac:dyDescent="0.35">
      <c r="A240" s="277" t="s">
        <v>1171</v>
      </c>
      <c r="B240" s="278"/>
      <c r="C240" s="278"/>
      <c r="D240" s="278"/>
      <c r="E240" s="278"/>
      <c r="F240" s="278"/>
      <c r="G240" s="279"/>
    </row>
    <row r="241" spans="1:7" x14ac:dyDescent="0.35">
      <c r="A241" s="22" t="s">
        <v>52</v>
      </c>
      <c r="B241" s="23" t="s">
        <v>92</v>
      </c>
      <c r="C241" s="23"/>
      <c r="D241" s="23">
        <v>1</v>
      </c>
      <c r="E241" s="23"/>
      <c r="F241" s="29">
        <v>42670</v>
      </c>
      <c r="G241" s="23" t="s">
        <v>955</v>
      </c>
    </row>
    <row r="242" spans="1:7" x14ac:dyDescent="0.35">
      <c r="A242" s="22" t="s">
        <v>52</v>
      </c>
      <c r="B242" s="23" t="s">
        <v>92</v>
      </c>
      <c r="C242" s="23"/>
      <c r="D242" s="23">
        <v>1</v>
      </c>
      <c r="E242" s="23"/>
      <c r="F242" s="29">
        <v>42671</v>
      </c>
      <c r="G242" s="23" t="s">
        <v>955</v>
      </c>
    </row>
    <row r="243" spans="1:7" x14ac:dyDescent="0.35">
      <c r="A243" s="22" t="s">
        <v>52</v>
      </c>
      <c r="B243" s="23" t="s">
        <v>92</v>
      </c>
      <c r="C243" s="23"/>
      <c r="D243" s="23">
        <v>1</v>
      </c>
      <c r="E243" s="23"/>
      <c r="F243" s="29">
        <v>42672</v>
      </c>
      <c r="G243" s="23" t="s">
        <v>956</v>
      </c>
    </row>
    <row r="244" spans="1:7" x14ac:dyDescent="0.35">
      <c r="A244" s="22" t="s">
        <v>52</v>
      </c>
      <c r="B244" s="23" t="s">
        <v>92</v>
      </c>
      <c r="C244" s="23"/>
      <c r="D244" s="23">
        <v>1</v>
      </c>
      <c r="E244" s="23"/>
      <c r="F244" s="29">
        <v>42673</v>
      </c>
      <c r="G244" s="23" t="s">
        <v>956</v>
      </c>
    </row>
    <row r="245" spans="1:7" x14ac:dyDescent="0.35">
      <c r="A245" s="22" t="s">
        <v>52</v>
      </c>
      <c r="B245" s="23" t="s">
        <v>1102</v>
      </c>
      <c r="C245" s="23" t="s">
        <v>1105</v>
      </c>
      <c r="D245" s="23">
        <v>1</v>
      </c>
      <c r="E245" s="23"/>
      <c r="F245" s="29">
        <v>42674</v>
      </c>
      <c r="G245" s="23" t="s">
        <v>957</v>
      </c>
    </row>
    <row r="246" spans="1:7" x14ac:dyDescent="0.35">
      <c r="A246" s="22" t="s">
        <v>52</v>
      </c>
      <c r="B246" s="23" t="s">
        <v>1102</v>
      </c>
      <c r="C246" s="23" t="s">
        <v>1105</v>
      </c>
      <c r="D246" s="23">
        <v>1</v>
      </c>
      <c r="E246" s="23"/>
      <c r="F246" s="29">
        <v>42675</v>
      </c>
      <c r="G246" s="23" t="s">
        <v>957</v>
      </c>
    </row>
    <row r="247" spans="1:7" x14ac:dyDescent="0.35">
      <c r="A247" s="22" t="s">
        <v>52</v>
      </c>
      <c r="B247" s="23" t="s">
        <v>1102</v>
      </c>
      <c r="C247" s="23" t="s">
        <v>1105</v>
      </c>
      <c r="D247" s="23">
        <v>1</v>
      </c>
      <c r="E247" s="23"/>
      <c r="F247" s="29">
        <v>42676</v>
      </c>
      <c r="G247" s="23" t="s">
        <v>958</v>
      </c>
    </row>
    <row r="248" spans="1:7" x14ac:dyDescent="0.35">
      <c r="A248" s="22" t="s">
        <v>52</v>
      </c>
      <c r="B248" s="23" t="s">
        <v>1102</v>
      </c>
      <c r="C248" s="23" t="s">
        <v>1104</v>
      </c>
      <c r="D248" s="23">
        <v>1</v>
      </c>
      <c r="E248" s="23"/>
      <c r="F248" s="29">
        <v>42709</v>
      </c>
      <c r="G248" s="23" t="s">
        <v>959</v>
      </c>
    </row>
    <row r="249" spans="1:7" x14ac:dyDescent="0.35">
      <c r="A249" s="22" t="s">
        <v>52</v>
      </c>
      <c r="B249" s="23" t="s">
        <v>1102</v>
      </c>
      <c r="C249" s="23" t="s">
        <v>1103</v>
      </c>
      <c r="D249" s="23">
        <v>1</v>
      </c>
      <c r="E249" s="23"/>
      <c r="F249" s="29">
        <v>44725</v>
      </c>
      <c r="G249" s="23" t="s">
        <v>959</v>
      </c>
    </row>
    <row r="250" spans="1:7" x14ac:dyDescent="0.35">
      <c r="A250" s="22" t="s">
        <v>52</v>
      </c>
      <c r="B250" s="23" t="s">
        <v>66</v>
      </c>
      <c r="C250" s="23"/>
      <c r="D250" s="23">
        <v>1</v>
      </c>
      <c r="E250" s="23"/>
      <c r="F250" s="29">
        <v>48207</v>
      </c>
      <c r="G250" s="23" t="s">
        <v>960</v>
      </c>
    </row>
    <row r="251" spans="1:7" x14ac:dyDescent="0.35">
      <c r="A251" s="22" t="s">
        <v>52</v>
      </c>
      <c r="B251" s="23" t="s">
        <v>1100</v>
      </c>
      <c r="C251" s="23" t="s">
        <v>1101</v>
      </c>
      <c r="D251" s="23">
        <v>1</v>
      </c>
      <c r="E251" s="23"/>
      <c r="F251" s="29">
        <v>42679</v>
      </c>
      <c r="G251" s="23" t="s">
        <v>961</v>
      </c>
    </row>
    <row r="252" spans="1:7" x14ac:dyDescent="0.35">
      <c r="A252" s="22" t="s">
        <v>52</v>
      </c>
      <c r="B252" s="23" t="s">
        <v>419</v>
      </c>
      <c r="C252" s="23" t="s">
        <v>1099</v>
      </c>
      <c r="D252" s="23">
        <v>1</v>
      </c>
      <c r="E252" s="23"/>
      <c r="F252" s="29">
        <v>42680</v>
      </c>
      <c r="G252" s="23" t="s">
        <v>961</v>
      </c>
    </row>
    <row r="253" spans="1:7" x14ac:dyDescent="0.35">
      <c r="A253" s="25" t="s">
        <v>52</v>
      </c>
      <c r="B253" s="26" t="s">
        <v>1097</v>
      </c>
      <c r="C253" s="26" t="s">
        <v>1098</v>
      </c>
      <c r="D253" s="23">
        <v>1</v>
      </c>
      <c r="E253" s="23"/>
      <c r="F253" s="32">
        <v>62161</v>
      </c>
      <c r="G253" s="26" t="s">
        <v>962</v>
      </c>
    </row>
    <row r="254" spans="1:7" x14ac:dyDescent="0.35">
      <c r="A254" s="30" t="s">
        <v>57</v>
      </c>
      <c r="B254" s="24" t="s">
        <v>55</v>
      </c>
      <c r="C254" s="23"/>
      <c r="D254" s="23">
        <v>1</v>
      </c>
      <c r="E254" s="23"/>
      <c r="F254" s="29">
        <v>42705</v>
      </c>
      <c r="G254" s="23" t="s">
        <v>963</v>
      </c>
    </row>
    <row r="255" spans="1:7" x14ac:dyDescent="0.35">
      <c r="A255" s="277" t="s">
        <v>1172</v>
      </c>
      <c r="B255" s="278"/>
      <c r="C255" s="278"/>
      <c r="D255" s="278"/>
      <c r="E255" s="278"/>
      <c r="F255" s="278"/>
      <c r="G255" s="279"/>
    </row>
    <row r="256" spans="1:7" x14ac:dyDescent="0.35">
      <c r="A256" s="22" t="s">
        <v>52</v>
      </c>
      <c r="B256" s="23" t="s">
        <v>1062</v>
      </c>
      <c r="C256" s="23" t="s">
        <v>1059</v>
      </c>
      <c r="D256" s="23">
        <v>1</v>
      </c>
      <c r="E256" s="23"/>
      <c r="F256" s="29">
        <v>42677</v>
      </c>
      <c r="G256" s="23" t="s">
        <v>906</v>
      </c>
    </row>
    <row r="257" spans="1:7" x14ac:dyDescent="0.35">
      <c r="A257" s="22" t="s">
        <v>52</v>
      </c>
      <c r="B257" s="23" t="s">
        <v>1061</v>
      </c>
      <c r="C257" s="23" t="s">
        <v>1096</v>
      </c>
      <c r="D257" s="23">
        <v>1</v>
      </c>
      <c r="E257" s="23"/>
      <c r="F257" s="29">
        <v>42678</v>
      </c>
      <c r="G257" s="23" t="s">
        <v>907</v>
      </c>
    </row>
    <row r="258" spans="1:7" x14ac:dyDescent="0.35">
      <c r="A258" s="22" t="s">
        <v>52</v>
      </c>
      <c r="B258" s="23" t="s">
        <v>60</v>
      </c>
      <c r="C258" s="23"/>
      <c r="D258" s="23">
        <v>1</v>
      </c>
      <c r="E258" s="23"/>
      <c r="F258" s="29">
        <v>58960</v>
      </c>
      <c r="G258" s="23" t="s">
        <v>965</v>
      </c>
    </row>
    <row r="259" spans="1:7" x14ac:dyDescent="0.35">
      <c r="A259" s="22" t="s">
        <v>52</v>
      </c>
      <c r="B259" s="23" t="s">
        <v>60</v>
      </c>
      <c r="C259" s="23"/>
      <c r="D259" s="23">
        <v>1</v>
      </c>
      <c r="E259" s="23"/>
      <c r="F259" s="29">
        <v>58961</v>
      </c>
      <c r="G259" s="23" t="s">
        <v>908</v>
      </c>
    </row>
    <row r="260" spans="1:7" x14ac:dyDescent="0.35">
      <c r="A260" s="22" t="s">
        <v>52</v>
      </c>
      <c r="B260" s="23" t="s">
        <v>60</v>
      </c>
      <c r="C260" s="23"/>
      <c r="D260" s="23">
        <v>1</v>
      </c>
      <c r="E260" s="23"/>
      <c r="F260" s="29">
        <v>58962</v>
      </c>
      <c r="G260" s="23" t="s">
        <v>964</v>
      </c>
    </row>
    <row r="261" spans="1:7" x14ac:dyDescent="0.35">
      <c r="A261" s="22" t="s">
        <v>52</v>
      </c>
      <c r="B261" s="23" t="s">
        <v>60</v>
      </c>
      <c r="C261" s="23"/>
      <c r="D261" s="23">
        <v>1</v>
      </c>
      <c r="E261" s="23"/>
      <c r="F261" s="29">
        <v>58963</v>
      </c>
      <c r="G261" s="23" t="s">
        <v>966</v>
      </c>
    </row>
    <row r="262" spans="1:7" x14ac:dyDescent="0.35">
      <c r="A262" s="277" t="s">
        <v>1173</v>
      </c>
      <c r="B262" s="278"/>
      <c r="C262" s="278"/>
      <c r="D262" s="278"/>
      <c r="E262" s="278"/>
      <c r="F262" s="278"/>
      <c r="G262" s="279"/>
    </row>
    <row r="263" spans="1:7" x14ac:dyDescent="0.35">
      <c r="A263" s="22" t="s">
        <v>52</v>
      </c>
      <c r="B263" s="23" t="s">
        <v>1062</v>
      </c>
      <c r="C263" s="23" t="s">
        <v>1095</v>
      </c>
      <c r="D263" s="23">
        <v>1</v>
      </c>
      <c r="E263" s="23"/>
      <c r="F263" s="29">
        <v>42685</v>
      </c>
      <c r="G263" s="23" t="s">
        <v>1057</v>
      </c>
    </row>
    <row r="264" spans="1:7" x14ac:dyDescent="0.35">
      <c r="A264" s="22" t="s">
        <v>57</v>
      </c>
      <c r="B264" s="23" t="s">
        <v>58</v>
      </c>
      <c r="C264" s="23"/>
      <c r="D264" s="23">
        <v>1</v>
      </c>
      <c r="E264" s="23"/>
      <c r="F264" s="29">
        <v>51650</v>
      </c>
      <c r="G264" s="23" t="s">
        <v>1056</v>
      </c>
    </row>
    <row r="265" spans="1:7" x14ac:dyDescent="0.35">
      <c r="A265" s="22" t="s">
        <v>52</v>
      </c>
      <c r="B265" s="23" t="s">
        <v>55</v>
      </c>
      <c r="C265" s="23" t="s">
        <v>1095</v>
      </c>
      <c r="D265" s="23">
        <v>1</v>
      </c>
      <c r="E265" s="23"/>
      <c r="F265" s="29">
        <v>42684</v>
      </c>
      <c r="G265" s="23" t="s">
        <v>1055</v>
      </c>
    </row>
    <row r="266" spans="1:7" x14ac:dyDescent="0.35">
      <c r="A266" s="22" t="s">
        <v>52</v>
      </c>
      <c r="B266" s="23" t="s">
        <v>1062</v>
      </c>
      <c r="C266" s="23" t="s">
        <v>1095</v>
      </c>
      <c r="D266" s="23">
        <v>1</v>
      </c>
      <c r="E266" s="23"/>
      <c r="F266" s="29">
        <v>42683</v>
      </c>
      <c r="G266" s="23" t="s">
        <v>1054</v>
      </c>
    </row>
    <row r="267" spans="1:7" x14ac:dyDescent="0.35">
      <c r="A267" s="22" t="s">
        <v>52</v>
      </c>
      <c r="B267" s="23" t="s">
        <v>1062</v>
      </c>
      <c r="C267" s="23" t="s">
        <v>1095</v>
      </c>
      <c r="D267" s="23">
        <v>1</v>
      </c>
      <c r="E267" s="23"/>
      <c r="F267" s="29">
        <v>42682</v>
      </c>
      <c r="G267" s="23" t="s">
        <v>1053</v>
      </c>
    </row>
    <row r="268" spans="1:7" x14ac:dyDescent="0.35">
      <c r="A268" s="22" t="s">
        <v>57</v>
      </c>
      <c r="B268" s="23" t="s">
        <v>58</v>
      </c>
      <c r="C268" s="23"/>
      <c r="D268" s="23">
        <v>1</v>
      </c>
      <c r="E268" s="23"/>
      <c r="F268" s="29">
        <v>51648</v>
      </c>
      <c r="G268" s="23" t="s">
        <v>1052</v>
      </c>
    </row>
    <row r="269" spans="1:7" x14ac:dyDescent="0.35">
      <c r="A269" s="22" t="s">
        <v>52</v>
      </c>
      <c r="B269" s="23" t="s">
        <v>1062</v>
      </c>
      <c r="C269" s="23" t="s">
        <v>1095</v>
      </c>
      <c r="D269" s="23">
        <v>1</v>
      </c>
      <c r="E269" s="23"/>
      <c r="F269" s="29">
        <v>42686</v>
      </c>
      <c r="G269" s="23" t="s">
        <v>1051</v>
      </c>
    </row>
    <row r="270" spans="1:7" x14ac:dyDescent="0.35">
      <c r="A270" s="22" t="s">
        <v>57</v>
      </c>
      <c r="B270" s="23" t="s">
        <v>66</v>
      </c>
      <c r="C270" s="23"/>
      <c r="D270" s="23">
        <v>1</v>
      </c>
      <c r="E270" s="23"/>
      <c r="F270" s="29">
        <v>51649</v>
      </c>
      <c r="G270" s="23" t="s">
        <v>1050</v>
      </c>
    </row>
    <row r="271" spans="1:7" x14ac:dyDescent="0.35">
      <c r="A271" s="22" t="s">
        <v>52</v>
      </c>
      <c r="B271" s="23" t="s">
        <v>1062</v>
      </c>
      <c r="C271" s="23" t="s">
        <v>1095</v>
      </c>
      <c r="D271" s="23">
        <v>1</v>
      </c>
      <c r="E271" s="23"/>
      <c r="F271" s="29">
        <v>42687</v>
      </c>
      <c r="G271" s="23" t="s">
        <v>1049</v>
      </c>
    </row>
    <row r="272" spans="1:7" x14ac:dyDescent="0.35">
      <c r="A272" s="22" t="s">
        <v>52</v>
      </c>
      <c r="B272" s="23" t="s">
        <v>1062</v>
      </c>
      <c r="C272" s="23" t="s">
        <v>1095</v>
      </c>
      <c r="D272" s="23">
        <v>1</v>
      </c>
      <c r="E272" s="23"/>
      <c r="F272" s="29">
        <v>42688</v>
      </c>
      <c r="G272" s="23" t="s">
        <v>1048</v>
      </c>
    </row>
    <row r="273" spans="1:7" x14ac:dyDescent="0.35">
      <c r="A273" s="22" t="s">
        <v>52</v>
      </c>
      <c r="B273" s="23" t="s">
        <v>66</v>
      </c>
      <c r="C273" s="23"/>
      <c r="D273" s="23">
        <v>1</v>
      </c>
      <c r="E273" s="23"/>
      <c r="F273" s="29">
        <v>51651</v>
      </c>
      <c r="G273" s="23" t="s">
        <v>1047</v>
      </c>
    </row>
    <row r="274" spans="1:7" x14ac:dyDescent="0.35">
      <c r="A274" s="277" t="s">
        <v>1174</v>
      </c>
      <c r="B274" s="278"/>
      <c r="C274" s="278"/>
      <c r="D274" s="278"/>
      <c r="E274" s="278"/>
      <c r="F274" s="278"/>
      <c r="G274" s="279"/>
    </row>
    <row r="275" spans="1:7" x14ac:dyDescent="0.35">
      <c r="A275" s="22" t="s">
        <v>52</v>
      </c>
      <c r="B275" s="23" t="s">
        <v>100</v>
      </c>
      <c r="C275" s="23"/>
      <c r="D275" s="23">
        <v>1</v>
      </c>
      <c r="E275" s="23"/>
      <c r="F275" s="29">
        <v>49402</v>
      </c>
      <c r="G275" s="23" t="s">
        <v>909</v>
      </c>
    </row>
    <row r="276" spans="1:7" x14ac:dyDescent="0.35">
      <c r="A276" s="22" t="s">
        <v>52</v>
      </c>
      <c r="B276" s="23" t="s">
        <v>100</v>
      </c>
      <c r="C276" s="23"/>
      <c r="D276" s="23">
        <v>1</v>
      </c>
      <c r="E276" s="23"/>
      <c r="F276" s="29">
        <v>49403</v>
      </c>
      <c r="G276" s="23" t="s">
        <v>910</v>
      </c>
    </row>
    <row r="277" spans="1:7" x14ac:dyDescent="0.35">
      <c r="A277" s="22" t="s">
        <v>52</v>
      </c>
      <c r="B277" s="23" t="s">
        <v>1062</v>
      </c>
      <c r="C277" s="23" t="s">
        <v>1059</v>
      </c>
      <c r="D277" s="23">
        <v>1</v>
      </c>
      <c r="E277" s="23"/>
      <c r="F277" s="29">
        <v>49404</v>
      </c>
      <c r="G277" s="23" t="s">
        <v>911</v>
      </c>
    </row>
    <row r="278" spans="1:7" x14ac:dyDescent="0.35">
      <c r="A278" s="22" t="s">
        <v>52</v>
      </c>
      <c r="B278" s="23" t="s">
        <v>55</v>
      </c>
      <c r="C278" s="23" t="s">
        <v>1059</v>
      </c>
      <c r="D278" s="23">
        <v>1</v>
      </c>
      <c r="E278" s="23"/>
      <c r="F278" s="29">
        <v>49405</v>
      </c>
      <c r="G278" s="23" t="s">
        <v>912</v>
      </c>
    </row>
    <row r="279" spans="1:7" x14ac:dyDescent="0.35">
      <c r="A279" s="22" t="s">
        <v>52</v>
      </c>
      <c r="B279" s="23" t="s">
        <v>1062</v>
      </c>
      <c r="C279" s="23" t="s">
        <v>1059</v>
      </c>
      <c r="D279" s="23">
        <v>1</v>
      </c>
      <c r="E279" s="23"/>
      <c r="F279" s="29">
        <v>49406</v>
      </c>
      <c r="G279" s="23" t="s">
        <v>913</v>
      </c>
    </row>
    <row r="280" spans="1:7" x14ac:dyDescent="0.35">
      <c r="A280" s="22" t="s">
        <v>52</v>
      </c>
      <c r="B280" s="23" t="s">
        <v>55</v>
      </c>
      <c r="C280" s="23" t="s">
        <v>1059</v>
      </c>
      <c r="D280" s="23">
        <v>1</v>
      </c>
      <c r="E280" s="23"/>
      <c r="F280" s="29">
        <v>49407</v>
      </c>
      <c r="G280" s="23" t="s">
        <v>914</v>
      </c>
    </row>
    <row r="281" spans="1:7" x14ac:dyDescent="0.35">
      <c r="A281" s="22" t="s">
        <v>52</v>
      </c>
      <c r="B281" s="23" t="s">
        <v>55</v>
      </c>
      <c r="C281" s="23" t="s">
        <v>1059</v>
      </c>
      <c r="D281" s="23">
        <v>1</v>
      </c>
      <c r="E281" s="23"/>
      <c r="F281" s="29">
        <v>50045</v>
      </c>
      <c r="G281" s="23" t="s">
        <v>915</v>
      </c>
    </row>
    <row r="282" spans="1:7" x14ac:dyDescent="0.35">
      <c r="A282" s="22" t="s">
        <v>57</v>
      </c>
      <c r="B282" s="23" t="s">
        <v>55</v>
      </c>
      <c r="C282" s="23"/>
      <c r="D282" s="23">
        <v>1</v>
      </c>
      <c r="E282" s="23"/>
      <c r="F282" s="23">
        <v>51815</v>
      </c>
      <c r="G282" s="23" t="s">
        <v>913</v>
      </c>
    </row>
    <row r="283" spans="1:7" x14ac:dyDescent="0.35">
      <c r="A283" s="22" t="s">
        <v>57</v>
      </c>
      <c r="B283" s="23" t="s">
        <v>55</v>
      </c>
      <c r="C283" s="23"/>
      <c r="D283" s="23">
        <v>1</v>
      </c>
      <c r="E283" s="23"/>
      <c r="F283" s="23">
        <v>51816</v>
      </c>
      <c r="G283" s="23" t="s">
        <v>915</v>
      </c>
    </row>
    <row r="284" spans="1:7" x14ac:dyDescent="0.35">
      <c r="A284" s="22" t="s">
        <v>57</v>
      </c>
      <c r="B284" s="23" t="s">
        <v>101</v>
      </c>
      <c r="C284" s="23"/>
      <c r="D284" s="23">
        <v>1</v>
      </c>
      <c r="E284" s="23"/>
      <c r="F284" s="23">
        <v>51817</v>
      </c>
      <c r="G284" s="23" t="s">
        <v>916</v>
      </c>
    </row>
    <row r="285" spans="1:7" x14ac:dyDescent="0.35">
      <c r="A285" s="22" t="s">
        <v>57</v>
      </c>
      <c r="B285" s="23" t="s">
        <v>63</v>
      </c>
      <c r="C285" s="23"/>
      <c r="D285" s="23">
        <v>1</v>
      </c>
      <c r="E285" s="23"/>
      <c r="F285" s="23">
        <v>51818</v>
      </c>
      <c r="G285" s="23" t="s">
        <v>917</v>
      </c>
    </row>
    <row r="286" spans="1:7" x14ac:dyDescent="0.35">
      <c r="A286" s="22" t="s">
        <v>57</v>
      </c>
      <c r="B286" s="23" t="s">
        <v>55</v>
      </c>
      <c r="C286" s="23"/>
      <c r="D286" s="23">
        <v>1</v>
      </c>
      <c r="E286" s="23"/>
      <c r="F286" s="23">
        <v>51819</v>
      </c>
      <c r="G286" s="23" t="s">
        <v>918</v>
      </c>
    </row>
    <row r="287" spans="1:7" x14ac:dyDescent="0.35">
      <c r="A287" s="22" t="s">
        <v>57</v>
      </c>
      <c r="B287" s="23" t="s">
        <v>55</v>
      </c>
      <c r="C287" s="23"/>
      <c r="D287" s="23">
        <v>1</v>
      </c>
      <c r="E287" s="23"/>
      <c r="F287" s="23">
        <v>51820</v>
      </c>
      <c r="G287" s="23" t="s">
        <v>919</v>
      </c>
    </row>
    <row r="288" spans="1:7" x14ac:dyDescent="0.35">
      <c r="A288" s="22" t="s">
        <v>57</v>
      </c>
      <c r="B288" s="23" t="s">
        <v>55</v>
      </c>
      <c r="C288" s="23"/>
      <c r="D288" s="23">
        <v>1</v>
      </c>
      <c r="E288" s="23"/>
      <c r="F288" s="23">
        <v>51821</v>
      </c>
      <c r="G288" s="23" t="s">
        <v>920</v>
      </c>
    </row>
    <row r="289" spans="1:7" x14ac:dyDescent="0.35">
      <c r="A289" s="22" t="s">
        <v>57</v>
      </c>
      <c r="B289" s="23" t="s">
        <v>55</v>
      </c>
      <c r="C289" s="23"/>
      <c r="D289" s="23">
        <v>1</v>
      </c>
      <c r="E289" s="23"/>
      <c r="F289" s="23">
        <v>51822</v>
      </c>
      <c r="G289" s="23" t="s">
        <v>921</v>
      </c>
    </row>
    <row r="290" spans="1:7" x14ac:dyDescent="0.35">
      <c r="A290" s="22" t="s">
        <v>57</v>
      </c>
      <c r="B290" s="23" t="s">
        <v>55</v>
      </c>
      <c r="C290" s="23"/>
      <c r="D290" s="23">
        <v>1</v>
      </c>
      <c r="E290" s="23"/>
      <c r="F290" s="23">
        <v>51823</v>
      </c>
      <c r="G290" s="23" t="s">
        <v>922</v>
      </c>
    </row>
    <row r="291" spans="1:7" x14ac:dyDescent="0.35">
      <c r="A291" s="22" t="s">
        <v>57</v>
      </c>
      <c r="B291" s="23" t="s">
        <v>66</v>
      </c>
      <c r="C291" s="23"/>
      <c r="D291" s="23">
        <v>1</v>
      </c>
      <c r="E291" s="23"/>
      <c r="F291" s="23">
        <v>51824</v>
      </c>
      <c r="G291" s="23" t="s">
        <v>921</v>
      </c>
    </row>
    <row r="292" spans="1:7" x14ac:dyDescent="0.35">
      <c r="A292" s="22" t="s">
        <v>57</v>
      </c>
      <c r="B292" s="23" t="s">
        <v>55</v>
      </c>
      <c r="C292" s="23"/>
      <c r="D292" s="23">
        <v>1</v>
      </c>
      <c r="E292" s="23"/>
      <c r="F292" s="23">
        <v>51825</v>
      </c>
      <c r="G292" s="23" t="s">
        <v>923</v>
      </c>
    </row>
    <row r="293" spans="1:7" x14ac:dyDescent="0.35">
      <c r="A293" s="22" t="s">
        <v>57</v>
      </c>
      <c r="B293" s="23" t="s">
        <v>55</v>
      </c>
      <c r="C293" s="23"/>
      <c r="D293" s="23">
        <v>1</v>
      </c>
      <c r="E293" s="23"/>
      <c r="F293" s="23">
        <v>51826</v>
      </c>
      <c r="G293" s="23" t="s">
        <v>924</v>
      </c>
    </row>
    <row r="294" spans="1:7" x14ac:dyDescent="0.35">
      <c r="A294" s="22" t="s">
        <v>57</v>
      </c>
      <c r="B294" s="23" t="s">
        <v>66</v>
      </c>
      <c r="C294" s="23"/>
      <c r="D294" s="23">
        <v>1</v>
      </c>
      <c r="E294" s="23"/>
      <c r="F294" s="23">
        <v>51827</v>
      </c>
      <c r="G294" s="23" t="s">
        <v>925</v>
      </c>
    </row>
    <row r="295" spans="1:7" x14ac:dyDescent="0.35">
      <c r="A295" s="22" t="s">
        <v>57</v>
      </c>
      <c r="B295" s="23" t="s">
        <v>66</v>
      </c>
      <c r="C295" s="23"/>
      <c r="D295" s="23">
        <v>1</v>
      </c>
      <c r="E295" s="23"/>
      <c r="F295" s="23">
        <v>51828</v>
      </c>
      <c r="G295" s="23" t="s">
        <v>925</v>
      </c>
    </row>
    <row r="296" spans="1:7" x14ac:dyDescent="0.35">
      <c r="A296" s="22" t="s">
        <v>57</v>
      </c>
      <c r="B296" s="23" t="s">
        <v>55</v>
      </c>
      <c r="C296" s="23"/>
      <c r="D296" s="23">
        <v>1</v>
      </c>
      <c r="E296" s="23"/>
      <c r="F296" s="23">
        <v>51829</v>
      </c>
      <c r="G296" s="23" t="s">
        <v>926</v>
      </c>
    </row>
    <row r="297" spans="1:7" x14ac:dyDescent="0.35">
      <c r="A297" s="22" t="s">
        <v>57</v>
      </c>
      <c r="B297" s="23" t="s">
        <v>66</v>
      </c>
      <c r="C297" s="23"/>
      <c r="D297" s="23">
        <v>1</v>
      </c>
      <c r="E297" s="23"/>
      <c r="F297" s="23">
        <v>51830</v>
      </c>
      <c r="G297" s="23" t="s">
        <v>927</v>
      </c>
    </row>
    <row r="298" spans="1:7" x14ac:dyDescent="0.35">
      <c r="A298" s="22" t="s">
        <v>57</v>
      </c>
      <c r="B298" s="23" t="s">
        <v>55</v>
      </c>
      <c r="C298" s="23"/>
      <c r="D298" s="23">
        <v>1</v>
      </c>
      <c r="E298" s="23"/>
      <c r="F298" s="29">
        <v>51831</v>
      </c>
      <c r="G298" s="23" t="s">
        <v>928</v>
      </c>
    </row>
    <row r="299" spans="1:7" x14ac:dyDescent="0.35">
      <c r="A299" s="22" t="s">
        <v>57</v>
      </c>
      <c r="B299" s="23" t="s">
        <v>66</v>
      </c>
      <c r="C299" s="23"/>
      <c r="D299" s="23">
        <v>1</v>
      </c>
      <c r="E299" s="23"/>
      <c r="F299" s="29">
        <v>51832</v>
      </c>
      <c r="G299" s="23" t="s">
        <v>928</v>
      </c>
    </row>
    <row r="300" spans="1:7" x14ac:dyDescent="0.35">
      <c r="A300" s="22" t="s">
        <v>57</v>
      </c>
      <c r="B300" s="23" t="s">
        <v>55</v>
      </c>
      <c r="C300" s="23"/>
      <c r="D300" s="23">
        <v>1</v>
      </c>
      <c r="E300" s="23"/>
      <c r="F300" s="23">
        <v>51833</v>
      </c>
      <c r="G300" s="23" t="s">
        <v>927</v>
      </c>
    </row>
    <row r="301" spans="1:7" x14ac:dyDescent="0.35">
      <c r="A301" s="22" t="s">
        <v>57</v>
      </c>
      <c r="B301" s="23" t="s">
        <v>55</v>
      </c>
      <c r="C301" s="23"/>
      <c r="D301" s="23">
        <v>1</v>
      </c>
      <c r="E301" s="23"/>
      <c r="F301" s="29">
        <v>51834</v>
      </c>
      <c r="G301" s="23" t="s">
        <v>926</v>
      </c>
    </row>
    <row r="302" spans="1:7" x14ac:dyDescent="0.35">
      <c r="A302" s="22" t="s">
        <v>57</v>
      </c>
      <c r="B302" s="23" t="s">
        <v>66</v>
      </c>
      <c r="C302" s="23"/>
      <c r="D302" s="23">
        <v>1</v>
      </c>
      <c r="E302" s="23"/>
      <c r="F302" s="23">
        <v>51835</v>
      </c>
      <c r="G302" s="23" t="s">
        <v>983</v>
      </c>
    </row>
    <row r="303" spans="1:7" x14ac:dyDescent="0.35">
      <c r="A303" s="22" t="s">
        <v>57</v>
      </c>
      <c r="B303" s="23" t="s">
        <v>66</v>
      </c>
      <c r="C303" s="23"/>
      <c r="D303" s="23">
        <v>1</v>
      </c>
      <c r="E303" s="23"/>
      <c r="F303" s="23">
        <v>51836</v>
      </c>
      <c r="G303" s="23" t="s">
        <v>983</v>
      </c>
    </row>
    <row r="304" spans="1:7" x14ac:dyDescent="0.35">
      <c r="A304" s="22" t="s">
        <v>57</v>
      </c>
      <c r="B304" s="23" t="s">
        <v>55</v>
      </c>
      <c r="C304" s="23"/>
      <c r="D304" s="23">
        <v>1</v>
      </c>
      <c r="E304" s="23"/>
      <c r="F304" s="23">
        <v>51837</v>
      </c>
      <c r="G304" s="23" t="s">
        <v>984</v>
      </c>
    </row>
    <row r="305" spans="1:7" x14ac:dyDescent="0.35">
      <c r="A305" s="22" t="s">
        <v>57</v>
      </c>
      <c r="B305" s="23" t="s">
        <v>55</v>
      </c>
      <c r="C305" s="23"/>
      <c r="D305" s="23">
        <v>1</v>
      </c>
      <c r="E305" s="23"/>
      <c r="F305" s="23">
        <v>51838</v>
      </c>
      <c r="G305" s="23" t="s">
        <v>984</v>
      </c>
    </row>
    <row r="306" spans="1:7" x14ac:dyDescent="0.35">
      <c r="A306" s="22" t="s">
        <v>57</v>
      </c>
      <c r="B306" s="23" t="s">
        <v>55</v>
      </c>
      <c r="C306" s="23"/>
      <c r="D306" s="23">
        <v>1</v>
      </c>
      <c r="E306" s="23"/>
      <c r="F306" s="23">
        <v>51839</v>
      </c>
      <c r="G306" s="23" t="s">
        <v>983</v>
      </c>
    </row>
    <row r="307" spans="1:7" x14ac:dyDescent="0.35">
      <c r="A307" s="22" t="s">
        <v>57</v>
      </c>
      <c r="B307" s="23" t="s">
        <v>55</v>
      </c>
      <c r="C307" s="23"/>
      <c r="D307" s="23">
        <v>1</v>
      </c>
      <c r="E307" s="23"/>
      <c r="F307" s="23">
        <v>51638</v>
      </c>
      <c r="G307" s="23" t="s">
        <v>983</v>
      </c>
    </row>
    <row r="308" spans="1:7" x14ac:dyDescent="0.35">
      <c r="A308" s="277" t="s">
        <v>1175</v>
      </c>
      <c r="B308" s="278"/>
      <c r="C308" s="278"/>
      <c r="D308" s="278"/>
      <c r="E308" s="278"/>
      <c r="F308" s="278"/>
      <c r="G308" s="279"/>
    </row>
    <row r="309" spans="1:7" x14ac:dyDescent="0.35">
      <c r="A309" s="22" t="s">
        <v>52</v>
      </c>
      <c r="B309" s="23" t="s">
        <v>60</v>
      </c>
      <c r="C309" s="23"/>
      <c r="D309" s="23">
        <v>1</v>
      </c>
      <c r="E309" s="23"/>
      <c r="F309" s="29">
        <v>52877</v>
      </c>
      <c r="G309" s="23" t="s">
        <v>1046</v>
      </c>
    </row>
    <row r="310" spans="1:7" x14ac:dyDescent="0.35">
      <c r="A310" s="22" t="s">
        <v>52</v>
      </c>
      <c r="B310" s="23" t="s">
        <v>60</v>
      </c>
      <c r="C310" s="23"/>
      <c r="D310" s="23">
        <v>1</v>
      </c>
      <c r="E310" s="23"/>
      <c r="F310" s="29">
        <v>58878</v>
      </c>
      <c r="G310" s="23" t="s">
        <v>1045</v>
      </c>
    </row>
    <row r="311" spans="1:7" x14ac:dyDescent="0.35">
      <c r="A311" s="22" t="s">
        <v>52</v>
      </c>
      <c r="B311" s="23" t="s">
        <v>60</v>
      </c>
      <c r="C311" s="23"/>
      <c r="D311" s="23">
        <v>1</v>
      </c>
      <c r="E311" s="23"/>
      <c r="F311" s="29">
        <v>52881</v>
      </c>
      <c r="G311" s="23" t="s">
        <v>1044</v>
      </c>
    </row>
    <row r="312" spans="1:7" x14ac:dyDescent="0.35">
      <c r="A312" s="22" t="s">
        <v>52</v>
      </c>
      <c r="B312" s="23" t="s">
        <v>60</v>
      </c>
      <c r="C312" s="23"/>
      <c r="D312" s="23">
        <v>1</v>
      </c>
      <c r="E312" s="23"/>
      <c r="F312" s="29">
        <v>52880</v>
      </c>
      <c r="G312" s="23" t="s">
        <v>1043</v>
      </c>
    </row>
    <row r="313" spans="1:7" x14ac:dyDescent="0.35">
      <c r="A313" s="22" t="s">
        <v>52</v>
      </c>
      <c r="B313" s="23" t="s">
        <v>60</v>
      </c>
      <c r="C313" s="23"/>
      <c r="D313" s="23">
        <v>1</v>
      </c>
      <c r="E313" s="23"/>
      <c r="F313" s="29">
        <v>52882</v>
      </c>
      <c r="G313" s="23" t="s">
        <v>979</v>
      </c>
    </row>
    <row r="314" spans="1:7" x14ac:dyDescent="0.35">
      <c r="A314" s="22" t="s">
        <v>52</v>
      </c>
      <c r="B314" s="23" t="s">
        <v>60</v>
      </c>
      <c r="C314" s="23"/>
      <c r="D314" s="23">
        <v>1</v>
      </c>
      <c r="E314" s="23"/>
      <c r="F314" s="29">
        <v>52874</v>
      </c>
      <c r="G314" s="23" t="s">
        <v>980</v>
      </c>
    </row>
    <row r="315" spans="1:7" x14ac:dyDescent="0.35">
      <c r="A315" s="22" t="s">
        <v>52</v>
      </c>
      <c r="B315" s="23" t="s">
        <v>60</v>
      </c>
      <c r="C315" s="23"/>
      <c r="D315" s="23">
        <v>1</v>
      </c>
      <c r="E315" s="23"/>
      <c r="F315" s="29">
        <v>52875</v>
      </c>
      <c r="G315" s="23" t="s">
        <v>980</v>
      </c>
    </row>
    <row r="316" spans="1:7" x14ac:dyDescent="0.35">
      <c r="A316" s="22" t="s">
        <v>52</v>
      </c>
      <c r="B316" s="23" t="s">
        <v>60</v>
      </c>
      <c r="C316" s="23"/>
      <c r="D316" s="23">
        <v>1</v>
      </c>
      <c r="E316" s="23"/>
      <c r="F316" s="29">
        <v>52876</v>
      </c>
      <c r="G316" s="23" t="s">
        <v>981</v>
      </c>
    </row>
    <row r="317" spans="1:7" x14ac:dyDescent="0.35">
      <c r="A317" s="25" t="s">
        <v>102</v>
      </c>
      <c r="B317" s="26" t="s">
        <v>103</v>
      </c>
      <c r="C317" s="26"/>
      <c r="D317" s="23">
        <v>1</v>
      </c>
      <c r="E317" s="23"/>
      <c r="F317" s="32">
        <v>61041</v>
      </c>
      <c r="G317" s="26" t="s">
        <v>1042</v>
      </c>
    </row>
    <row r="318" spans="1:7" x14ac:dyDescent="0.35">
      <c r="A318" s="25" t="s">
        <v>102</v>
      </c>
      <c r="B318" s="26" t="s">
        <v>103</v>
      </c>
      <c r="C318" s="26"/>
      <c r="D318" s="23">
        <v>1</v>
      </c>
      <c r="E318" s="23"/>
      <c r="F318" s="32">
        <v>61042</v>
      </c>
      <c r="G318" s="26" t="s">
        <v>1041</v>
      </c>
    </row>
    <row r="319" spans="1:7" x14ac:dyDescent="0.35">
      <c r="A319" s="22" t="s">
        <v>52</v>
      </c>
      <c r="B319" s="23" t="s">
        <v>60</v>
      </c>
      <c r="C319" s="23"/>
      <c r="D319" s="23">
        <v>1</v>
      </c>
      <c r="E319" s="23"/>
      <c r="F319" s="29">
        <v>52879</v>
      </c>
      <c r="G319" s="214" t="s">
        <v>982</v>
      </c>
    </row>
    <row r="320" spans="1:7" x14ac:dyDescent="0.35">
      <c r="A320" s="277" t="s">
        <v>45</v>
      </c>
      <c r="B320" s="278"/>
      <c r="C320" s="278"/>
      <c r="D320" s="278"/>
      <c r="E320" s="278"/>
      <c r="F320" s="278"/>
      <c r="G320" s="279"/>
    </row>
    <row r="321" spans="1:7" x14ac:dyDescent="0.35">
      <c r="A321" s="34" t="s">
        <v>57</v>
      </c>
      <c r="B321" s="206" t="s">
        <v>55</v>
      </c>
      <c r="C321" s="206"/>
      <c r="D321" s="215">
        <v>1</v>
      </c>
      <c r="E321" s="215"/>
      <c r="F321" s="205">
        <v>62431</v>
      </c>
      <c r="G321" s="206" t="s">
        <v>855</v>
      </c>
    </row>
    <row r="322" spans="1:7" x14ac:dyDescent="0.35">
      <c r="A322" s="35" t="s">
        <v>105</v>
      </c>
      <c r="B322" s="205" t="s">
        <v>55</v>
      </c>
      <c r="C322" s="205"/>
      <c r="D322" s="215">
        <v>1</v>
      </c>
      <c r="E322" s="215"/>
      <c r="F322" s="205" t="s">
        <v>106</v>
      </c>
      <c r="G322" s="206" t="s">
        <v>856</v>
      </c>
    </row>
    <row r="323" spans="1:7" x14ac:dyDescent="0.35">
      <c r="A323" s="35" t="s">
        <v>105</v>
      </c>
      <c r="B323" s="205" t="s">
        <v>55</v>
      </c>
      <c r="C323" s="205"/>
      <c r="D323" s="215">
        <v>1</v>
      </c>
      <c r="E323" s="215"/>
      <c r="F323" s="205" t="s">
        <v>107</v>
      </c>
      <c r="G323" s="206" t="s">
        <v>857</v>
      </c>
    </row>
    <row r="324" spans="1:7" x14ac:dyDescent="0.35">
      <c r="A324" s="34" t="s">
        <v>57</v>
      </c>
      <c r="B324" s="206" t="s">
        <v>79</v>
      </c>
      <c r="C324" s="206"/>
      <c r="D324" s="215">
        <v>1</v>
      </c>
      <c r="E324" s="215"/>
      <c r="F324" s="205" t="s">
        <v>108</v>
      </c>
      <c r="G324" s="206" t="s">
        <v>858</v>
      </c>
    </row>
    <row r="325" spans="1:7" x14ac:dyDescent="0.35">
      <c r="A325" s="35" t="s">
        <v>105</v>
      </c>
      <c r="B325" s="205" t="s">
        <v>55</v>
      </c>
      <c r="C325" s="205"/>
      <c r="D325" s="215">
        <v>1</v>
      </c>
      <c r="E325" s="215"/>
      <c r="F325" s="205" t="s">
        <v>109</v>
      </c>
      <c r="G325" s="206" t="s">
        <v>859</v>
      </c>
    </row>
    <row r="326" spans="1:7" x14ac:dyDescent="0.35">
      <c r="A326" s="34" t="s">
        <v>57</v>
      </c>
      <c r="B326" s="206" t="s">
        <v>55</v>
      </c>
      <c r="C326" s="206"/>
      <c r="D326" s="215">
        <v>1</v>
      </c>
      <c r="E326" s="215"/>
      <c r="F326" s="205">
        <v>62690</v>
      </c>
      <c r="G326" s="206" t="s">
        <v>860</v>
      </c>
    </row>
    <row r="327" spans="1:7" x14ac:dyDescent="0.35">
      <c r="A327" s="35" t="s">
        <v>105</v>
      </c>
      <c r="B327" s="205" t="s">
        <v>55</v>
      </c>
      <c r="C327" s="205"/>
      <c r="D327" s="215">
        <v>1</v>
      </c>
      <c r="E327" s="215"/>
      <c r="F327" s="205" t="s">
        <v>110</v>
      </c>
      <c r="G327" s="206" t="s">
        <v>861</v>
      </c>
    </row>
    <row r="328" spans="1:7" x14ac:dyDescent="0.35">
      <c r="A328" s="34" t="s">
        <v>57</v>
      </c>
      <c r="B328" s="206" t="s">
        <v>55</v>
      </c>
      <c r="C328" s="206"/>
      <c r="D328" s="215">
        <v>1</v>
      </c>
      <c r="E328" s="215"/>
      <c r="F328" s="205">
        <v>62691</v>
      </c>
      <c r="G328" s="206" t="s">
        <v>861</v>
      </c>
    </row>
    <row r="329" spans="1:7" x14ac:dyDescent="0.35">
      <c r="A329" s="35" t="s">
        <v>105</v>
      </c>
      <c r="B329" s="205" t="s">
        <v>55</v>
      </c>
      <c r="C329" s="205"/>
      <c r="D329" s="215">
        <v>1</v>
      </c>
      <c r="E329" s="215"/>
      <c r="F329" s="205">
        <v>62443</v>
      </c>
      <c r="G329" s="206" t="s">
        <v>862</v>
      </c>
    </row>
    <row r="330" spans="1:7" x14ac:dyDescent="0.35">
      <c r="A330" s="35" t="s">
        <v>105</v>
      </c>
      <c r="B330" s="205" t="s">
        <v>55</v>
      </c>
      <c r="C330" s="205"/>
      <c r="D330" s="215">
        <v>1</v>
      </c>
      <c r="E330" s="215"/>
      <c r="F330" s="205" t="s">
        <v>111</v>
      </c>
      <c r="G330" s="206" t="s">
        <v>863</v>
      </c>
    </row>
    <row r="331" spans="1:7" x14ac:dyDescent="0.35">
      <c r="A331" s="35" t="s">
        <v>105</v>
      </c>
      <c r="B331" s="205" t="s">
        <v>55</v>
      </c>
      <c r="C331" s="205"/>
      <c r="D331" s="215">
        <v>1</v>
      </c>
      <c r="E331" s="215"/>
      <c r="F331" s="205" t="s">
        <v>112</v>
      </c>
      <c r="G331" s="206" t="s">
        <v>863</v>
      </c>
    </row>
    <row r="332" spans="1:7" x14ac:dyDescent="0.35">
      <c r="A332" s="35" t="s">
        <v>105</v>
      </c>
      <c r="B332" s="205" t="s">
        <v>55</v>
      </c>
      <c r="C332" s="205"/>
      <c r="D332" s="215">
        <v>1</v>
      </c>
      <c r="E332" s="215"/>
      <c r="F332" s="205" t="s">
        <v>113</v>
      </c>
      <c r="G332" s="206" t="s">
        <v>864</v>
      </c>
    </row>
    <row r="333" spans="1:7" x14ac:dyDescent="0.35">
      <c r="A333" s="35" t="s">
        <v>105</v>
      </c>
      <c r="B333" s="205" t="s">
        <v>53</v>
      </c>
      <c r="C333" s="205"/>
      <c r="D333" s="215">
        <v>1</v>
      </c>
      <c r="E333" s="215"/>
      <c r="F333" s="205" t="s">
        <v>114</v>
      </c>
      <c r="G333" s="206" t="s">
        <v>865</v>
      </c>
    </row>
    <row r="334" spans="1:7" x14ac:dyDescent="0.35">
      <c r="A334" s="35" t="s">
        <v>105</v>
      </c>
      <c r="B334" s="205" t="s">
        <v>53</v>
      </c>
      <c r="C334" s="205"/>
      <c r="D334" s="215">
        <v>1</v>
      </c>
      <c r="E334" s="215"/>
      <c r="F334" s="205" t="s">
        <v>115</v>
      </c>
      <c r="G334" s="206" t="s">
        <v>866</v>
      </c>
    </row>
    <row r="335" spans="1:7" x14ac:dyDescent="0.35">
      <c r="A335" s="35" t="s">
        <v>105</v>
      </c>
      <c r="B335" s="205" t="s">
        <v>55</v>
      </c>
      <c r="C335" s="205"/>
      <c r="D335" s="215">
        <v>1</v>
      </c>
      <c r="E335" s="215"/>
      <c r="F335" s="205" t="s">
        <v>116</v>
      </c>
      <c r="G335" s="206" t="s">
        <v>867</v>
      </c>
    </row>
    <row r="336" spans="1:7" x14ac:dyDescent="0.35">
      <c r="A336" s="35" t="s">
        <v>105</v>
      </c>
      <c r="B336" s="205" t="s">
        <v>53</v>
      </c>
      <c r="C336" s="205"/>
      <c r="D336" s="215">
        <v>1</v>
      </c>
      <c r="E336" s="215"/>
      <c r="F336" s="205" t="s">
        <v>117</v>
      </c>
      <c r="G336" s="206" t="s">
        <v>868</v>
      </c>
    </row>
    <row r="337" spans="1:7" x14ac:dyDescent="0.35">
      <c r="A337" s="35" t="s">
        <v>105</v>
      </c>
      <c r="B337" s="205" t="s">
        <v>53</v>
      </c>
      <c r="C337" s="205"/>
      <c r="D337" s="215">
        <v>1</v>
      </c>
      <c r="E337" s="215"/>
      <c r="F337" s="205" t="s">
        <v>118</v>
      </c>
      <c r="G337" s="206" t="s">
        <v>869</v>
      </c>
    </row>
    <row r="338" spans="1:7" x14ac:dyDescent="0.35">
      <c r="A338" s="35" t="s">
        <v>105</v>
      </c>
      <c r="B338" s="205" t="s">
        <v>55</v>
      </c>
      <c r="C338" s="205"/>
      <c r="D338" s="215">
        <v>1</v>
      </c>
      <c r="E338" s="215"/>
      <c r="F338" s="205" t="s">
        <v>119</v>
      </c>
      <c r="G338" s="206" t="s">
        <v>870</v>
      </c>
    </row>
    <row r="339" spans="1:7" x14ac:dyDescent="0.35">
      <c r="A339" s="35" t="s">
        <v>105</v>
      </c>
      <c r="B339" s="205" t="s">
        <v>55</v>
      </c>
      <c r="C339" s="205"/>
      <c r="D339" s="215">
        <v>1</v>
      </c>
      <c r="E339" s="215"/>
      <c r="F339" s="205" t="s">
        <v>120</v>
      </c>
      <c r="G339" s="206" t="s">
        <v>871</v>
      </c>
    </row>
    <row r="340" spans="1:7" x14ac:dyDescent="0.35">
      <c r="A340" s="34" t="s">
        <v>57</v>
      </c>
      <c r="B340" s="206" t="s">
        <v>55</v>
      </c>
      <c r="C340" s="206"/>
      <c r="D340" s="215">
        <v>1</v>
      </c>
      <c r="E340" s="215"/>
      <c r="F340" s="205">
        <v>62440</v>
      </c>
      <c r="G340" s="206" t="s">
        <v>872</v>
      </c>
    </row>
    <row r="341" spans="1:7" x14ac:dyDescent="0.35">
      <c r="A341" s="35" t="s">
        <v>105</v>
      </c>
      <c r="B341" s="205" t="s">
        <v>55</v>
      </c>
      <c r="C341" s="205"/>
      <c r="D341" s="215">
        <v>1</v>
      </c>
      <c r="E341" s="215"/>
      <c r="F341" s="205" t="s">
        <v>121</v>
      </c>
      <c r="G341" s="206" t="s">
        <v>873</v>
      </c>
    </row>
    <row r="342" spans="1:7" x14ac:dyDescent="0.35">
      <c r="A342" s="35" t="s">
        <v>105</v>
      </c>
      <c r="B342" s="205" t="s">
        <v>55</v>
      </c>
      <c r="C342" s="205"/>
      <c r="D342" s="215">
        <v>1</v>
      </c>
      <c r="E342" s="215"/>
      <c r="F342" s="205" t="s">
        <v>122</v>
      </c>
      <c r="G342" s="206" t="s">
        <v>873</v>
      </c>
    </row>
    <row r="343" spans="1:7" x14ac:dyDescent="0.35">
      <c r="A343" s="35" t="s">
        <v>105</v>
      </c>
      <c r="B343" s="205" t="s">
        <v>55</v>
      </c>
      <c r="C343" s="205"/>
      <c r="D343" s="215">
        <v>1</v>
      </c>
      <c r="E343" s="215"/>
      <c r="F343" s="205" t="s">
        <v>123</v>
      </c>
      <c r="G343" s="206" t="s">
        <v>874</v>
      </c>
    </row>
    <row r="344" spans="1:7" x14ac:dyDescent="0.35">
      <c r="A344" s="35" t="s">
        <v>105</v>
      </c>
      <c r="B344" s="205" t="s">
        <v>53</v>
      </c>
      <c r="C344" s="205"/>
      <c r="D344" s="215">
        <v>1</v>
      </c>
      <c r="E344" s="215"/>
      <c r="F344" s="205">
        <v>64476</v>
      </c>
      <c r="G344" s="206" t="s">
        <v>929</v>
      </c>
    </row>
    <row r="345" spans="1:7" x14ac:dyDescent="0.35">
      <c r="A345" s="35" t="s">
        <v>105</v>
      </c>
      <c r="B345" s="205" t="s">
        <v>53</v>
      </c>
      <c r="C345" s="205"/>
      <c r="D345" s="215">
        <v>1</v>
      </c>
      <c r="E345" s="215"/>
      <c r="F345" s="205" t="s">
        <v>124</v>
      </c>
      <c r="G345" s="206" t="s">
        <v>930</v>
      </c>
    </row>
    <row r="346" spans="1:7" x14ac:dyDescent="0.35">
      <c r="A346" s="35" t="s">
        <v>105</v>
      </c>
      <c r="B346" s="205" t="s">
        <v>53</v>
      </c>
      <c r="C346" s="205"/>
      <c r="D346" s="215">
        <v>1</v>
      </c>
      <c r="E346" s="215"/>
      <c r="F346" s="205" t="s">
        <v>125</v>
      </c>
      <c r="G346" s="206" t="s">
        <v>931</v>
      </c>
    </row>
    <row r="347" spans="1:7" x14ac:dyDescent="0.35">
      <c r="A347" s="35" t="s">
        <v>105</v>
      </c>
      <c r="B347" s="205" t="s">
        <v>55</v>
      </c>
      <c r="C347" s="205"/>
      <c r="D347" s="215">
        <v>1</v>
      </c>
      <c r="E347" s="215"/>
      <c r="F347" s="205">
        <v>62472</v>
      </c>
      <c r="G347" s="205" t="s">
        <v>932</v>
      </c>
    </row>
    <row r="348" spans="1:7" x14ac:dyDescent="0.35">
      <c r="A348" s="35" t="s">
        <v>105</v>
      </c>
      <c r="B348" s="205" t="s">
        <v>55</v>
      </c>
      <c r="C348" s="205"/>
      <c r="D348" s="215">
        <v>1</v>
      </c>
      <c r="E348" s="215"/>
      <c r="F348" s="205" t="s">
        <v>126</v>
      </c>
      <c r="G348" s="205" t="s">
        <v>933</v>
      </c>
    </row>
    <row r="349" spans="1:7" x14ac:dyDescent="0.35">
      <c r="A349" s="35" t="s">
        <v>105</v>
      </c>
      <c r="B349" s="205" t="s">
        <v>55</v>
      </c>
      <c r="C349" s="205"/>
      <c r="D349" s="215">
        <v>1</v>
      </c>
      <c r="E349" s="215"/>
      <c r="F349" s="205">
        <v>62466</v>
      </c>
      <c r="G349" s="205" t="s">
        <v>934</v>
      </c>
    </row>
    <row r="350" spans="1:7" x14ac:dyDescent="0.35">
      <c r="A350" s="35" t="s">
        <v>105</v>
      </c>
      <c r="B350" s="205" t="s">
        <v>55</v>
      </c>
      <c r="C350" s="205"/>
      <c r="D350" s="215">
        <v>1</v>
      </c>
      <c r="E350" s="215"/>
      <c r="F350" s="205" t="s">
        <v>127</v>
      </c>
      <c r="G350" s="205" t="s">
        <v>934</v>
      </c>
    </row>
    <row r="351" spans="1:7" x14ac:dyDescent="0.35">
      <c r="A351" s="35" t="s">
        <v>105</v>
      </c>
      <c r="B351" s="205" t="s">
        <v>55</v>
      </c>
      <c r="C351" s="205"/>
      <c r="D351" s="215">
        <v>1</v>
      </c>
      <c r="E351" s="215"/>
      <c r="F351" s="205" t="s">
        <v>128</v>
      </c>
      <c r="G351" s="205" t="s">
        <v>935</v>
      </c>
    </row>
    <row r="352" spans="1:7" x14ac:dyDescent="0.35">
      <c r="A352" s="35" t="s">
        <v>105</v>
      </c>
      <c r="B352" s="205" t="s">
        <v>55</v>
      </c>
      <c r="C352" s="205"/>
      <c r="D352" s="215">
        <v>1</v>
      </c>
      <c r="E352" s="215"/>
      <c r="F352" s="205" t="s">
        <v>129</v>
      </c>
      <c r="G352" s="205" t="s">
        <v>934</v>
      </c>
    </row>
    <row r="353" spans="1:7" x14ac:dyDescent="0.35">
      <c r="A353" s="35" t="s">
        <v>105</v>
      </c>
      <c r="B353" s="205" t="s">
        <v>55</v>
      </c>
      <c r="C353" s="205"/>
      <c r="D353" s="215">
        <v>1</v>
      </c>
      <c r="E353" s="215"/>
      <c r="F353" s="205" t="s">
        <v>130</v>
      </c>
      <c r="G353" s="205" t="s">
        <v>936</v>
      </c>
    </row>
    <row r="354" spans="1:7" x14ac:dyDescent="0.35">
      <c r="A354" s="35" t="s">
        <v>105</v>
      </c>
      <c r="B354" s="205" t="s">
        <v>55</v>
      </c>
      <c r="C354" s="205"/>
      <c r="D354" s="215">
        <v>1</v>
      </c>
      <c r="E354" s="215"/>
      <c r="F354" s="205" t="s">
        <v>131</v>
      </c>
      <c r="G354" s="205" t="s">
        <v>937</v>
      </c>
    </row>
    <row r="355" spans="1:7" x14ac:dyDescent="0.35">
      <c r="A355" s="35" t="s">
        <v>105</v>
      </c>
      <c r="B355" s="205" t="s">
        <v>55</v>
      </c>
      <c r="C355" s="205"/>
      <c r="D355" s="215">
        <v>1</v>
      </c>
      <c r="E355" s="215"/>
      <c r="F355" s="205" t="s">
        <v>132</v>
      </c>
      <c r="G355" s="205" t="s">
        <v>938</v>
      </c>
    </row>
    <row r="356" spans="1:7" x14ac:dyDescent="0.35">
      <c r="A356" s="35" t="s">
        <v>105</v>
      </c>
      <c r="B356" s="205" t="s">
        <v>55</v>
      </c>
      <c r="C356" s="205"/>
      <c r="D356" s="215">
        <v>1</v>
      </c>
      <c r="E356" s="215"/>
      <c r="F356" s="205">
        <v>62473</v>
      </c>
      <c r="G356" s="205" t="s">
        <v>939</v>
      </c>
    </row>
    <row r="357" spans="1:7" x14ac:dyDescent="0.35">
      <c r="A357" s="35" t="s">
        <v>105</v>
      </c>
      <c r="B357" s="205" t="s">
        <v>55</v>
      </c>
      <c r="C357" s="205"/>
      <c r="D357" s="215">
        <v>1</v>
      </c>
      <c r="E357" s="215"/>
      <c r="F357" s="205">
        <v>62457</v>
      </c>
      <c r="G357" s="205" t="s">
        <v>940</v>
      </c>
    </row>
    <row r="358" spans="1:7" x14ac:dyDescent="0.35">
      <c r="A358" s="35" t="s">
        <v>105</v>
      </c>
      <c r="B358" s="205" t="s">
        <v>55</v>
      </c>
      <c r="C358" s="205"/>
      <c r="D358" s="215">
        <v>1</v>
      </c>
      <c r="E358" s="215"/>
      <c r="F358" s="205" t="s">
        <v>133</v>
      </c>
      <c r="G358" s="205" t="s">
        <v>940</v>
      </c>
    </row>
    <row r="359" spans="1:7" x14ac:dyDescent="0.35">
      <c r="A359" s="35" t="s">
        <v>105</v>
      </c>
      <c r="B359" s="205" t="s">
        <v>55</v>
      </c>
      <c r="C359" s="205"/>
      <c r="D359" s="215">
        <v>1</v>
      </c>
      <c r="E359" s="215"/>
      <c r="F359" s="205" t="s">
        <v>134</v>
      </c>
      <c r="G359" s="205" t="s">
        <v>941</v>
      </c>
    </row>
    <row r="360" spans="1:7" x14ac:dyDescent="0.35">
      <c r="A360" s="35" t="s">
        <v>105</v>
      </c>
      <c r="B360" s="205" t="s">
        <v>55</v>
      </c>
      <c r="C360" s="205"/>
      <c r="D360" s="215">
        <v>1</v>
      </c>
      <c r="E360" s="215"/>
      <c r="F360" s="205" t="s">
        <v>135</v>
      </c>
      <c r="G360" s="205" t="s">
        <v>941</v>
      </c>
    </row>
    <row r="361" spans="1:7" x14ac:dyDescent="0.35">
      <c r="A361" s="35" t="s">
        <v>105</v>
      </c>
      <c r="B361" s="205" t="s">
        <v>55</v>
      </c>
      <c r="C361" s="205"/>
      <c r="D361" s="215">
        <v>1</v>
      </c>
      <c r="E361" s="215"/>
      <c r="F361" s="205" t="s">
        <v>136</v>
      </c>
      <c r="G361" s="205" t="s">
        <v>941</v>
      </c>
    </row>
    <row r="362" spans="1:7" x14ac:dyDescent="0.35">
      <c r="A362" s="35" t="s">
        <v>105</v>
      </c>
      <c r="B362" s="205" t="s">
        <v>55</v>
      </c>
      <c r="C362" s="205"/>
      <c r="D362" s="215">
        <v>1</v>
      </c>
      <c r="E362" s="215"/>
      <c r="F362" s="205" t="s">
        <v>137</v>
      </c>
      <c r="G362" s="205" t="s">
        <v>942</v>
      </c>
    </row>
    <row r="363" spans="1:7" x14ac:dyDescent="0.35">
      <c r="A363" s="35" t="s">
        <v>105</v>
      </c>
      <c r="B363" s="205" t="s">
        <v>55</v>
      </c>
      <c r="C363" s="205"/>
      <c r="D363" s="215">
        <v>1</v>
      </c>
      <c r="E363" s="215"/>
      <c r="F363" s="205">
        <v>62698</v>
      </c>
      <c r="G363" s="205" t="s">
        <v>941</v>
      </c>
    </row>
    <row r="364" spans="1:7" x14ac:dyDescent="0.35">
      <c r="A364" s="35" t="s">
        <v>57</v>
      </c>
      <c r="B364" s="205" t="s">
        <v>55</v>
      </c>
      <c r="C364" s="205"/>
      <c r="D364" s="215">
        <v>1</v>
      </c>
      <c r="E364" s="215"/>
      <c r="F364" s="205" t="s">
        <v>138</v>
      </c>
      <c r="G364" s="205" t="s">
        <v>943</v>
      </c>
    </row>
    <row r="365" spans="1:7" x14ac:dyDescent="0.35">
      <c r="A365" s="35" t="s">
        <v>57</v>
      </c>
      <c r="B365" s="205" t="s">
        <v>55</v>
      </c>
      <c r="C365" s="205"/>
      <c r="D365" s="215">
        <v>1</v>
      </c>
      <c r="E365" s="215"/>
      <c r="F365" s="205" t="s">
        <v>139</v>
      </c>
      <c r="G365" s="205" t="s">
        <v>944</v>
      </c>
    </row>
    <row r="366" spans="1:7" x14ac:dyDescent="0.35">
      <c r="A366" s="35" t="s">
        <v>57</v>
      </c>
      <c r="B366" s="205" t="s">
        <v>55</v>
      </c>
      <c r="C366" s="205"/>
      <c r="D366" s="215">
        <v>1</v>
      </c>
      <c r="E366" s="215"/>
      <c r="F366" s="205" t="s">
        <v>140</v>
      </c>
      <c r="G366" s="205" t="s">
        <v>945</v>
      </c>
    </row>
    <row r="367" spans="1:7" x14ac:dyDescent="0.35">
      <c r="A367" s="34" t="s">
        <v>57</v>
      </c>
      <c r="B367" s="205" t="s">
        <v>55</v>
      </c>
      <c r="C367" s="205"/>
      <c r="D367" s="215">
        <v>1</v>
      </c>
      <c r="E367" s="215"/>
      <c r="F367" s="205" t="s">
        <v>141</v>
      </c>
      <c r="G367" s="205" t="s">
        <v>945</v>
      </c>
    </row>
    <row r="368" spans="1:7" x14ac:dyDescent="0.35">
      <c r="A368" s="34" t="s">
        <v>57</v>
      </c>
      <c r="B368" s="205" t="s">
        <v>55</v>
      </c>
      <c r="C368" s="205"/>
      <c r="D368" s="215">
        <v>1</v>
      </c>
      <c r="E368" s="215"/>
      <c r="F368" s="205" t="s">
        <v>142</v>
      </c>
      <c r="G368" s="205" t="s">
        <v>945</v>
      </c>
    </row>
    <row r="369" spans="1:7" x14ac:dyDescent="0.35">
      <c r="A369" s="35" t="s">
        <v>57</v>
      </c>
      <c r="B369" s="205" t="s">
        <v>55</v>
      </c>
      <c r="C369" s="205"/>
      <c r="D369" s="215">
        <v>1</v>
      </c>
      <c r="E369" s="215"/>
      <c r="F369" s="205">
        <v>62464</v>
      </c>
      <c r="G369" s="205" t="s">
        <v>946</v>
      </c>
    </row>
    <row r="370" spans="1:7" x14ac:dyDescent="0.35">
      <c r="A370" s="35" t="s">
        <v>105</v>
      </c>
      <c r="B370" s="205" t="s">
        <v>55</v>
      </c>
      <c r="C370" s="205"/>
      <c r="D370" s="215">
        <v>1</v>
      </c>
      <c r="E370" s="215"/>
      <c r="F370" s="205" t="s">
        <v>143</v>
      </c>
      <c r="G370" s="205" t="s">
        <v>947</v>
      </c>
    </row>
    <row r="371" spans="1:7" x14ac:dyDescent="0.35">
      <c r="A371" s="35" t="s">
        <v>105</v>
      </c>
      <c r="B371" s="205" t="s">
        <v>55</v>
      </c>
      <c r="C371" s="205"/>
      <c r="D371" s="215">
        <v>1</v>
      </c>
      <c r="E371" s="215"/>
      <c r="F371" s="205" t="s">
        <v>144</v>
      </c>
      <c r="G371" s="205" t="s">
        <v>947</v>
      </c>
    </row>
    <row r="372" spans="1:7" x14ac:dyDescent="0.35">
      <c r="A372" s="35" t="s">
        <v>57</v>
      </c>
      <c r="B372" s="205" t="s">
        <v>55</v>
      </c>
      <c r="C372" s="205"/>
      <c r="D372" s="215">
        <v>1</v>
      </c>
      <c r="E372" s="215"/>
      <c r="F372" s="205" t="s">
        <v>145</v>
      </c>
      <c r="G372" s="205" t="s">
        <v>946</v>
      </c>
    </row>
    <row r="373" spans="1:7" x14ac:dyDescent="0.35">
      <c r="A373" s="35" t="s">
        <v>105</v>
      </c>
      <c r="B373" s="205" t="s">
        <v>55</v>
      </c>
      <c r="C373" s="205"/>
      <c r="D373" s="215">
        <v>1</v>
      </c>
      <c r="E373" s="215"/>
      <c r="F373" s="205">
        <v>63697</v>
      </c>
      <c r="G373" s="205" t="s">
        <v>948</v>
      </c>
    </row>
    <row r="374" spans="1:7" x14ac:dyDescent="0.35">
      <c r="A374" s="35" t="s">
        <v>105</v>
      </c>
      <c r="B374" s="205" t="s">
        <v>55</v>
      </c>
      <c r="C374" s="205"/>
      <c r="D374" s="215">
        <v>1</v>
      </c>
      <c r="E374" s="215"/>
      <c r="F374" s="205">
        <v>62568</v>
      </c>
      <c r="G374" s="205" t="s">
        <v>949</v>
      </c>
    </row>
    <row r="375" spans="1:7" x14ac:dyDescent="0.35">
      <c r="A375" s="35" t="s">
        <v>105</v>
      </c>
      <c r="B375" s="205" t="s">
        <v>55</v>
      </c>
      <c r="C375" s="205"/>
      <c r="D375" s="215">
        <v>1</v>
      </c>
      <c r="E375" s="215"/>
      <c r="F375" s="205">
        <v>62524</v>
      </c>
      <c r="G375" s="205" t="s">
        <v>969</v>
      </c>
    </row>
    <row r="376" spans="1:7" x14ac:dyDescent="0.35">
      <c r="A376" s="35" t="s">
        <v>105</v>
      </c>
      <c r="B376" s="205" t="s">
        <v>55</v>
      </c>
      <c r="C376" s="205"/>
      <c r="D376" s="215">
        <v>1</v>
      </c>
      <c r="E376" s="215"/>
      <c r="F376" s="205" t="s">
        <v>146</v>
      </c>
      <c r="G376" s="205" t="s">
        <v>970</v>
      </c>
    </row>
    <row r="377" spans="1:7" x14ac:dyDescent="0.35">
      <c r="A377" s="34" t="s">
        <v>57</v>
      </c>
      <c r="B377" s="205" t="s">
        <v>55</v>
      </c>
      <c r="C377" s="205"/>
      <c r="D377" s="215">
        <v>1</v>
      </c>
      <c r="E377" s="215"/>
      <c r="F377" s="205" t="s">
        <v>147</v>
      </c>
      <c r="G377" s="205" t="s">
        <v>971</v>
      </c>
    </row>
    <row r="378" spans="1:7" x14ac:dyDescent="0.35">
      <c r="A378" s="34" t="s">
        <v>57</v>
      </c>
      <c r="B378" s="205" t="s">
        <v>55</v>
      </c>
      <c r="C378" s="205"/>
      <c r="D378" s="215">
        <v>1</v>
      </c>
      <c r="E378" s="215"/>
      <c r="F378" s="205" t="s">
        <v>148</v>
      </c>
      <c r="G378" s="205" t="s">
        <v>973</v>
      </c>
    </row>
    <row r="379" spans="1:7" x14ac:dyDescent="0.35">
      <c r="A379" s="35" t="s">
        <v>105</v>
      </c>
      <c r="B379" s="205" t="s">
        <v>55</v>
      </c>
      <c r="C379" s="205"/>
      <c r="D379" s="215">
        <v>1</v>
      </c>
      <c r="E379" s="215"/>
      <c r="F379" s="205" t="s">
        <v>149</v>
      </c>
      <c r="G379" s="205" t="s">
        <v>972</v>
      </c>
    </row>
    <row r="380" spans="1:7" x14ac:dyDescent="0.35">
      <c r="A380" s="35" t="s">
        <v>105</v>
      </c>
      <c r="B380" s="205" t="s">
        <v>55</v>
      </c>
      <c r="C380" s="205"/>
      <c r="D380" s="215">
        <v>1</v>
      </c>
      <c r="E380" s="215"/>
      <c r="F380" s="205" t="s">
        <v>150</v>
      </c>
      <c r="G380" s="205" t="s">
        <v>972</v>
      </c>
    </row>
    <row r="381" spans="1:7" x14ac:dyDescent="0.35">
      <c r="A381" s="35" t="s">
        <v>105</v>
      </c>
      <c r="B381" s="205" t="s">
        <v>55</v>
      </c>
      <c r="C381" s="205"/>
      <c r="D381" s="215">
        <v>1</v>
      </c>
      <c r="E381" s="215"/>
      <c r="F381" s="205">
        <v>62564</v>
      </c>
      <c r="G381" s="205" t="s">
        <v>974</v>
      </c>
    </row>
    <row r="382" spans="1:7" x14ac:dyDescent="0.35">
      <c r="A382" s="35" t="s">
        <v>105</v>
      </c>
      <c r="B382" s="205" t="s">
        <v>55</v>
      </c>
      <c r="C382" s="205"/>
      <c r="D382" s="215">
        <v>1</v>
      </c>
      <c r="E382" s="215"/>
      <c r="F382" s="205" t="s">
        <v>151</v>
      </c>
      <c r="G382" s="205" t="s">
        <v>974</v>
      </c>
    </row>
    <row r="383" spans="1:7" x14ac:dyDescent="0.35">
      <c r="A383" s="35" t="s">
        <v>105</v>
      </c>
      <c r="B383" s="205" t="s">
        <v>55</v>
      </c>
      <c r="C383" s="205"/>
      <c r="D383" s="215">
        <v>1</v>
      </c>
      <c r="E383" s="215"/>
      <c r="F383" s="205" t="s">
        <v>152</v>
      </c>
      <c r="G383" s="205" t="s">
        <v>975</v>
      </c>
    </row>
    <row r="384" spans="1:7" x14ac:dyDescent="0.35">
      <c r="A384" s="35" t="s">
        <v>105</v>
      </c>
      <c r="B384" s="205" t="s">
        <v>55</v>
      </c>
      <c r="C384" s="205"/>
      <c r="D384" s="215">
        <v>1</v>
      </c>
      <c r="E384" s="215"/>
      <c r="F384" s="205" t="s">
        <v>153</v>
      </c>
      <c r="G384" s="205" t="s">
        <v>976</v>
      </c>
    </row>
    <row r="385" spans="1:7" x14ac:dyDescent="0.35">
      <c r="A385" s="35" t="s">
        <v>105</v>
      </c>
      <c r="B385" s="205" t="s">
        <v>55</v>
      </c>
      <c r="C385" s="205"/>
      <c r="D385" s="215">
        <v>1</v>
      </c>
      <c r="E385" s="215"/>
      <c r="F385" s="205">
        <v>62518</v>
      </c>
      <c r="G385" s="205" t="s">
        <v>977</v>
      </c>
    </row>
    <row r="386" spans="1:7" x14ac:dyDescent="0.35">
      <c r="A386" s="35" t="s">
        <v>105</v>
      </c>
      <c r="B386" s="205" t="s">
        <v>55</v>
      </c>
      <c r="C386" s="205"/>
      <c r="D386" s="215">
        <v>1</v>
      </c>
      <c r="E386" s="215"/>
      <c r="F386" s="205" t="s">
        <v>154</v>
      </c>
      <c r="G386" s="205" t="s">
        <v>977</v>
      </c>
    </row>
    <row r="387" spans="1:7" x14ac:dyDescent="0.35">
      <c r="A387" s="35" t="s">
        <v>105</v>
      </c>
      <c r="B387" s="205" t="s">
        <v>55</v>
      </c>
      <c r="C387" s="205"/>
      <c r="D387" s="215">
        <v>1</v>
      </c>
      <c r="E387" s="215"/>
      <c r="F387" s="205" t="s">
        <v>155</v>
      </c>
      <c r="G387" s="205" t="s">
        <v>977</v>
      </c>
    </row>
    <row r="388" spans="1:7" x14ac:dyDescent="0.35">
      <c r="A388" s="35" t="s">
        <v>105</v>
      </c>
      <c r="B388" s="205" t="s">
        <v>55</v>
      </c>
      <c r="C388" s="205"/>
      <c r="D388" s="215">
        <v>1</v>
      </c>
      <c r="E388" s="215"/>
      <c r="F388" s="205" t="s">
        <v>156</v>
      </c>
      <c r="G388" s="205" t="s">
        <v>977</v>
      </c>
    </row>
    <row r="389" spans="1:7" x14ac:dyDescent="0.35">
      <c r="A389" s="35" t="s">
        <v>105</v>
      </c>
      <c r="B389" s="205" t="s">
        <v>55</v>
      </c>
      <c r="C389" s="205"/>
      <c r="D389" s="215">
        <v>1</v>
      </c>
      <c r="E389" s="215"/>
      <c r="F389" s="205" t="s">
        <v>157</v>
      </c>
      <c r="G389" s="205" t="s">
        <v>978</v>
      </c>
    </row>
    <row r="390" spans="1:7" x14ac:dyDescent="0.35">
      <c r="A390" s="35" t="s">
        <v>105</v>
      </c>
      <c r="B390" s="205" t="s">
        <v>55</v>
      </c>
      <c r="C390" s="205"/>
      <c r="D390" s="215">
        <v>1</v>
      </c>
      <c r="E390" s="215"/>
      <c r="F390" s="205" t="s">
        <v>158</v>
      </c>
      <c r="G390" s="205" t="s">
        <v>985</v>
      </c>
    </row>
    <row r="391" spans="1:7" x14ac:dyDescent="0.35">
      <c r="A391" s="35" t="s">
        <v>105</v>
      </c>
      <c r="B391" s="205" t="s">
        <v>55</v>
      </c>
      <c r="C391" s="205"/>
      <c r="D391" s="215">
        <v>1</v>
      </c>
      <c r="E391" s="215"/>
      <c r="F391" s="205" t="s">
        <v>159</v>
      </c>
      <c r="G391" s="205" t="s">
        <v>986</v>
      </c>
    </row>
    <row r="392" spans="1:7" x14ac:dyDescent="0.35">
      <c r="A392" s="35" t="s">
        <v>105</v>
      </c>
      <c r="B392" s="205" t="s">
        <v>55</v>
      </c>
      <c r="C392" s="205"/>
      <c r="D392" s="215">
        <v>1</v>
      </c>
      <c r="E392" s="215"/>
      <c r="F392" s="205" t="s">
        <v>160</v>
      </c>
      <c r="G392" s="205" t="s">
        <v>987</v>
      </c>
    </row>
    <row r="393" spans="1:7" x14ac:dyDescent="0.35">
      <c r="A393" s="35" t="s">
        <v>105</v>
      </c>
      <c r="B393" s="205" t="s">
        <v>55</v>
      </c>
      <c r="C393" s="205"/>
      <c r="D393" s="215">
        <v>1</v>
      </c>
      <c r="E393" s="215"/>
      <c r="F393" s="205">
        <v>62563</v>
      </c>
      <c r="G393" s="205" t="s">
        <v>988</v>
      </c>
    </row>
    <row r="394" spans="1:7" x14ac:dyDescent="0.35">
      <c r="A394" s="34" t="s">
        <v>57</v>
      </c>
      <c r="B394" s="205" t="s">
        <v>55</v>
      </c>
      <c r="C394" s="205"/>
      <c r="D394" s="215">
        <v>1</v>
      </c>
      <c r="E394" s="215"/>
      <c r="F394" s="205" t="s">
        <v>161</v>
      </c>
      <c r="G394" s="205" t="s">
        <v>989</v>
      </c>
    </row>
    <row r="395" spans="1:7" x14ac:dyDescent="0.35">
      <c r="A395" s="35" t="s">
        <v>105</v>
      </c>
      <c r="B395" s="205" t="s">
        <v>55</v>
      </c>
      <c r="C395" s="205"/>
      <c r="D395" s="215">
        <v>1</v>
      </c>
      <c r="E395" s="215"/>
      <c r="F395" s="205" t="s">
        <v>162</v>
      </c>
      <c r="G395" s="205" t="s">
        <v>990</v>
      </c>
    </row>
    <row r="396" spans="1:7" x14ac:dyDescent="0.35">
      <c r="A396" s="35" t="s">
        <v>105</v>
      </c>
      <c r="B396" s="205" t="s">
        <v>55</v>
      </c>
      <c r="C396" s="205"/>
      <c r="D396" s="215">
        <v>1</v>
      </c>
      <c r="E396" s="215"/>
      <c r="F396" s="205" t="s">
        <v>163</v>
      </c>
      <c r="G396" s="205" t="s">
        <v>991</v>
      </c>
    </row>
    <row r="397" spans="1:7" x14ac:dyDescent="0.35">
      <c r="A397" s="35" t="s">
        <v>105</v>
      </c>
      <c r="B397" s="205" t="s">
        <v>55</v>
      </c>
      <c r="C397" s="205"/>
      <c r="D397" s="215">
        <v>1</v>
      </c>
      <c r="E397" s="215"/>
      <c r="F397" s="205" t="s">
        <v>164</v>
      </c>
      <c r="G397" s="205" t="s">
        <v>992</v>
      </c>
    </row>
    <row r="398" spans="1:7" x14ac:dyDescent="0.35">
      <c r="A398" s="34" t="s">
        <v>57</v>
      </c>
      <c r="B398" s="205" t="s">
        <v>55</v>
      </c>
      <c r="C398" s="205"/>
      <c r="D398" s="215">
        <v>1</v>
      </c>
      <c r="E398" s="215"/>
      <c r="F398" s="205" t="s">
        <v>165</v>
      </c>
      <c r="G398" s="205" t="s">
        <v>993</v>
      </c>
    </row>
    <row r="399" spans="1:7" x14ac:dyDescent="0.35">
      <c r="A399" s="35" t="s">
        <v>105</v>
      </c>
      <c r="B399" s="205" t="s">
        <v>55</v>
      </c>
      <c r="C399" s="205"/>
      <c r="D399" s="215">
        <v>1</v>
      </c>
      <c r="E399" s="215"/>
      <c r="F399" s="205" t="s">
        <v>166</v>
      </c>
      <c r="G399" s="205" t="s">
        <v>993</v>
      </c>
    </row>
    <row r="400" spans="1:7" x14ac:dyDescent="0.35">
      <c r="A400" s="34" t="s">
        <v>57</v>
      </c>
      <c r="B400" s="205" t="s">
        <v>55</v>
      </c>
      <c r="C400" s="205"/>
      <c r="D400" s="215">
        <v>1</v>
      </c>
      <c r="E400" s="215"/>
      <c r="F400" s="205" t="s">
        <v>167</v>
      </c>
      <c r="G400" s="205" t="s">
        <v>994</v>
      </c>
    </row>
    <row r="401" spans="1:7" x14ac:dyDescent="0.35">
      <c r="A401" s="34" t="s">
        <v>57</v>
      </c>
      <c r="B401" s="205" t="s">
        <v>55</v>
      </c>
      <c r="C401" s="205"/>
      <c r="D401" s="215">
        <v>1</v>
      </c>
      <c r="E401" s="215"/>
      <c r="F401" s="205" t="s">
        <v>168</v>
      </c>
      <c r="G401" s="205" t="s">
        <v>994</v>
      </c>
    </row>
    <row r="402" spans="1:7" x14ac:dyDescent="0.35">
      <c r="A402" s="35" t="s">
        <v>105</v>
      </c>
      <c r="B402" s="205" t="s">
        <v>55</v>
      </c>
      <c r="C402" s="205"/>
      <c r="D402" s="215">
        <v>1</v>
      </c>
      <c r="E402" s="215"/>
      <c r="F402" s="205" t="s">
        <v>169</v>
      </c>
      <c r="G402" s="205" t="s">
        <v>995</v>
      </c>
    </row>
    <row r="403" spans="1:7" x14ac:dyDescent="0.35">
      <c r="A403" s="35" t="s">
        <v>105</v>
      </c>
      <c r="B403" s="205" t="s">
        <v>55</v>
      </c>
      <c r="C403" s="205"/>
      <c r="D403" s="215">
        <v>1</v>
      </c>
      <c r="E403" s="215"/>
      <c r="F403" s="205" t="s">
        <v>170</v>
      </c>
      <c r="G403" s="205" t="s">
        <v>995</v>
      </c>
    </row>
    <row r="404" spans="1:7" x14ac:dyDescent="0.35">
      <c r="A404" s="35" t="s">
        <v>105</v>
      </c>
      <c r="B404" s="205" t="s">
        <v>55</v>
      </c>
      <c r="C404" s="205"/>
      <c r="D404" s="215">
        <v>1</v>
      </c>
      <c r="E404" s="215"/>
      <c r="F404" s="205" t="s">
        <v>171</v>
      </c>
      <c r="G404" s="205" t="s">
        <v>995</v>
      </c>
    </row>
    <row r="405" spans="1:7" x14ac:dyDescent="0.35">
      <c r="A405" s="35" t="s">
        <v>105</v>
      </c>
      <c r="B405" s="205" t="s">
        <v>55</v>
      </c>
      <c r="C405" s="205"/>
      <c r="D405" s="215">
        <v>1</v>
      </c>
      <c r="E405" s="215"/>
      <c r="F405" s="205" t="s">
        <v>172</v>
      </c>
      <c r="G405" s="205" t="s">
        <v>995</v>
      </c>
    </row>
    <row r="406" spans="1:7" x14ac:dyDescent="0.35">
      <c r="A406" s="35" t="s">
        <v>105</v>
      </c>
      <c r="B406" s="205" t="s">
        <v>55</v>
      </c>
      <c r="C406" s="205"/>
      <c r="D406" s="215">
        <v>1</v>
      </c>
      <c r="E406" s="215"/>
      <c r="F406" s="205" t="s">
        <v>173</v>
      </c>
      <c r="G406" s="205" t="s">
        <v>995</v>
      </c>
    </row>
    <row r="407" spans="1:7" x14ac:dyDescent="0.35">
      <c r="A407" s="35" t="s">
        <v>105</v>
      </c>
      <c r="B407" s="205" t="s">
        <v>55</v>
      </c>
      <c r="C407" s="205"/>
      <c r="D407" s="215">
        <v>1</v>
      </c>
      <c r="E407" s="215"/>
      <c r="F407" s="205" t="s">
        <v>174</v>
      </c>
      <c r="G407" s="205" t="s">
        <v>996</v>
      </c>
    </row>
    <row r="408" spans="1:7" x14ac:dyDescent="0.35">
      <c r="A408" s="35" t="s">
        <v>105</v>
      </c>
      <c r="B408" s="205" t="s">
        <v>55</v>
      </c>
      <c r="C408" s="205"/>
      <c r="D408" s="215">
        <v>1</v>
      </c>
      <c r="E408" s="215"/>
      <c r="F408" s="205" t="s">
        <v>175</v>
      </c>
      <c r="G408" s="205" t="s">
        <v>997</v>
      </c>
    </row>
    <row r="409" spans="1:7" x14ac:dyDescent="0.35">
      <c r="A409" s="35" t="s">
        <v>105</v>
      </c>
      <c r="B409" s="205" t="s">
        <v>55</v>
      </c>
      <c r="C409" s="205"/>
      <c r="D409" s="215">
        <v>1</v>
      </c>
      <c r="E409" s="215"/>
      <c r="F409" s="205" t="s">
        <v>176</v>
      </c>
      <c r="G409" s="205" t="s">
        <v>998</v>
      </c>
    </row>
    <row r="410" spans="1:7" x14ac:dyDescent="0.35">
      <c r="A410" s="35" t="s">
        <v>105</v>
      </c>
      <c r="B410" s="205" t="s">
        <v>55</v>
      </c>
      <c r="C410" s="205"/>
      <c r="D410" s="215">
        <v>1</v>
      </c>
      <c r="E410" s="215"/>
      <c r="F410" s="205" t="s">
        <v>177</v>
      </c>
      <c r="G410" s="205" t="s">
        <v>999</v>
      </c>
    </row>
    <row r="411" spans="1:7" x14ac:dyDescent="0.35">
      <c r="A411" s="35" t="s">
        <v>105</v>
      </c>
      <c r="B411" s="205" t="s">
        <v>55</v>
      </c>
      <c r="C411" s="205"/>
      <c r="D411" s="215">
        <v>1</v>
      </c>
      <c r="E411" s="215"/>
      <c r="F411" s="205" t="s">
        <v>178</v>
      </c>
      <c r="G411" s="205" t="s">
        <v>1000</v>
      </c>
    </row>
    <row r="412" spans="1:7" x14ac:dyDescent="0.35">
      <c r="A412" s="35" t="s">
        <v>105</v>
      </c>
      <c r="B412" s="205" t="s">
        <v>55</v>
      </c>
      <c r="C412" s="205"/>
      <c r="D412" s="215">
        <v>1</v>
      </c>
      <c r="E412" s="215"/>
      <c r="F412" s="205" t="s">
        <v>179</v>
      </c>
      <c r="G412" s="205" t="s">
        <v>1001</v>
      </c>
    </row>
    <row r="413" spans="1:7" x14ac:dyDescent="0.35">
      <c r="A413" s="35" t="s">
        <v>105</v>
      </c>
      <c r="B413" s="205" t="s">
        <v>55</v>
      </c>
      <c r="C413" s="205"/>
      <c r="D413" s="215">
        <v>1</v>
      </c>
      <c r="E413" s="215"/>
      <c r="F413" s="205" t="s">
        <v>180</v>
      </c>
      <c r="G413" s="205" t="s">
        <v>1002</v>
      </c>
    </row>
    <row r="414" spans="1:7" x14ac:dyDescent="0.35">
      <c r="A414" s="34" t="s">
        <v>57</v>
      </c>
      <c r="B414" s="205" t="s">
        <v>55</v>
      </c>
      <c r="C414" s="205"/>
      <c r="D414" s="215">
        <v>1</v>
      </c>
      <c r="E414" s="215"/>
      <c r="F414" s="205" t="s">
        <v>181</v>
      </c>
      <c r="G414" s="205" t="s">
        <v>1003</v>
      </c>
    </row>
    <row r="415" spans="1:7" x14ac:dyDescent="0.35">
      <c r="A415" s="34" t="s">
        <v>57</v>
      </c>
      <c r="B415" s="205" t="s">
        <v>55</v>
      </c>
      <c r="C415" s="205"/>
      <c r="D415" s="215">
        <v>1</v>
      </c>
      <c r="E415" s="215"/>
      <c r="F415" s="205" t="s">
        <v>182</v>
      </c>
      <c r="G415" s="205" t="s">
        <v>1002</v>
      </c>
    </row>
    <row r="416" spans="1:7" x14ac:dyDescent="0.35">
      <c r="A416" s="35" t="s">
        <v>105</v>
      </c>
      <c r="B416" s="205" t="s">
        <v>55</v>
      </c>
      <c r="C416" s="205"/>
      <c r="D416" s="215">
        <v>1</v>
      </c>
      <c r="E416" s="215"/>
      <c r="F416" s="205" t="s">
        <v>183</v>
      </c>
      <c r="G416" s="205" t="s">
        <v>1004</v>
      </c>
    </row>
    <row r="417" spans="1:7" x14ac:dyDescent="0.35">
      <c r="A417" s="34" t="s">
        <v>57</v>
      </c>
      <c r="B417" s="205" t="s">
        <v>55</v>
      </c>
      <c r="C417" s="205"/>
      <c r="D417" s="215">
        <v>1</v>
      </c>
      <c r="E417" s="215"/>
      <c r="F417" s="205" t="s">
        <v>184</v>
      </c>
      <c r="G417" s="205" t="s">
        <v>1005</v>
      </c>
    </row>
    <row r="418" spans="1:7" x14ac:dyDescent="0.35">
      <c r="A418" s="35" t="s">
        <v>105</v>
      </c>
      <c r="B418" s="205" t="s">
        <v>55</v>
      </c>
      <c r="C418" s="205"/>
      <c r="D418" s="215">
        <v>1</v>
      </c>
      <c r="E418" s="215"/>
      <c r="F418" s="205" t="s">
        <v>185</v>
      </c>
      <c r="G418" s="205" t="s">
        <v>995</v>
      </c>
    </row>
    <row r="419" spans="1:7" x14ac:dyDescent="0.35">
      <c r="A419" s="34" t="s">
        <v>57</v>
      </c>
      <c r="B419" s="205" t="s">
        <v>55</v>
      </c>
      <c r="C419" s="205"/>
      <c r="D419" s="215">
        <v>1</v>
      </c>
      <c r="E419" s="215"/>
      <c r="F419" s="205" t="s">
        <v>186</v>
      </c>
      <c r="G419" s="205" t="s">
        <v>1006</v>
      </c>
    </row>
    <row r="420" spans="1:7" x14ac:dyDescent="0.35">
      <c r="A420" s="34" t="s">
        <v>57</v>
      </c>
      <c r="B420" s="205" t="s">
        <v>55</v>
      </c>
      <c r="C420" s="205"/>
      <c r="D420" s="215">
        <v>1</v>
      </c>
      <c r="E420" s="215"/>
      <c r="F420" s="205" t="s">
        <v>187</v>
      </c>
      <c r="G420" s="205" t="s">
        <v>1007</v>
      </c>
    </row>
    <row r="421" spans="1:7" x14ac:dyDescent="0.35">
      <c r="A421" s="34" t="s">
        <v>57</v>
      </c>
      <c r="B421" s="205" t="s">
        <v>55</v>
      </c>
      <c r="C421" s="205"/>
      <c r="D421" s="215">
        <v>1</v>
      </c>
      <c r="E421" s="215"/>
      <c r="F421" s="205" t="s">
        <v>188</v>
      </c>
      <c r="G421" s="205" t="s">
        <v>1008</v>
      </c>
    </row>
    <row r="422" spans="1:7" x14ac:dyDescent="0.35">
      <c r="A422" s="35" t="s">
        <v>105</v>
      </c>
      <c r="B422" s="205" t="s">
        <v>55</v>
      </c>
      <c r="C422" s="205"/>
      <c r="D422" s="215">
        <v>1</v>
      </c>
      <c r="E422" s="215"/>
      <c r="F422" s="205" t="s">
        <v>189</v>
      </c>
      <c r="G422" s="205" t="s">
        <v>1008</v>
      </c>
    </row>
    <row r="423" spans="1:7" x14ac:dyDescent="0.35">
      <c r="A423" s="35" t="s">
        <v>105</v>
      </c>
      <c r="B423" s="205" t="s">
        <v>55</v>
      </c>
      <c r="C423" s="205"/>
      <c r="D423" s="215">
        <v>1</v>
      </c>
      <c r="E423" s="215"/>
      <c r="F423" s="205" t="s">
        <v>190</v>
      </c>
      <c r="G423" s="205" t="s">
        <v>1009</v>
      </c>
    </row>
    <row r="424" spans="1:7" x14ac:dyDescent="0.35">
      <c r="A424" s="34" t="s">
        <v>57</v>
      </c>
      <c r="B424" s="205" t="s">
        <v>55</v>
      </c>
      <c r="C424" s="205"/>
      <c r="D424" s="215">
        <v>1</v>
      </c>
      <c r="E424" s="215"/>
      <c r="F424" s="205" t="s">
        <v>191</v>
      </c>
      <c r="G424" s="205" t="s">
        <v>1010</v>
      </c>
    </row>
    <row r="425" spans="1:7" x14ac:dyDescent="0.35">
      <c r="A425" s="35" t="s">
        <v>105</v>
      </c>
      <c r="B425" s="205" t="s">
        <v>55</v>
      </c>
      <c r="C425" s="205"/>
      <c r="D425" s="215">
        <v>1</v>
      </c>
      <c r="E425" s="215"/>
      <c r="F425" s="205" t="s">
        <v>192</v>
      </c>
      <c r="G425" s="205" t="s">
        <v>1011</v>
      </c>
    </row>
    <row r="426" spans="1:7" x14ac:dyDescent="0.35">
      <c r="A426" s="35" t="s">
        <v>105</v>
      </c>
      <c r="B426" s="205" t="s">
        <v>55</v>
      </c>
      <c r="C426" s="205"/>
      <c r="D426" s="215">
        <v>1</v>
      </c>
      <c r="E426" s="215"/>
      <c r="F426" s="205" t="s">
        <v>193</v>
      </c>
      <c r="G426" s="205" t="s">
        <v>1012</v>
      </c>
    </row>
    <row r="427" spans="1:7" x14ac:dyDescent="0.35">
      <c r="A427" s="34" t="s">
        <v>57</v>
      </c>
      <c r="B427" s="205" t="s">
        <v>55</v>
      </c>
      <c r="C427" s="205"/>
      <c r="D427" s="215">
        <v>1</v>
      </c>
      <c r="E427" s="215"/>
      <c r="F427" s="205" t="s">
        <v>194</v>
      </c>
      <c r="G427" s="205" t="s">
        <v>1013</v>
      </c>
    </row>
    <row r="428" spans="1:7" x14ac:dyDescent="0.35">
      <c r="A428" s="34" t="s">
        <v>57</v>
      </c>
      <c r="B428" s="205" t="s">
        <v>55</v>
      </c>
      <c r="C428" s="205"/>
      <c r="D428" s="215">
        <v>1</v>
      </c>
      <c r="E428" s="215"/>
      <c r="F428" s="205" t="s">
        <v>195</v>
      </c>
      <c r="G428" s="205" t="s">
        <v>1014</v>
      </c>
    </row>
    <row r="429" spans="1:7" x14ac:dyDescent="0.35">
      <c r="A429" s="35" t="s">
        <v>105</v>
      </c>
      <c r="B429" s="205" t="s">
        <v>55</v>
      </c>
      <c r="C429" s="205"/>
      <c r="D429" s="215">
        <v>1</v>
      </c>
      <c r="E429" s="215"/>
      <c r="F429" s="205" t="s">
        <v>196</v>
      </c>
      <c r="G429" s="205" t="s">
        <v>1015</v>
      </c>
    </row>
    <row r="430" spans="1:7" x14ac:dyDescent="0.35">
      <c r="A430" s="35" t="s">
        <v>105</v>
      </c>
      <c r="B430" s="205" t="s">
        <v>55</v>
      </c>
      <c r="C430" s="205"/>
      <c r="D430" s="215">
        <v>1</v>
      </c>
      <c r="E430" s="215"/>
      <c r="F430" s="205" t="s">
        <v>197</v>
      </c>
      <c r="G430" s="205" t="s">
        <v>1016</v>
      </c>
    </row>
    <row r="431" spans="1:7" x14ac:dyDescent="0.35">
      <c r="A431" s="35" t="s">
        <v>105</v>
      </c>
      <c r="B431" s="205" t="s">
        <v>55</v>
      </c>
      <c r="C431" s="205"/>
      <c r="D431" s="215">
        <v>1</v>
      </c>
      <c r="E431" s="215"/>
      <c r="F431" s="205" t="s">
        <v>198</v>
      </c>
      <c r="G431" s="205" t="s">
        <v>1017</v>
      </c>
    </row>
    <row r="432" spans="1:7" x14ac:dyDescent="0.35">
      <c r="A432" s="35" t="s">
        <v>105</v>
      </c>
      <c r="B432" s="205" t="s">
        <v>55</v>
      </c>
      <c r="C432" s="205"/>
      <c r="D432" s="215">
        <v>1</v>
      </c>
      <c r="E432" s="215"/>
      <c r="F432" s="205" t="s">
        <v>199</v>
      </c>
      <c r="G432" s="205" t="s">
        <v>1018</v>
      </c>
    </row>
    <row r="433" spans="1:7" x14ac:dyDescent="0.35">
      <c r="A433" s="34" t="s">
        <v>57</v>
      </c>
      <c r="B433" s="205" t="s">
        <v>55</v>
      </c>
      <c r="C433" s="205"/>
      <c r="D433" s="215">
        <v>1</v>
      </c>
      <c r="E433" s="215"/>
      <c r="F433" s="205">
        <v>62696</v>
      </c>
      <c r="G433" s="205" t="s">
        <v>1019</v>
      </c>
    </row>
    <row r="434" spans="1:7" x14ac:dyDescent="0.35">
      <c r="A434" s="35" t="s">
        <v>105</v>
      </c>
      <c r="B434" s="205" t="s">
        <v>55</v>
      </c>
      <c r="C434" s="205"/>
      <c r="D434" s="215">
        <v>1</v>
      </c>
      <c r="E434" s="215"/>
      <c r="F434" s="205" t="s">
        <v>200</v>
      </c>
      <c r="G434" s="205" t="s">
        <v>1020</v>
      </c>
    </row>
    <row r="435" spans="1:7" x14ac:dyDescent="0.35">
      <c r="A435" s="35" t="s">
        <v>105</v>
      </c>
      <c r="B435" s="205" t="s">
        <v>55</v>
      </c>
      <c r="C435" s="205"/>
      <c r="D435" s="215">
        <v>1</v>
      </c>
      <c r="E435" s="215"/>
      <c r="F435" s="205" t="s">
        <v>201</v>
      </c>
      <c r="G435" s="205" t="s">
        <v>1021</v>
      </c>
    </row>
    <row r="436" spans="1:7" x14ac:dyDescent="0.35">
      <c r="A436" s="35" t="s">
        <v>105</v>
      </c>
      <c r="B436" s="205" t="s">
        <v>55</v>
      </c>
      <c r="C436" s="205"/>
      <c r="D436" s="215">
        <v>1</v>
      </c>
      <c r="E436" s="215"/>
      <c r="F436" s="205" t="s">
        <v>202</v>
      </c>
      <c r="G436" s="205" t="s">
        <v>1022</v>
      </c>
    </row>
    <row r="437" spans="1:7" x14ac:dyDescent="0.35">
      <c r="A437" s="35" t="s">
        <v>105</v>
      </c>
      <c r="B437" s="205" t="s">
        <v>55</v>
      </c>
      <c r="C437" s="205"/>
      <c r="D437" s="215">
        <v>1</v>
      </c>
      <c r="E437" s="215"/>
      <c r="F437" s="205" t="s">
        <v>203</v>
      </c>
      <c r="G437" s="205" t="s">
        <v>1023</v>
      </c>
    </row>
    <row r="438" spans="1:7" x14ac:dyDescent="0.35">
      <c r="A438" s="35" t="s">
        <v>105</v>
      </c>
      <c r="B438" s="205" t="s">
        <v>55</v>
      </c>
      <c r="C438" s="205"/>
      <c r="D438" s="215">
        <v>1</v>
      </c>
      <c r="E438" s="215"/>
      <c r="F438" s="205" t="s">
        <v>204</v>
      </c>
      <c r="G438" s="205" t="s">
        <v>1024</v>
      </c>
    </row>
    <row r="439" spans="1:7" x14ac:dyDescent="0.35">
      <c r="A439" s="35" t="s">
        <v>105</v>
      </c>
      <c r="B439" s="205" t="s">
        <v>55</v>
      </c>
      <c r="C439" s="205"/>
      <c r="D439" s="215">
        <v>1</v>
      </c>
      <c r="E439" s="215"/>
      <c r="F439" s="205" t="s">
        <v>205</v>
      </c>
      <c r="G439" s="205" t="s">
        <v>1024</v>
      </c>
    </row>
    <row r="440" spans="1:7" x14ac:dyDescent="0.35">
      <c r="A440" s="35" t="s">
        <v>105</v>
      </c>
      <c r="B440" s="205" t="s">
        <v>55</v>
      </c>
      <c r="C440" s="205"/>
      <c r="D440" s="215">
        <v>1</v>
      </c>
      <c r="E440" s="215"/>
      <c r="F440" s="205" t="s">
        <v>206</v>
      </c>
      <c r="G440" s="205" t="s">
        <v>1025</v>
      </c>
    </row>
    <row r="441" spans="1:7" x14ac:dyDescent="0.35">
      <c r="A441" s="35" t="s">
        <v>105</v>
      </c>
      <c r="B441" s="205" t="s">
        <v>55</v>
      </c>
      <c r="C441" s="205"/>
      <c r="D441" s="215">
        <v>1</v>
      </c>
      <c r="E441" s="215"/>
      <c r="F441" s="205" t="s">
        <v>207</v>
      </c>
      <c r="G441" s="205" t="s">
        <v>1025</v>
      </c>
    </row>
    <row r="442" spans="1:7" x14ac:dyDescent="0.35">
      <c r="A442" s="35" t="s">
        <v>105</v>
      </c>
      <c r="B442" s="205" t="s">
        <v>55</v>
      </c>
      <c r="C442" s="205"/>
      <c r="D442" s="215">
        <v>1</v>
      </c>
      <c r="E442" s="215"/>
      <c r="F442" s="205" t="s">
        <v>208</v>
      </c>
      <c r="G442" s="205" t="s">
        <v>1026</v>
      </c>
    </row>
    <row r="443" spans="1:7" x14ac:dyDescent="0.35">
      <c r="A443" s="35" t="s">
        <v>105</v>
      </c>
      <c r="B443" s="205" t="s">
        <v>55</v>
      </c>
      <c r="C443" s="205"/>
      <c r="D443" s="215">
        <v>1</v>
      </c>
      <c r="E443" s="215"/>
      <c r="F443" s="205" t="s">
        <v>209</v>
      </c>
      <c r="G443" s="205" t="s">
        <v>1027</v>
      </c>
    </row>
    <row r="444" spans="1:7" x14ac:dyDescent="0.35">
      <c r="A444" s="35" t="s">
        <v>105</v>
      </c>
      <c r="B444" s="205" t="s">
        <v>55</v>
      </c>
      <c r="C444" s="205"/>
      <c r="D444" s="215">
        <v>1</v>
      </c>
      <c r="E444" s="215"/>
      <c r="F444" s="205" t="s">
        <v>210</v>
      </c>
      <c r="G444" s="205" t="s">
        <v>1027</v>
      </c>
    </row>
    <row r="445" spans="1:7" x14ac:dyDescent="0.35">
      <c r="A445" s="35" t="s">
        <v>105</v>
      </c>
      <c r="B445" s="205" t="s">
        <v>55</v>
      </c>
      <c r="C445" s="205"/>
      <c r="D445" s="215">
        <v>1</v>
      </c>
      <c r="E445" s="215"/>
      <c r="F445" s="205" t="s">
        <v>211</v>
      </c>
      <c r="G445" s="205" t="s">
        <v>1028</v>
      </c>
    </row>
    <row r="446" spans="1:7" x14ac:dyDescent="0.35">
      <c r="A446" s="35" t="s">
        <v>105</v>
      </c>
      <c r="B446" s="205" t="s">
        <v>55</v>
      </c>
      <c r="C446" s="205"/>
      <c r="D446" s="215">
        <v>1</v>
      </c>
      <c r="E446" s="215"/>
      <c r="F446" s="205" t="s">
        <v>212</v>
      </c>
      <c r="G446" s="205" t="s">
        <v>1029</v>
      </c>
    </row>
    <row r="447" spans="1:7" x14ac:dyDescent="0.35">
      <c r="A447" s="35" t="s">
        <v>105</v>
      </c>
      <c r="B447" s="205" t="s">
        <v>55</v>
      </c>
      <c r="C447" s="205"/>
      <c r="D447" s="215">
        <v>1</v>
      </c>
      <c r="E447" s="215"/>
      <c r="F447" s="205" t="s">
        <v>213</v>
      </c>
      <c r="G447" s="205" t="s">
        <v>1027</v>
      </c>
    </row>
    <row r="448" spans="1:7" x14ac:dyDescent="0.35">
      <c r="A448" s="35" t="s">
        <v>105</v>
      </c>
      <c r="B448" s="205" t="s">
        <v>55</v>
      </c>
      <c r="C448" s="205"/>
      <c r="D448" s="215">
        <v>1</v>
      </c>
      <c r="E448" s="215"/>
      <c r="F448" s="205" t="s">
        <v>214</v>
      </c>
      <c r="G448" s="205" t="s">
        <v>1030</v>
      </c>
    </row>
    <row r="449" spans="1:7" x14ac:dyDescent="0.35">
      <c r="A449" s="35" t="s">
        <v>105</v>
      </c>
      <c r="B449" s="205" t="s">
        <v>55</v>
      </c>
      <c r="C449" s="205"/>
      <c r="D449" s="215">
        <v>1</v>
      </c>
      <c r="E449" s="215"/>
      <c r="F449" s="205" t="s">
        <v>215</v>
      </c>
      <c r="G449" s="205" t="s">
        <v>1031</v>
      </c>
    </row>
    <row r="450" spans="1:7" x14ac:dyDescent="0.35">
      <c r="A450" s="35" t="s">
        <v>105</v>
      </c>
      <c r="B450" s="205" t="s">
        <v>55</v>
      </c>
      <c r="C450" s="205"/>
      <c r="D450" s="215">
        <v>1</v>
      </c>
      <c r="E450" s="215"/>
      <c r="F450" s="205" t="s">
        <v>216</v>
      </c>
      <c r="G450" s="205" t="s">
        <v>1032</v>
      </c>
    </row>
    <row r="451" spans="1:7" x14ac:dyDescent="0.35">
      <c r="A451" s="35" t="s">
        <v>105</v>
      </c>
      <c r="B451" s="205" t="s">
        <v>55</v>
      </c>
      <c r="C451" s="205"/>
      <c r="D451" s="215">
        <v>1</v>
      </c>
      <c r="E451" s="215"/>
      <c r="F451" s="205" t="s">
        <v>217</v>
      </c>
      <c r="G451" s="205" t="s">
        <v>1033</v>
      </c>
    </row>
    <row r="452" spans="1:7" x14ac:dyDescent="0.35">
      <c r="A452" s="35" t="s">
        <v>105</v>
      </c>
      <c r="B452" s="205" t="s">
        <v>55</v>
      </c>
      <c r="C452" s="205"/>
      <c r="D452" s="215">
        <v>1</v>
      </c>
      <c r="E452" s="215"/>
      <c r="F452" s="205" t="s">
        <v>218</v>
      </c>
      <c r="G452" s="205" t="s">
        <v>219</v>
      </c>
    </row>
    <row r="453" spans="1:7" x14ac:dyDescent="0.35">
      <c r="A453" s="35" t="s">
        <v>105</v>
      </c>
      <c r="B453" s="205" t="s">
        <v>55</v>
      </c>
      <c r="C453" s="205"/>
      <c r="D453" s="215">
        <v>1</v>
      </c>
      <c r="E453" s="215"/>
      <c r="F453" s="205" t="s">
        <v>220</v>
      </c>
      <c r="G453" s="205" t="s">
        <v>1034</v>
      </c>
    </row>
    <row r="454" spans="1:7" x14ac:dyDescent="0.35">
      <c r="A454" s="35" t="s">
        <v>105</v>
      </c>
      <c r="B454" s="205" t="s">
        <v>55</v>
      </c>
      <c r="C454" s="205"/>
      <c r="D454" s="215">
        <v>1</v>
      </c>
      <c r="E454" s="215"/>
      <c r="F454" s="205" t="s">
        <v>221</v>
      </c>
      <c r="G454" s="205" t="s">
        <v>1034</v>
      </c>
    </row>
    <row r="455" spans="1:7" x14ac:dyDescent="0.35">
      <c r="A455" s="35" t="s">
        <v>105</v>
      </c>
      <c r="B455" s="205" t="s">
        <v>55</v>
      </c>
      <c r="C455" s="205"/>
      <c r="D455" s="215">
        <v>1</v>
      </c>
      <c r="E455" s="215"/>
      <c r="F455" s="205" t="s">
        <v>222</v>
      </c>
      <c r="G455" s="205" t="s">
        <v>1035</v>
      </c>
    </row>
    <row r="456" spans="1:7" x14ac:dyDescent="0.35">
      <c r="A456" s="35" t="s">
        <v>105</v>
      </c>
      <c r="B456" s="205" t="s">
        <v>55</v>
      </c>
      <c r="C456" s="205"/>
      <c r="D456" s="215">
        <v>1</v>
      </c>
      <c r="E456" s="215"/>
      <c r="F456" s="205" t="s">
        <v>223</v>
      </c>
      <c r="G456" s="205" t="s">
        <v>1035</v>
      </c>
    </row>
    <row r="457" spans="1:7" x14ac:dyDescent="0.35">
      <c r="A457" s="35" t="s">
        <v>105</v>
      </c>
      <c r="B457" s="205" t="s">
        <v>55</v>
      </c>
      <c r="C457" s="205"/>
      <c r="D457" s="215">
        <v>1</v>
      </c>
      <c r="E457" s="215"/>
      <c r="F457" s="205" t="s">
        <v>224</v>
      </c>
      <c r="G457" s="205" t="s">
        <v>1035</v>
      </c>
    </row>
    <row r="458" spans="1:7" x14ac:dyDescent="0.35">
      <c r="A458" s="35" t="s">
        <v>105</v>
      </c>
      <c r="B458" s="205" t="s">
        <v>55</v>
      </c>
      <c r="C458" s="205"/>
      <c r="D458" s="215">
        <v>1</v>
      </c>
      <c r="E458" s="215"/>
      <c r="F458" s="205" t="s">
        <v>225</v>
      </c>
      <c r="G458" s="205" t="s">
        <v>1036</v>
      </c>
    </row>
    <row r="459" spans="1:7" x14ac:dyDescent="0.35">
      <c r="A459" s="35" t="s">
        <v>105</v>
      </c>
      <c r="B459" s="205" t="s">
        <v>55</v>
      </c>
      <c r="C459" s="205"/>
      <c r="D459" s="215">
        <v>1</v>
      </c>
      <c r="E459" s="215"/>
      <c r="F459" s="205" t="s">
        <v>226</v>
      </c>
      <c r="G459" s="205" t="s">
        <v>1037</v>
      </c>
    </row>
    <row r="460" spans="1:7" x14ac:dyDescent="0.35">
      <c r="A460" s="35" t="s">
        <v>105</v>
      </c>
      <c r="B460" s="205" t="s">
        <v>55</v>
      </c>
      <c r="C460" s="205"/>
      <c r="D460" s="215">
        <v>1</v>
      </c>
      <c r="E460" s="215"/>
      <c r="F460" s="205" t="s">
        <v>227</v>
      </c>
      <c r="G460" s="205" t="s">
        <v>1037</v>
      </c>
    </row>
    <row r="461" spans="1:7" x14ac:dyDescent="0.35">
      <c r="A461" s="35" t="s">
        <v>105</v>
      </c>
      <c r="B461" s="205" t="s">
        <v>55</v>
      </c>
      <c r="C461" s="205"/>
      <c r="D461" s="215">
        <v>1</v>
      </c>
      <c r="E461" s="215"/>
      <c r="F461" s="205" t="s">
        <v>228</v>
      </c>
      <c r="G461" s="205" t="s">
        <v>1037</v>
      </c>
    </row>
    <row r="462" spans="1:7" x14ac:dyDescent="0.35">
      <c r="A462" s="35" t="s">
        <v>105</v>
      </c>
      <c r="B462" s="205" t="s">
        <v>55</v>
      </c>
      <c r="C462" s="205"/>
      <c r="D462" s="215">
        <v>1</v>
      </c>
      <c r="E462" s="215"/>
      <c r="F462" s="205" t="s">
        <v>229</v>
      </c>
      <c r="G462" s="205" t="s">
        <v>1038</v>
      </c>
    </row>
    <row r="463" spans="1:7" x14ac:dyDescent="0.35">
      <c r="A463" s="35" t="s">
        <v>105</v>
      </c>
      <c r="B463" s="205" t="s">
        <v>55</v>
      </c>
      <c r="C463" s="205"/>
      <c r="D463" s="215">
        <v>1</v>
      </c>
      <c r="E463" s="215"/>
      <c r="F463" s="205" t="s">
        <v>230</v>
      </c>
      <c r="G463" s="205" t="s">
        <v>1034</v>
      </c>
    </row>
    <row r="464" spans="1:7" x14ac:dyDescent="0.35">
      <c r="A464" s="35" t="s">
        <v>105</v>
      </c>
      <c r="B464" s="205" t="s">
        <v>55</v>
      </c>
      <c r="C464" s="205"/>
      <c r="D464" s="215">
        <v>1</v>
      </c>
      <c r="E464" s="215"/>
      <c r="F464" s="205" t="s">
        <v>231</v>
      </c>
      <c r="G464" s="205" t="s">
        <v>1039</v>
      </c>
    </row>
    <row r="465" spans="1:7" x14ac:dyDescent="0.35">
      <c r="A465" s="35" t="s">
        <v>105</v>
      </c>
      <c r="B465" s="205" t="s">
        <v>55</v>
      </c>
      <c r="C465" s="205"/>
      <c r="D465" s="215">
        <v>1</v>
      </c>
      <c r="E465" s="215"/>
      <c r="F465" s="205" t="s">
        <v>232</v>
      </c>
      <c r="G465" s="205" t="s">
        <v>1040</v>
      </c>
    </row>
    <row r="466" spans="1:7" x14ac:dyDescent="0.35">
      <c r="A466" s="35" t="s">
        <v>105</v>
      </c>
      <c r="B466" s="205" t="s">
        <v>55</v>
      </c>
      <c r="C466" s="205"/>
      <c r="D466" s="215">
        <v>1</v>
      </c>
      <c r="E466" s="215"/>
      <c r="F466" s="205" t="s">
        <v>233</v>
      </c>
      <c r="G466" s="205" t="s">
        <v>1040</v>
      </c>
    </row>
    <row r="467" spans="1:7" x14ac:dyDescent="0.35">
      <c r="A467" s="35" t="s">
        <v>105</v>
      </c>
      <c r="B467" s="205" t="s">
        <v>55</v>
      </c>
      <c r="C467" s="205"/>
      <c r="D467" s="215">
        <v>1</v>
      </c>
      <c r="E467" s="215"/>
      <c r="F467" s="205" t="s">
        <v>234</v>
      </c>
      <c r="G467" s="205" t="s">
        <v>968</v>
      </c>
    </row>
    <row r="468" spans="1:7" x14ac:dyDescent="0.35">
      <c r="A468" s="35" t="s">
        <v>105</v>
      </c>
      <c r="B468" s="205" t="s">
        <v>55</v>
      </c>
      <c r="C468" s="205"/>
      <c r="D468" s="215">
        <v>1</v>
      </c>
      <c r="E468" s="215"/>
      <c r="F468" s="205" t="s">
        <v>235</v>
      </c>
      <c r="G468" s="205" t="s">
        <v>968</v>
      </c>
    </row>
    <row r="469" spans="1:7" x14ac:dyDescent="0.35">
      <c r="A469" s="35" t="s">
        <v>105</v>
      </c>
      <c r="B469" s="205" t="s">
        <v>55</v>
      </c>
      <c r="C469" s="205"/>
      <c r="D469" s="215">
        <v>1</v>
      </c>
      <c r="E469" s="215"/>
      <c r="F469" s="205" t="s">
        <v>236</v>
      </c>
      <c r="G469" s="205" t="s">
        <v>967</v>
      </c>
    </row>
    <row r="470" spans="1:7" x14ac:dyDescent="0.35">
      <c r="A470" s="35" t="s">
        <v>57</v>
      </c>
      <c r="B470" s="205" t="s">
        <v>55</v>
      </c>
      <c r="C470" s="205"/>
      <c r="D470" s="215">
        <v>1</v>
      </c>
      <c r="E470" s="215"/>
      <c r="F470" s="205">
        <v>66105</v>
      </c>
      <c r="G470" s="205" t="s">
        <v>237</v>
      </c>
    </row>
    <row r="471" spans="1:7" x14ac:dyDescent="0.35">
      <c r="A471" s="35" t="s">
        <v>105</v>
      </c>
      <c r="B471" s="205" t="s">
        <v>55</v>
      </c>
      <c r="C471" s="205"/>
      <c r="D471" s="215">
        <v>1</v>
      </c>
      <c r="E471" s="215"/>
      <c r="F471" s="205" t="s">
        <v>238</v>
      </c>
      <c r="G471" s="205" t="s">
        <v>239</v>
      </c>
    </row>
    <row r="472" spans="1:7" x14ac:dyDescent="0.35">
      <c r="A472" s="35" t="s">
        <v>105</v>
      </c>
      <c r="B472" s="205" t="s">
        <v>55</v>
      </c>
      <c r="C472" s="205"/>
      <c r="D472" s="215">
        <v>1</v>
      </c>
      <c r="E472" s="215"/>
      <c r="F472" s="205" t="s">
        <v>240</v>
      </c>
      <c r="G472" s="205" t="s">
        <v>799</v>
      </c>
    </row>
    <row r="473" spans="1:7" x14ac:dyDescent="0.35">
      <c r="A473" s="35" t="s">
        <v>105</v>
      </c>
      <c r="B473" s="205" t="s">
        <v>55</v>
      </c>
      <c r="C473" s="205"/>
      <c r="D473" s="215">
        <v>1</v>
      </c>
      <c r="E473" s="215"/>
      <c r="F473" s="205" t="s">
        <v>241</v>
      </c>
      <c r="G473" s="205" t="s">
        <v>798</v>
      </c>
    </row>
    <row r="474" spans="1:7" x14ac:dyDescent="0.35">
      <c r="A474" s="35" t="s">
        <v>105</v>
      </c>
      <c r="B474" s="205" t="s">
        <v>55</v>
      </c>
      <c r="C474" s="205"/>
      <c r="D474" s="215">
        <v>1</v>
      </c>
      <c r="E474" s="215"/>
      <c r="F474" s="205" t="s">
        <v>242</v>
      </c>
      <c r="G474" s="205" t="s">
        <v>797</v>
      </c>
    </row>
    <row r="475" spans="1:7" x14ac:dyDescent="0.35">
      <c r="A475" s="35" t="s">
        <v>105</v>
      </c>
      <c r="B475" s="205" t="s">
        <v>55</v>
      </c>
      <c r="C475" s="205"/>
      <c r="D475" s="215">
        <v>1</v>
      </c>
      <c r="E475" s="215"/>
      <c r="F475" s="205" t="s">
        <v>243</v>
      </c>
      <c r="G475" s="205" t="s">
        <v>796</v>
      </c>
    </row>
    <row r="476" spans="1:7" x14ac:dyDescent="0.35">
      <c r="A476" s="35" t="s">
        <v>105</v>
      </c>
      <c r="B476" s="205" t="s">
        <v>55</v>
      </c>
      <c r="C476" s="205"/>
      <c r="D476" s="215">
        <v>1</v>
      </c>
      <c r="E476" s="215"/>
      <c r="F476" s="205" t="s">
        <v>244</v>
      </c>
      <c r="G476" s="205" t="s">
        <v>795</v>
      </c>
    </row>
    <row r="477" spans="1:7" x14ac:dyDescent="0.35">
      <c r="A477" s="35" t="s">
        <v>105</v>
      </c>
      <c r="B477" s="205" t="s">
        <v>55</v>
      </c>
      <c r="C477" s="205"/>
      <c r="D477" s="215">
        <v>1</v>
      </c>
      <c r="E477" s="215"/>
      <c r="F477" s="205" t="s">
        <v>245</v>
      </c>
      <c r="G477" s="205" t="s">
        <v>794</v>
      </c>
    </row>
    <row r="478" spans="1:7" x14ac:dyDescent="0.35">
      <c r="A478" s="35" t="s">
        <v>105</v>
      </c>
      <c r="B478" s="205" t="s">
        <v>55</v>
      </c>
      <c r="C478" s="205"/>
      <c r="D478" s="215">
        <v>1</v>
      </c>
      <c r="E478" s="215"/>
      <c r="F478" s="205" t="s">
        <v>246</v>
      </c>
      <c r="G478" s="205" t="s">
        <v>793</v>
      </c>
    </row>
    <row r="479" spans="1:7" x14ac:dyDescent="0.35">
      <c r="A479" s="35" t="s">
        <v>105</v>
      </c>
      <c r="B479" s="205" t="s">
        <v>55</v>
      </c>
      <c r="C479" s="205"/>
      <c r="D479" s="215">
        <v>1</v>
      </c>
      <c r="E479" s="215"/>
      <c r="F479" s="205" t="s">
        <v>247</v>
      </c>
      <c r="G479" s="205" t="s">
        <v>792</v>
      </c>
    </row>
    <row r="480" spans="1:7" x14ac:dyDescent="0.35">
      <c r="A480" s="35" t="s">
        <v>105</v>
      </c>
      <c r="B480" s="205" t="s">
        <v>55</v>
      </c>
      <c r="C480" s="205"/>
      <c r="D480" s="215">
        <v>1</v>
      </c>
      <c r="E480" s="215"/>
      <c r="F480" s="205" t="s">
        <v>248</v>
      </c>
      <c r="G480" s="205" t="s">
        <v>791</v>
      </c>
    </row>
    <row r="481" spans="1:7" x14ac:dyDescent="0.35">
      <c r="A481" s="35" t="s">
        <v>105</v>
      </c>
      <c r="B481" s="205" t="s">
        <v>55</v>
      </c>
      <c r="C481" s="205"/>
      <c r="D481" s="215">
        <v>1</v>
      </c>
      <c r="E481" s="215"/>
      <c r="F481" s="205" t="s">
        <v>249</v>
      </c>
      <c r="G481" s="205" t="s">
        <v>790</v>
      </c>
    </row>
    <row r="482" spans="1:7" x14ac:dyDescent="0.35">
      <c r="A482" s="35" t="s">
        <v>105</v>
      </c>
      <c r="B482" s="205" t="s">
        <v>55</v>
      </c>
      <c r="C482" s="205"/>
      <c r="D482" s="215">
        <v>1</v>
      </c>
      <c r="E482" s="215"/>
      <c r="F482" s="205" t="s">
        <v>250</v>
      </c>
      <c r="G482" s="205" t="s">
        <v>789</v>
      </c>
    </row>
    <row r="483" spans="1:7" x14ac:dyDescent="0.35">
      <c r="A483" s="35" t="s">
        <v>105</v>
      </c>
      <c r="B483" s="205" t="s">
        <v>55</v>
      </c>
      <c r="C483" s="205"/>
      <c r="D483" s="215">
        <v>1</v>
      </c>
      <c r="E483" s="215"/>
      <c r="F483" s="205" t="s">
        <v>251</v>
      </c>
      <c r="G483" s="205" t="s">
        <v>788</v>
      </c>
    </row>
    <row r="484" spans="1:7" x14ac:dyDescent="0.35">
      <c r="A484" s="35" t="s">
        <v>105</v>
      </c>
      <c r="B484" s="205" t="s">
        <v>55</v>
      </c>
      <c r="C484" s="205"/>
      <c r="D484" s="215">
        <v>1</v>
      </c>
      <c r="E484" s="215"/>
      <c r="F484" s="205" t="s">
        <v>252</v>
      </c>
      <c r="G484" s="205" t="s">
        <v>787</v>
      </c>
    </row>
    <row r="485" spans="1:7" x14ac:dyDescent="0.35">
      <c r="A485" s="35" t="s">
        <v>105</v>
      </c>
      <c r="B485" s="205" t="s">
        <v>55</v>
      </c>
      <c r="C485" s="205"/>
      <c r="D485" s="215">
        <v>1</v>
      </c>
      <c r="E485" s="215"/>
      <c r="F485" s="205" t="s">
        <v>253</v>
      </c>
      <c r="G485" s="205" t="s">
        <v>786</v>
      </c>
    </row>
    <row r="486" spans="1:7" x14ac:dyDescent="0.35">
      <c r="A486" s="35" t="s">
        <v>105</v>
      </c>
      <c r="B486" s="205" t="s">
        <v>55</v>
      </c>
      <c r="C486" s="205"/>
      <c r="D486" s="215">
        <v>1</v>
      </c>
      <c r="E486" s="215"/>
      <c r="F486" s="205" t="s">
        <v>254</v>
      </c>
      <c r="G486" s="205" t="s">
        <v>785</v>
      </c>
    </row>
    <row r="487" spans="1:7" x14ac:dyDescent="0.35">
      <c r="A487" s="35" t="s">
        <v>105</v>
      </c>
      <c r="B487" s="205" t="s">
        <v>55</v>
      </c>
      <c r="C487" s="205"/>
      <c r="D487" s="215">
        <v>1</v>
      </c>
      <c r="E487" s="215"/>
      <c r="F487" s="205" t="s">
        <v>255</v>
      </c>
      <c r="G487" s="205" t="s">
        <v>784</v>
      </c>
    </row>
    <row r="488" spans="1:7" x14ac:dyDescent="0.35">
      <c r="A488" s="35" t="s">
        <v>105</v>
      </c>
      <c r="B488" s="205" t="s">
        <v>55</v>
      </c>
      <c r="C488" s="205"/>
      <c r="D488" s="215">
        <v>1</v>
      </c>
      <c r="E488" s="215"/>
      <c r="F488" s="205" t="s">
        <v>256</v>
      </c>
      <c r="G488" s="205" t="s">
        <v>783</v>
      </c>
    </row>
    <row r="489" spans="1:7" x14ac:dyDescent="0.35">
      <c r="A489" s="35" t="s">
        <v>105</v>
      </c>
      <c r="B489" s="205" t="s">
        <v>55</v>
      </c>
      <c r="C489" s="205"/>
      <c r="D489" s="215">
        <v>1</v>
      </c>
      <c r="E489" s="215"/>
      <c r="F489" s="205" t="s">
        <v>257</v>
      </c>
      <c r="G489" s="205" t="s">
        <v>782</v>
      </c>
    </row>
    <row r="490" spans="1:7" x14ac:dyDescent="0.35">
      <c r="A490" s="35" t="s">
        <v>105</v>
      </c>
      <c r="B490" s="205" t="s">
        <v>55</v>
      </c>
      <c r="C490" s="205"/>
      <c r="D490" s="215">
        <v>1</v>
      </c>
      <c r="E490" s="215"/>
      <c r="F490" s="205" t="s">
        <v>258</v>
      </c>
      <c r="G490" s="205" t="s">
        <v>781</v>
      </c>
    </row>
    <row r="491" spans="1:7" x14ac:dyDescent="0.35">
      <c r="A491" s="35" t="s">
        <v>105</v>
      </c>
      <c r="B491" s="205" t="s">
        <v>55</v>
      </c>
      <c r="C491" s="205"/>
      <c r="D491" s="215">
        <v>1</v>
      </c>
      <c r="E491" s="215"/>
      <c r="F491" s="205" t="s">
        <v>259</v>
      </c>
      <c r="G491" s="205" t="s">
        <v>780</v>
      </c>
    </row>
    <row r="492" spans="1:7" x14ac:dyDescent="0.35">
      <c r="A492" s="34" t="s">
        <v>57</v>
      </c>
      <c r="B492" s="206" t="s">
        <v>55</v>
      </c>
      <c r="C492" s="206"/>
      <c r="D492" s="215">
        <v>1</v>
      </c>
      <c r="E492" s="215"/>
      <c r="F492" s="205">
        <v>62577</v>
      </c>
      <c r="G492" s="206" t="s">
        <v>779</v>
      </c>
    </row>
    <row r="493" spans="1:7" x14ac:dyDescent="0.35">
      <c r="A493" s="35" t="s">
        <v>105</v>
      </c>
      <c r="B493" s="205" t="s">
        <v>55</v>
      </c>
      <c r="C493" s="205"/>
      <c r="D493" s="215">
        <v>1</v>
      </c>
      <c r="E493" s="215"/>
      <c r="F493" s="205" t="s">
        <v>260</v>
      </c>
      <c r="G493" s="205" t="s">
        <v>778</v>
      </c>
    </row>
    <row r="494" spans="1:7" x14ac:dyDescent="0.35">
      <c r="A494" s="35" t="s">
        <v>105</v>
      </c>
      <c r="B494" s="205" t="s">
        <v>55</v>
      </c>
      <c r="C494" s="205"/>
      <c r="D494" s="215">
        <v>1</v>
      </c>
      <c r="E494" s="215"/>
      <c r="F494" s="205" t="s">
        <v>261</v>
      </c>
      <c r="G494" s="205" t="s">
        <v>777</v>
      </c>
    </row>
    <row r="495" spans="1:7" x14ac:dyDescent="0.35">
      <c r="A495" s="35" t="s">
        <v>105</v>
      </c>
      <c r="B495" s="205" t="s">
        <v>55</v>
      </c>
      <c r="C495" s="205"/>
      <c r="D495" s="215">
        <v>1</v>
      </c>
      <c r="E495" s="215"/>
      <c r="F495" s="205" t="s">
        <v>262</v>
      </c>
      <c r="G495" s="205" t="s">
        <v>777</v>
      </c>
    </row>
    <row r="496" spans="1:7" x14ac:dyDescent="0.35">
      <c r="A496" s="35" t="s">
        <v>105</v>
      </c>
      <c r="B496" s="205" t="s">
        <v>55</v>
      </c>
      <c r="C496" s="205"/>
      <c r="D496" s="215">
        <v>1</v>
      </c>
      <c r="E496" s="215"/>
      <c r="F496" s="205" t="s">
        <v>263</v>
      </c>
      <c r="G496" s="205" t="s">
        <v>777</v>
      </c>
    </row>
    <row r="497" spans="1:7" x14ac:dyDescent="0.35">
      <c r="A497" s="34" t="s">
        <v>57</v>
      </c>
      <c r="B497" s="206" t="s">
        <v>55</v>
      </c>
      <c r="C497" s="206"/>
      <c r="D497" s="215">
        <v>1</v>
      </c>
      <c r="E497" s="215"/>
      <c r="F497" s="205">
        <v>62700</v>
      </c>
      <c r="G497" s="206" t="s">
        <v>776</v>
      </c>
    </row>
    <row r="498" spans="1:7" x14ac:dyDescent="0.35">
      <c r="A498" s="35" t="s">
        <v>105</v>
      </c>
      <c r="B498" s="205" t="s">
        <v>55</v>
      </c>
      <c r="C498" s="205"/>
      <c r="D498" s="215">
        <v>1</v>
      </c>
      <c r="E498" s="215"/>
      <c r="F498" s="205" t="s">
        <v>264</v>
      </c>
      <c r="G498" s="205" t="s">
        <v>775</v>
      </c>
    </row>
    <row r="499" spans="1:7" x14ac:dyDescent="0.35">
      <c r="A499" s="35" t="s">
        <v>105</v>
      </c>
      <c r="B499" s="205" t="s">
        <v>55</v>
      </c>
      <c r="C499" s="205"/>
      <c r="D499" s="215">
        <v>1</v>
      </c>
      <c r="E499" s="215"/>
      <c r="F499" s="205" t="s">
        <v>265</v>
      </c>
      <c r="G499" s="205" t="s">
        <v>774</v>
      </c>
    </row>
    <row r="500" spans="1:7" x14ac:dyDescent="0.35">
      <c r="A500" s="35" t="s">
        <v>105</v>
      </c>
      <c r="B500" s="205" t="s">
        <v>55</v>
      </c>
      <c r="C500" s="205"/>
      <c r="D500" s="215">
        <v>1</v>
      </c>
      <c r="E500" s="215"/>
      <c r="F500" s="205" t="s">
        <v>266</v>
      </c>
      <c r="G500" s="205" t="s">
        <v>773</v>
      </c>
    </row>
    <row r="501" spans="1:7" x14ac:dyDescent="0.35">
      <c r="A501" s="34" t="s">
        <v>105</v>
      </c>
      <c r="B501" s="205" t="s">
        <v>55</v>
      </c>
      <c r="C501" s="205"/>
      <c r="D501" s="215">
        <v>1</v>
      </c>
      <c r="E501" s="215"/>
      <c r="F501" s="206">
        <v>62587</v>
      </c>
      <c r="G501" s="205" t="s">
        <v>773</v>
      </c>
    </row>
    <row r="502" spans="1:7" x14ac:dyDescent="0.35">
      <c r="A502" s="35" t="s">
        <v>105</v>
      </c>
      <c r="B502" s="205" t="s">
        <v>55</v>
      </c>
      <c r="C502" s="205"/>
      <c r="D502" s="215">
        <v>1</v>
      </c>
      <c r="E502" s="215"/>
      <c r="F502" s="205" t="s">
        <v>267</v>
      </c>
      <c r="G502" s="205" t="s">
        <v>772</v>
      </c>
    </row>
    <row r="503" spans="1:7" x14ac:dyDescent="0.35">
      <c r="A503" s="35" t="s">
        <v>105</v>
      </c>
      <c r="B503" s="205" t="s">
        <v>55</v>
      </c>
      <c r="C503" s="205"/>
      <c r="D503" s="215">
        <v>1</v>
      </c>
      <c r="E503" s="215"/>
      <c r="F503" s="205" t="s">
        <v>268</v>
      </c>
      <c r="G503" s="205" t="s">
        <v>771</v>
      </c>
    </row>
    <row r="504" spans="1:7" x14ac:dyDescent="0.35">
      <c r="A504" s="35" t="s">
        <v>105</v>
      </c>
      <c r="B504" s="205" t="s">
        <v>55</v>
      </c>
      <c r="C504" s="205"/>
      <c r="D504" s="215">
        <v>1</v>
      </c>
      <c r="E504" s="215"/>
      <c r="F504" s="205" t="s">
        <v>269</v>
      </c>
      <c r="G504" s="205" t="s">
        <v>770</v>
      </c>
    </row>
    <row r="505" spans="1:7" x14ac:dyDescent="0.35">
      <c r="A505" s="35" t="s">
        <v>105</v>
      </c>
      <c r="B505" s="205" t="s">
        <v>55</v>
      </c>
      <c r="C505" s="205"/>
      <c r="D505" s="215">
        <v>1</v>
      </c>
      <c r="E505" s="215"/>
      <c r="F505" s="205" t="s">
        <v>270</v>
      </c>
      <c r="G505" s="205" t="s">
        <v>769</v>
      </c>
    </row>
    <row r="506" spans="1:7" x14ac:dyDescent="0.35">
      <c r="A506" s="35" t="s">
        <v>105</v>
      </c>
      <c r="B506" s="205" t="s">
        <v>55</v>
      </c>
      <c r="C506" s="205"/>
      <c r="D506" s="215">
        <v>1</v>
      </c>
      <c r="E506" s="215"/>
      <c r="F506" s="205" t="s">
        <v>271</v>
      </c>
      <c r="G506" s="205" t="s">
        <v>768</v>
      </c>
    </row>
    <row r="507" spans="1:7" x14ac:dyDescent="0.35">
      <c r="A507" s="35" t="s">
        <v>105</v>
      </c>
      <c r="B507" s="205" t="s">
        <v>55</v>
      </c>
      <c r="C507" s="205"/>
      <c r="D507" s="215">
        <v>1</v>
      </c>
      <c r="E507" s="215"/>
      <c r="F507" s="205" t="s">
        <v>272</v>
      </c>
      <c r="G507" s="205" t="s">
        <v>767</v>
      </c>
    </row>
    <row r="508" spans="1:7" x14ac:dyDescent="0.35">
      <c r="A508" s="35" t="s">
        <v>105</v>
      </c>
      <c r="B508" s="205" t="s">
        <v>55</v>
      </c>
      <c r="C508" s="205"/>
      <c r="D508" s="215">
        <v>1</v>
      </c>
      <c r="E508" s="215"/>
      <c r="F508" s="205" t="s">
        <v>273</v>
      </c>
      <c r="G508" s="205" t="s">
        <v>766</v>
      </c>
    </row>
    <row r="509" spans="1:7" x14ac:dyDescent="0.35">
      <c r="A509" s="35" t="s">
        <v>105</v>
      </c>
      <c r="B509" s="205" t="s">
        <v>55</v>
      </c>
      <c r="C509" s="205"/>
      <c r="D509" s="215">
        <v>1</v>
      </c>
      <c r="E509" s="215"/>
      <c r="F509" s="205" t="s">
        <v>274</v>
      </c>
      <c r="G509" s="205" t="s">
        <v>765</v>
      </c>
    </row>
    <row r="510" spans="1:7" x14ac:dyDescent="0.35">
      <c r="A510" s="35" t="s">
        <v>105</v>
      </c>
      <c r="B510" s="205" t="s">
        <v>55</v>
      </c>
      <c r="C510" s="205"/>
      <c r="D510" s="215">
        <v>1</v>
      </c>
      <c r="E510" s="215"/>
      <c r="F510" s="205" t="s">
        <v>275</v>
      </c>
      <c r="G510" s="205" t="s">
        <v>764</v>
      </c>
    </row>
    <row r="511" spans="1:7" x14ac:dyDescent="0.35">
      <c r="A511" s="35" t="s">
        <v>105</v>
      </c>
      <c r="B511" s="205" t="s">
        <v>55</v>
      </c>
      <c r="C511" s="205"/>
      <c r="D511" s="215">
        <v>1</v>
      </c>
      <c r="E511" s="215"/>
      <c r="F511" s="205" t="s">
        <v>276</v>
      </c>
      <c r="G511" s="205" t="s">
        <v>763</v>
      </c>
    </row>
    <row r="512" spans="1:7" x14ac:dyDescent="0.35">
      <c r="A512" s="35" t="s">
        <v>105</v>
      </c>
      <c r="B512" s="205" t="s">
        <v>55</v>
      </c>
      <c r="C512" s="205"/>
      <c r="D512" s="215">
        <v>1</v>
      </c>
      <c r="E512" s="215"/>
      <c r="F512" s="205" t="s">
        <v>277</v>
      </c>
      <c r="G512" s="205" t="s">
        <v>762</v>
      </c>
    </row>
    <row r="513" spans="1:7" x14ac:dyDescent="0.35">
      <c r="A513" s="35" t="s">
        <v>105</v>
      </c>
      <c r="B513" s="205" t="s">
        <v>55</v>
      </c>
      <c r="C513" s="205"/>
      <c r="D513" s="215">
        <v>1</v>
      </c>
      <c r="E513" s="215"/>
      <c r="F513" s="205" t="s">
        <v>278</v>
      </c>
      <c r="G513" s="205" t="s">
        <v>761</v>
      </c>
    </row>
    <row r="514" spans="1:7" x14ac:dyDescent="0.35">
      <c r="A514" s="35" t="s">
        <v>105</v>
      </c>
      <c r="B514" s="205" t="s">
        <v>55</v>
      </c>
      <c r="C514" s="205"/>
      <c r="D514" s="215">
        <v>1</v>
      </c>
      <c r="E514" s="215"/>
      <c r="F514" s="205" t="s">
        <v>279</v>
      </c>
      <c r="G514" s="205" t="s">
        <v>760</v>
      </c>
    </row>
    <row r="515" spans="1:7" x14ac:dyDescent="0.35">
      <c r="A515" s="35" t="s">
        <v>105</v>
      </c>
      <c r="B515" s="205" t="s">
        <v>55</v>
      </c>
      <c r="C515" s="205"/>
      <c r="D515" s="215">
        <v>1</v>
      </c>
      <c r="E515" s="215"/>
      <c r="F515" s="205" t="s">
        <v>280</v>
      </c>
      <c r="G515" s="205" t="s">
        <v>759</v>
      </c>
    </row>
    <row r="516" spans="1:7" x14ac:dyDescent="0.35">
      <c r="A516" s="35" t="s">
        <v>105</v>
      </c>
      <c r="B516" s="205" t="s">
        <v>55</v>
      </c>
      <c r="C516" s="205"/>
      <c r="D516" s="215">
        <v>1</v>
      </c>
      <c r="E516" s="215"/>
      <c r="F516" s="205" t="s">
        <v>281</v>
      </c>
      <c r="G516" s="205" t="s">
        <v>758</v>
      </c>
    </row>
    <row r="517" spans="1:7" x14ac:dyDescent="0.35">
      <c r="A517" s="35" t="s">
        <v>105</v>
      </c>
      <c r="B517" s="205" t="s">
        <v>55</v>
      </c>
      <c r="C517" s="205"/>
      <c r="D517" s="215">
        <v>1</v>
      </c>
      <c r="E517" s="215"/>
      <c r="F517" s="205" t="s">
        <v>282</v>
      </c>
      <c r="G517" s="205" t="s">
        <v>757</v>
      </c>
    </row>
    <row r="518" spans="1:7" x14ac:dyDescent="0.35">
      <c r="A518" s="35" t="s">
        <v>105</v>
      </c>
      <c r="B518" s="205" t="s">
        <v>55</v>
      </c>
      <c r="C518" s="205"/>
      <c r="D518" s="215">
        <v>1</v>
      </c>
      <c r="E518" s="215"/>
      <c r="F518" s="205" t="s">
        <v>283</v>
      </c>
      <c r="G518" s="205" t="s">
        <v>756</v>
      </c>
    </row>
    <row r="519" spans="1:7" x14ac:dyDescent="0.35">
      <c r="A519" s="35" t="s">
        <v>105</v>
      </c>
      <c r="B519" s="205" t="s">
        <v>55</v>
      </c>
      <c r="C519" s="205"/>
      <c r="D519" s="215">
        <v>1</v>
      </c>
      <c r="E519" s="215"/>
      <c r="F519" s="205" t="s">
        <v>284</v>
      </c>
      <c r="G519" s="205" t="s">
        <v>755</v>
      </c>
    </row>
    <row r="520" spans="1:7" x14ac:dyDescent="0.35">
      <c r="A520" s="35" t="s">
        <v>105</v>
      </c>
      <c r="B520" s="205" t="s">
        <v>55</v>
      </c>
      <c r="C520" s="205"/>
      <c r="D520" s="215">
        <v>1</v>
      </c>
      <c r="E520" s="215"/>
      <c r="F520" s="205" t="s">
        <v>285</v>
      </c>
      <c r="G520" s="205" t="s">
        <v>754</v>
      </c>
    </row>
    <row r="521" spans="1:7" x14ac:dyDescent="0.35">
      <c r="A521" s="35" t="s">
        <v>105</v>
      </c>
      <c r="B521" s="205" t="s">
        <v>55</v>
      </c>
      <c r="C521" s="205"/>
      <c r="D521" s="215">
        <v>1</v>
      </c>
      <c r="E521" s="215"/>
      <c r="F521" s="205" t="s">
        <v>286</v>
      </c>
      <c r="G521" s="205" t="s">
        <v>753</v>
      </c>
    </row>
    <row r="522" spans="1:7" x14ac:dyDescent="0.35">
      <c r="A522" s="35" t="s">
        <v>105</v>
      </c>
      <c r="B522" s="205" t="s">
        <v>55</v>
      </c>
      <c r="C522" s="205"/>
      <c r="D522" s="215">
        <v>1</v>
      </c>
      <c r="E522" s="215"/>
      <c r="F522" s="205" t="s">
        <v>287</v>
      </c>
      <c r="G522" s="205" t="s">
        <v>752</v>
      </c>
    </row>
    <row r="523" spans="1:7" x14ac:dyDescent="0.35">
      <c r="A523" s="35" t="s">
        <v>105</v>
      </c>
      <c r="B523" s="205" t="s">
        <v>55</v>
      </c>
      <c r="C523" s="205"/>
      <c r="D523" s="215">
        <v>1</v>
      </c>
      <c r="E523" s="215"/>
      <c r="F523" s="205" t="s">
        <v>288</v>
      </c>
      <c r="G523" s="205" t="s">
        <v>751</v>
      </c>
    </row>
    <row r="524" spans="1:7" x14ac:dyDescent="0.35">
      <c r="A524" s="35" t="s">
        <v>105</v>
      </c>
      <c r="B524" s="205" t="s">
        <v>55</v>
      </c>
      <c r="C524" s="205"/>
      <c r="D524" s="215">
        <v>1</v>
      </c>
      <c r="E524" s="215"/>
      <c r="F524" s="205" t="s">
        <v>289</v>
      </c>
      <c r="G524" s="205" t="s">
        <v>750</v>
      </c>
    </row>
    <row r="525" spans="1:7" x14ac:dyDescent="0.35">
      <c r="A525" s="35" t="s">
        <v>105</v>
      </c>
      <c r="B525" s="205" t="s">
        <v>55</v>
      </c>
      <c r="C525" s="205"/>
      <c r="D525" s="215">
        <v>1</v>
      </c>
      <c r="E525" s="215"/>
      <c r="F525" s="205" t="s">
        <v>290</v>
      </c>
      <c r="G525" s="205" t="s">
        <v>749</v>
      </c>
    </row>
    <row r="526" spans="1:7" x14ac:dyDescent="0.35">
      <c r="A526" s="35" t="s">
        <v>105</v>
      </c>
      <c r="B526" s="205" t="s">
        <v>55</v>
      </c>
      <c r="C526" s="205"/>
      <c r="D526" s="215">
        <v>1</v>
      </c>
      <c r="E526" s="215"/>
      <c r="F526" s="205" t="s">
        <v>291</v>
      </c>
      <c r="G526" s="205" t="s">
        <v>748</v>
      </c>
    </row>
    <row r="527" spans="1:7" x14ac:dyDescent="0.35">
      <c r="A527" s="35" t="s">
        <v>105</v>
      </c>
      <c r="B527" s="205" t="s">
        <v>55</v>
      </c>
      <c r="C527" s="205"/>
      <c r="D527" s="215">
        <v>1</v>
      </c>
      <c r="E527" s="215"/>
      <c r="F527" s="205" t="s">
        <v>292</v>
      </c>
      <c r="G527" s="205" t="s">
        <v>747</v>
      </c>
    </row>
    <row r="528" spans="1:7" x14ac:dyDescent="0.35">
      <c r="A528" s="35" t="s">
        <v>105</v>
      </c>
      <c r="B528" s="205" t="s">
        <v>55</v>
      </c>
      <c r="C528" s="205"/>
      <c r="D528" s="215">
        <v>1</v>
      </c>
      <c r="E528" s="215"/>
      <c r="F528" s="205" t="s">
        <v>293</v>
      </c>
      <c r="G528" s="205" t="s">
        <v>746</v>
      </c>
    </row>
    <row r="529" spans="1:7" x14ac:dyDescent="0.35">
      <c r="A529" s="34" t="s">
        <v>57</v>
      </c>
      <c r="B529" s="206" t="s">
        <v>55</v>
      </c>
      <c r="C529" s="206"/>
      <c r="D529" s="215">
        <v>1</v>
      </c>
      <c r="E529" s="215"/>
      <c r="F529" s="205">
        <v>62596</v>
      </c>
      <c r="G529" s="206" t="s">
        <v>745</v>
      </c>
    </row>
    <row r="530" spans="1:7" x14ac:dyDescent="0.35">
      <c r="A530" s="35" t="s">
        <v>105</v>
      </c>
      <c r="B530" s="205" t="s">
        <v>55</v>
      </c>
      <c r="C530" s="205"/>
      <c r="D530" s="215">
        <v>1</v>
      </c>
      <c r="E530" s="215"/>
      <c r="F530" s="205" t="s">
        <v>294</v>
      </c>
      <c r="G530" s="205" t="s">
        <v>744</v>
      </c>
    </row>
    <row r="531" spans="1:7" x14ac:dyDescent="0.35">
      <c r="A531" s="35" t="s">
        <v>105</v>
      </c>
      <c r="B531" s="205" t="s">
        <v>55</v>
      </c>
      <c r="C531" s="205"/>
      <c r="D531" s="215">
        <v>1</v>
      </c>
      <c r="E531" s="215"/>
      <c r="F531" s="205" t="s">
        <v>295</v>
      </c>
      <c r="G531" s="205" t="s">
        <v>743</v>
      </c>
    </row>
    <row r="532" spans="1:7" x14ac:dyDescent="0.35">
      <c r="A532" s="35" t="s">
        <v>105</v>
      </c>
      <c r="B532" s="205" t="s">
        <v>55</v>
      </c>
      <c r="C532" s="205"/>
      <c r="D532" s="215">
        <v>1</v>
      </c>
      <c r="E532" s="215"/>
      <c r="F532" s="205" t="s">
        <v>296</v>
      </c>
      <c r="G532" s="205" t="s">
        <v>742</v>
      </c>
    </row>
    <row r="533" spans="1:7" x14ac:dyDescent="0.35">
      <c r="A533" s="35" t="s">
        <v>105</v>
      </c>
      <c r="B533" s="205" t="s">
        <v>55</v>
      </c>
      <c r="C533" s="205"/>
      <c r="D533" s="215">
        <v>1</v>
      </c>
      <c r="E533" s="215"/>
      <c r="F533" s="205" t="s">
        <v>297</v>
      </c>
      <c r="G533" s="205" t="s">
        <v>741</v>
      </c>
    </row>
    <row r="534" spans="1:7" x14ac:dyDescent="0.35">
      <c r="A534" s="35" t="s">
        <v>105</v>
      </c>
      <c r="B534" s="205" t="s">
        <v>55</v>
      </c>
      <c r="C534" s="205"/>
      <c r="D534" s="215">
        <v>1</v>
      </c>
      <c r="E534" s="215"/>
      <c r="F534" s="205" t="s">
        <v>298</v>
      </c>
      <c r="G534" s="205" t="s">
        <v>740</v>
      </c>
    </row>
    <row r="535" spans="1:7" x14ac:dyDescent="0.35">
      <c r="A535" s="35" t="s">
        <v>105</v>
      </c>
      <c r="B535" s="205" t="s">
        <v>55</v>
      </c>
      <c r="C535" s="205"/>
      <c r="D535" s="215">
        <v>1</v>
      </c>
      <c r="E535" s="215"/>
      <c r="F535" s="205" t="s">
        <v>299</v>
      </c>
      <c r="G535" s="205" t="s">
        <v>739</v>
      </c>
    </row>
    <row r="536" spans="1:7" x14ac:dyDescent="0.35">
      <c r="A536" s="35" t="s">
        <v>105</v>
      </c>
      <c r="B536" s="205" t="s">
        <v>55</v>
      </c>
      <c r="C536" s="205"/>
      <c r="D536" s="215">
        <v>1</v>
      </c>
      <c r="E536" s="215"/>
      <c r="F536" s="205" t="s">
        <v>300</v>
      </c>
      <c r="G536" s="205" t="s">
        <v>738</v>
      </c>
    </row>
    <row r="537" spans="1:7" x14ac:dyDescent="0.35">
      <c r="A537" s="35" t="s">
        <v>105</v>
      </c>
      <c r="B537" s="205" t="s">
        <v>55</v>
      </c>
      <c r="C537" s="205"/>
      <c r="D537" s="215">
        <v>1</v>
      </c>
      <c r="E537" s="215"/>
      <c r="F537" s="205" t="s">
        <v>301</v>
      </c>
      <c r="G537" s="205" t="s">
        <v>737</v>
      </c>
    </row>
    <row r="538" spans="1:7" x14ac:dyDescent="0.35">
      <c r="A538" s="35" t="s">
        <v>105</v>
      </c>
      <c r="B538" s="205" t="s">
        <v>55</v>
      </c>
      <c r="C538" s="205"/>
      <c r="D538" s="215">
        <v>1</v>
      </c>
      <c r="E538" s="215"/>
      <c r="F538" s="205" t="s">
        <v>302</v>
      </c>
      <c r="G538" s="205" t="s">
        <v>736</v>
      </c>
    </row>
    <row r="539" spans="1:7" x14ac:dyDescent="0.35">
      <c r="A539" s="35" t="s">
        <v>105</v>
      </c>
      <c r="B539" s="205" t="s">
        <v>55</v>
      </c>
      <c r="C539" s="205"/>
      <c r="D539" s="215">
        <v>1</v>
      </c>
      <c r="E539" s="215"/>
      <c r="F539" s="205" t="s">
        <v>303</v>
      </c>
      <c r="G539" s="205" t="s">
        <v>735</v>
      </c>
    </row>
    <row r="540" spans="1:7" x14ac:dyDescent="0.35">
      <c r="A540" s="35" t="s">
        <v>105</v>
      </c>
      <c r="B540" s="205" t="s">
        <v>55</v>
      </c>
      <c r="C540" s="205"/>
      <c r="D540" s="215">
        <v>1</v>
      </c>
      <c r="E540" s="215"/>
      <c r="F540" s="205" t="s">
        <v>304</v>
      </c>
      <c r="G540" s="205" t="s">
        <v>734</v>
      </c>
    </row>
    <row r="541" spans="1:7" x14ac:dyDescent="0.35">
      <c r="A541" s="35" t="s">
        <v>105</v>
      </c>
      <c r="B541" s="205" t="s">
        <v>55</v>
      </c>
      <c r="C541" s="205"/>
      <c r="D541" s="215">
        <v>1</v>
      </c>
      <c r="E541" s="215"/>
      <c r="F541" s="205" t="s">
        <v>305</v>
      </c>
      <c r="G541" s="205" t="s">
        <v>733</v>
      </c>
    </row>
    <row r="542" spans="1:7" x14ac:dyDescent="0.35">
      <c r="A542" s="35" t="s">
        <v>105</v>
      </c>
      <c r="B542" s="205" t="s">
        <v>55</v>
      </c>
      <c r="C542" s="205"/>
      <c r="D542" s="215">
        <v>1</v>
      </c>
      <c r="E542" s="215"/>
      <c r="F542" s="205" t="s">
        <v>306</v>
      </c>
      <c r="G542" s="205" t="s">
        <v>732</v>
      </c>
    </row>
    <row r="543" spans="1:7" x14ac:dyDescent="0.35">
      <c r="A543" s="35" t="s">
        <v>105</v>
      </c>
      <c r="B543" s="205" t="s">
        <v>55</v>
      </c>
      <c r="C543" s="205"/>
      <c r="D543" s="215">
        <v>1</v>
      </c>
      <c r="E543" s="215"/>
      <c r="F543" s="205" t="s">
        <v>307</v>
      </c>
      <c r="G543" s="205" t="s">
        <v>731</v>
      </c>
    </row>
    <row r="544" spans="1:7" x14ac:dyDescent="0.35">
      <c r="A544" s="35" t="s">
        <v>105</v>
      </c>
      <c r="B544" s="205" t="s">
        <v>55</v>
      </c>
      <c r="C544" s="205"/>
      <c r="D544" s="215">
        <v>1</v>
      </c>
      <c r="E544" s="215"/>
      <c r="F544" s="205" t="s">
        <v>308</v>
      </c>
      <c r="G544" s="205" t="s">
        <v>730</v>
      </c>
    </row>
    <row r="545" spans="1:7" x14ac:dyDescent="0.35">
      <c r="A545" s="35" t="s">
        <v>105</v>
      </c>
      <c r="B545" s="205" t="s">
        <v>55</v>
      </c>
      <c r="C545" s="205"/>
      <c r="D545" s="215">
        <v>1</v>
      </c>
      <c r="E545" s="215"/>
      <c r="F545" s="205" t="s">
        <v>309</v>
      </c>
      <c r="G545" s="205" t="s">
        <v>729</v>
      </c>
    </row>
    <row r="546" spans="1:7" x14ac:dyDescent="0.35">
      <c r="A546" s="35" t="s">
        <v>105</v>
      </c>
      <c r="B546" s="205" t="s">
        <v>55</v>
      </c>
      <c r="C546" s="205"/>
      <c r="D546" s="215">
        <v>1</v>
      </c>
      <c r="E546" s="215"/>
      <c r="F546" s="205" t="s">
        <v>310</v>
      </c>
      <c r="G546" s="205" t="s">
        <v>728</v>
      </c>
    </row>
    <row r="547" spans="1:7" x14ac:dyDescent="0.35">
      <c r="A547" s="35" t="s">
        <v>105</v>
      </c>
      <c r="B547" s="205" t="s">
        <v>55</v>
      </c>
      <c r="C547" s="205"/>
      <c r="D547" s="215">
        <v>1</v>
      </c>
      <c r="E547" s="215"/>
      <c r="F547" s="205" t="s">
        <v>311</v>
      </c>
      <c r="G547" s="205" t="s">
        <v>727</v>
      </c>
    </row>
    <row r="548" spans="1:7" x14ac:dyDescent="0.35">
      <c r="A548" s="35" t="s">
        <v>105</v>
      </c>
      <c r="B548" s="205" t="s">
        <v>55</v>
      </c>
      <c r="C548" s="205"/>
      <c r="D548" s="215">
        <v>1</v>
      </c>
      <c r="E548" s="215"/>
      <c r="F548" s="205" t="s">
        <v>312</v>
      </c>
      <c r="G548" s="205" t="s">
        <v>726</v>
      </c>
    </row>
    <row r="549" spans="1:7" x14ac:dyDescent="0.35">
      <c r="A549" s="35" t="s">
        <v>105</v>
      </c>
      <c r="B549" s="205" t="s">
        <v>55</v>
      </c>
      <c r="C549" s="205"/>
      <c r="D549" s="215">
        <v>1</v>
      </c>
      <c r="E549" s="215"/>
      <c r="F549" s="205" t="s">
        <v>313</v>
      </c>
      <c r="G549" s="205" t="s">
        <v>725</v>
      </c>
    </row>
    <row r="550" spans="1:7" x14ac:dyDescent="0.35">
      <c r="A550" s="35" t="s">
        <v>105</v>
      </c>
      <c r="B550" s="205" t="s">
        <v>55</v>
      </c>
      <c r="C550" s="205"/>
      <c r="D550" s="215">
        <v>1</v>
      </c>
      <c r="E550" s="215"/>
      <c r="F550" s="205" t="s">
        <v>314</v>
      </c>
      <c r="G550" s="205" t="s">
        <v>724</v>
      </c>
    </row>
    <row r="551" spans="1:7" x14ac:dyDescent="0.35">
      <c r="A551" s="35" t="s">
        <v>105</v>
      </c>
      <c r="B551" s="205" t="s">
        <v>55</v>
      </c>
      <c r="C551" s="205"/>
      <c r="D551" s="215">
        <v>1</v>
      </c>
      <c r="E551" s="215"/>
      <c r="F551" s="205" t="s">
        <v>315</v>
      </c>
      <c r="G551" s="205" t="s">
        <v>723</v>
      </c>
    </row>
    <row r="552" spans="1:7" x14ac:dyDescent="0.35">
      <c r="A552" s="35" t="s">
        <v>105</v>
      </c>
      <c r="B552" s="205" t="s">
        <v>55</v>
      </c>
      <c r="C552" s="205"/>
      <c r="D552" s="215">
        <v>1</v>
      </c>
      <c r="E552" s="215"/>
      <c r="F552" s="205" t="s">
        <v>316</v>
      </c>
      <c r="G552" s="205" t="s">
        <v>722</v>
      </c>
    </row>
    <row r="553" spans="1:7" x14ac:dyDescent="0.35">
      <c r="A553" s="35" t="s">
        <v>105</v>
      </c>
      <c r="B553" s="205" t="s">
        <v>55</v>
      </c>
      <c r="C553" s="205"/>
      <c r="D553" s="215">
        <v>1</v>
      </c>
      <c r="E553" s="215"/>
      <c r="F553" s="205" t="s">
        <v>317</v>
      </c>
      <c r="G553" s="205" t="s">
        <v>721</v>
      </c>
    </row>
    <row r="554" spans="1:7" x14ac:dyDescent="0.35">
      <c r="A554" s="35" t="s">
        <v>105</v>
      </c>
      <c r="B554" s="205" t="s">
        <v>55</v>
      </c>
      <c r="C554" s="205"/>
      <c r="D554" s="215">
        <v>1</v>
      </c>
      <c r="E554" s="215"/>
      <c r="F554" s="205" t="s">
        <v>318</v>
      </c>
      <c r="G554" s="205" t="s">
        <v>720</v>
      </c>
    </row>
    <row r="555" spans="1:7" x14ac:dyDescent="0.35">
      <c r="A555" s="35" t="s">
        <v>105</v>
      </c>
      <c r="B555" s="205" t="s">
        <v>55</v>
      </c>
      <c r="C555" s="205"/>
      <c r="D555" s="215">
        <v>1</v>
      </c>
      <c r="E555" s="215"/>
      <c r="F555" s="205" t="s">
        <v>319</v>
      </c>
      <c r="G555" s="205" t="s">
        <v>719</v>
      </c>
    </row>
    <row r="556" spans="1:7" x14ac:dyDescent="0.35">
      <c r="A556" s="35" t="s">
        <v>105</v>
      </c>
      <c r="B556" s="205" t="s">
        <v>55</v>
      </c>
      <c r="C556" s="205"/>
      <c r="D556" s="215">
        <v>1</v>
      </c>
      <c r="E556" s="215"/>
      <c r="F556" s="205" t="s">
        <v>320</v>
      </c>
      <c r="G556" s="205" t="s">
        <v>718</v>
      </c>
    </row>
    <row r="557" spans="1:7" x14ac:dyDescent="0.35">
      <c r="A557" s="35" t="s">
        <v>105</v>
      </c>
      <c r="B557" s="205" t="s">
        <v>55</v>
      </c>
      <c r="C557" s="205"/>
      <c r="D557" s="215">
        <v>1</v>
      </c>
      <c r="E557" s="215"/>
      <c r="F557" s="205" t="s">
        <v>321</v>
      </c>
      <c r="G557" s="205" t="s">
        <v>717</v>
      </c>
    </row>
    <row r="558" spans="1:7" x14ac:dyDescent="0.35">
      <c r="A558" s="35" t="s">
        <v>105</v>
      </c>
      <c r="B558" s="205" t="s">
        <v>55</v>
      </c>
      <c r="C558" s="205"/>
      <c r="D558" s="215">
        <v>1</v>
      </c>
      <c r="E558" s="215"/>
      <c r="F558" s="205" t="s">
        <v>322</v>
      </c>
      <c r="G558" s="205" t="s">
        <v>716</v>
      </c>
    </row>
    <row r="559" spans="1:7" x14ac:dyDescent="0.35">
      <c r="A559" s="35" t="s">
        <v>105</v>
      </c>
      <c r="B559" s="205" t="s">
        <v>55</v>
      </c>
      <c r="C559" s="205"/>
      <c r="D559" s="215">
        <v>1</v>
      </c>
      <c r="E559" s="215"/>
      <c r="F559" s="205" t="s">
        <v>323</v>
      </c>
      <c r="G559" s="205" t="s">
        <v>715</v>
      </c>
    </row>
    <row r="560" spans="1:7" x14ac:dyDescent="0.35">
      <c r="A560" s="35" t="s">
        <v>105</v>
      </c>
      <c r="B560" s="205" t="s">
        <v>55</v>
      </c>
      <c r="C560" s="205"/>
      <c r="D560" s="215">
        <v>1</v>
      </c>
      <c r="E560" s="215"/>
      <c r="F560" s="205" t="s">
        <v>324</v>
      </c>
      <c r="G560" s="205" t="s">
        <v>715</v>
      </c>
    </row>
    <row r="561" spans="1:7" x14ac:dyDescent="0.35">
      <c r="A561" s="35" t="s">
        <v>105</v>
      </c>
      <c r="B561" s="205" t="s">
        <v>55</v>
      </c>
      <c r="C561" s="205"/>
      <c r="D561" s="215">
        <v>1</v>
      </c>
      <c r="E561" s="215"/>
      <c r="F561" s="205" t="s">
        <v>325</v>
      </c>
      <c r="G561" s="205" t="s">
        <v>714</v>
      </c>
    </row>
    <row r="562" spans="1:7" x14ac:dyDescent="0.35">
      <c r="A562" s="35" t="s">
        <v>105</v>
      </c>
      <c r="B562" s="205" t="s">
        <v>55</v>
      </c>
      <c r="C562" s="205"/>
      <c r="D562" s="215">
        <v>1</v>
      </c>
      <c r="E562" s="215"/>
      <c r="F562" s="205" t="s">
        <v>326</v>
      </c>
      <c r="G562" s="205" t="s">
        <v>713</v>
      </c>
    </row>
    <row r="563" spans="1:7" x14ac:dyDescent="0.35">
      <c r="A563" s="35" t="s">
        <v>105</v>
      </c>
      <c r="B563" s="205" t="s">
        <v>55</v>
      </c>
      <c r="C563" s="205"/>
      <c r="D563" s="215">
        <v>1</v>
      </c>
      <c r="E563" s="215"/>
      <c r="F563" s="205" t="s">
        <v>327</v>
      </c>
      <c r="G563" s="205" t="s">
        <v>713</v>
      </c>
    </row>
    <row r="564" spans="1:7" x14ac:dyDescent="0.35">
      <c r="A564" s="35" t="s">
        <v>105</v>
      </c>
      <c r="B564" s="205" t="s">
        <v>55</v>
      </c>
      <c r="C564" s="205"/>
      <c r="D564" s="215">
        <v>1</v>
      </c>
      <c r="E564" s="215"/>
      <c r="F564" s="205" t="s">
        <v>328</v>
      </c>
      <c r="G564" s="205" t="s">
        <v>712</v>
      </c>
    </row>
    <row r="565" spans="1:7" x14ac:dyDescent="0.35">
      <c r="A565" s="35" t="s">
        <v>105</v>
      </c>
      <c r="B565" s="205" t="s">
        <v>55</v>
      </c>
      <c r="C565" s="205"/>
      <c r="D565" s="215">
        <v>1</v>
      </c>
      <c r="E565" s="215"/>
      <c r="F565" s="205" t="s">
        <v>329</v>
      </c>
      <c r="G565" s="205" t="s">
        <v>711</v>
      </c>
    </row>
    <row r="566" spans="1:7" x14ac:dyDescent="0.35">
      <c r="A566" s="35" t="s">
        <v>105</v>
      </c>
      <c r="B566" s="205" t="s">
        <v>55</v>
      </c>
      <c r="C566" s="205"/>
      <c r="D566" s="215">
        <v>1</v>
      </c>
      <c r="E566" s="215"/>
      <c r="F566" s="205" t="s">
        <v>330</v>
      </c>
      <c r="G566" s="205" t="s">
        <v>710</v>
      </c>
    </row>
    <row r="567" spans="1:7" x14ac:dyDescent="0.35">
      <c r="A567" s="35" t="s">
        <v>105</v>
      </c>
      <c r="B567" s="205" t="s">
        <v>55</v>
      </c>
      <c r="C567" s="205"/>
      <c r="D567" s="215">
        <v>1</v>
      </c>
      <c r="E567" s="215"/>
      <c r="F567" s="205" t="s">
        <v>331</v>
      </c>
      <c r="G567" s="205" t="s">
        <v>709</v>
      </c>
    </row>
    <row r="568" spans="1:7" x14ac:dyDescent="0.35">
      <c r="A568" s="35" t="s">
        <v>105</v>
      </c>
      <c r="B568" s="205" t="s">
        <v>55</v>
      </c>
      <c r="C568" s="205"/>
      <c r="D568" s="215">
        <v>1</v>
      </c>
      <c r="E568" s="215"/>
      <c r="F568" s="205" t="s">
        <v>332</v>
      </c>
      <c r="G568" s="205" t="s">
        <v>708</v>
      </c>
    </row>
    <row r="569" spans="1:7" x14ac:dyDescent="0.35">
      <c r="A569" s="35" t="s">
        <v>105</v>
      </c>
      <c r="B569" s="205" t="s">
        <v>55</v>
      </c>
      <c r="C569" s="205"/>
      <c r="D569" s="215">
        <v>1</v>
      </c>
      <c r="E569" s="215"/>
      <c r="F569" s="205" t="s">
        <v>333</v>
      </c>
      <c r="G569" s="205" t="s">
        <v>707</v>
      </c>
    </row>
    <row r="570" spans="1:7" x14ac:dyDescent="0.35">
      <c r="A570" s="35" t="s">
        <v>105</v>
      </c>
      <c r="B570" s="205" t="s">
        <v>55</v>
      </c>
      <c r="C570" s="205"/>
      <c r="D570" s="215">
        <v>1</v>
      </c>
      <c r="E570" s="215"/>
      <c r="F570" s="205" t="s">
        <v>334</v>
      </c>
      <c r="G570" s="205" t="s">
        <v>706</v>
      </c>
    </row>
    <row r="571" spans="1:7" x14ac:dyDescent="0.35">
      <c r="A571" s="35" t="s">
        <v>105</v>
      </c>
      <c r="B571" s="205" t="s">
        <v>55</v>
      </c>
      <c r="C571" s="205"/>
      <c r="D571" s="215">
        <v>1</v>
      </c>
      <c r="E571" s="215"/>
      <c r="F571" s="205" t="s">
        <v>335</v>
      </c>
      <c r="G571" s="205" t="s">
        <v>705</v>
      </c>
    </row>
    <row r="572" spans="1:7" x14ac:dyDescent="0.35">
      <c r="A572" s="35" t="s">
        <v>105</v>
      </c>
      <c r="B572" s="205" t="s">
        <v>55</v>
      </c>
      <c r="C572" s="205"/>
      <c r="D572" s="215">
        <v>1</v>
      </c>
      <c r="E572" s="215"/>
      <c r="F572" s="205" t="s">
        <v>336</v>
      </c>
      <c r="G572" s="205" t="s">
        <v>704</v>
      </c>
    </row>
    <row r="573" spans="1:7" x14ac:dyDescent="0.35">
      <c r="A573" s="35" t="s">
        <v>105</v>
      </c>
      <c r="B573" s="205" t="s">
        <v>55</v>
      </c>
      <c r="C573" s="205"/>
      <c r="D573" s="215">
        <v>1</v>
      </c>
      <c r="E573" s="215"/>
      <c r="F573" s="205" t="s">
        <v>337</v>
      </c>
      <c r="G573" s="205" t="s">
        <v>703</v>
      </c>
    </row>
    <row r="574" spans="1:7" x14ac:dyDescent="0.35">
      <c r="A574" s="35" t="s">
        <v>105</v>
      </c>
      <c r="B574" s="205" t="s">
        <v>55</v>
      </c>
      <c r="C574" s="205"/>
      <c r="D574" s="215">
        <v>1</v>
      </c>
      <c r="E574" s="215"/>
      <c r="F574" s="205" t="s">
        <v>338</v>
      </c>
      <c r="G574" s="205" t="s">
        <v>701</v>
      </c>
    </row>
    <row r="575" spans="1:7" x14ac:dyDescent="0.35">
      <c r="A575" s="35" t="s">
        <v>105</v>
      </c>
      <c r="B575" s="205" t="s">
        <v>55</v>
      </c>
      <c r="C575" s="205"/>
      <c r="D575" s="215">
        <v>1</v>
      </c>
      <c r="E575" s="215"/>
      <c r="F575" s="205" t="s">
        <v>339</v>
      </c>
      <c r="G575" s="205" t="s">
        <v>702</v>
      </c>
    </row>
    <row r="576" spans="1:7" x14ac:dyDescent="0.35">
      <c r="A576" s="35" t="s">
        <v>105</v>
      </c>
      <c r="B576" s="205" t="s">
        <v>55</v>
      </c>
      <c r="C576" s="205"/>
      <c r="D576" s="215">
        <v>1</v>
      </c>
      <c r="E576" s="215"/>
      <c r="F576" s="205" t="s">
        <v>340</v>
      </c>
      <c r="G576" s="205" t="s">
        <v>701</v>
      </c>
    </row>
    <row r="577" spans="1:7" x14ac:dyDescent="0.35">
      <c r="A577" s="35" t="s">
        <v>105</v>
      </c>
      <c r="B577" s="205" t="s">
        <v>55</v>
      </c>
      <c r="C577" s="205"/>
      <c r="D577" s="215">
        <v>1</v>
      </c>
      <c r="E577" s="215"/>
      <c r="F577" s="205" t="s">
        <v>341</v>
      </c>
      <c r="G577" s="205" t="s">
        <v>700</v>
      </c>
    </row>
    <row r="578" spans="1:7" x14ac:dyDescent="0.35">
      <c r="A578" s="35" t="s">
        <v>105</v>
      </c>
      <c r="B578" s="205" t="s">
        <v>55</v>
      </c>
      <c r="C578" s="205"/>
      <c r="D578" s="215">
        <v>1</v>
      </c>
      <c r="E578" s="215"/>
      <c r="F578" s="205" t="s">
        <v>342</v>
      </c>
      <c r="G578" s="205" t="s">
        <v>699</v>
      </c>
    </row>
    <row r="579" spans="1:7" x14ac:dyDescent="0.35">
      <c r="A579" s="35" t="s">
        <v>105</v>
      </c>
      <c r="B579" s="205" t="s">
        <v>55</v>
      </c>
      <c r="C579" s="205"/>
      <c r="D579" s="215">
        <v>1</v>
      </c>
      <c r="E579" s="215"/>
      <c r="F579" s="205" t="s">
        <v>343</v>
      </c>
      <c r="G579" s="205" t="s">
        <v>699</v>
      </c>
    </row>
    <row r="580" spans="1:7" x14ac:dyDescent="0.35">
      <c r="A580" s="35" t="s">
        <v>105</v>
      </c>
      <c r="B580" s="205" t="s">
        <v>55</v>
      </c>
      <c r="C580" s="205"/>
      <c r="D580" s="215">
        <v>1</v>
      </c>
      <c r="E580" s="215"/>
      <c r="F580" s="205" t="s">
        <v>344</v>
      </c>
      <c r="G580" s="205" t="s">
        <v>698</v>
      </c>
    </row>
    <row r="581" spans="1:7" x14ac:dyDescent="0.35">
      <c r="A581" s="35" t="s">
        <v>105</v>
      </c>
      <c r="B581" s="205" t="s">
        <v>55</v>
      </c>
      <c r="C581" s="205"/>
      <c r="D581" s="215">
        <v>1</v>
      </c>
      <c r="E581" s="215"/>
      <c r="F581" s="205" t="s">
        <v>345</v>
      </c>
      <c r="G581" s="205" t="s">
        <v>697</v>
      </c>
    </row>
    <row r="582" spans="1:7" x14ac:dyDescent="0.35">
      <c r="A582" s="35" t="s">
        <v>105</v>
      </c>
      <c r="B582" s="205" t="s">
        <v>55</v>
      </c>
      <c r="C582" s="205"/>
      <c r="D582" s="215">
        <v>1</v>
      </c>
      <c r="E582" s="215"/>
      <c r="F582" s="205" t="s">
        <v>346</v>
      </c>
      <c r="G582" s="205" t="s">
        <v>696</v>
      </c>
    </row>
    <row r="583" spans="1:7" x14ac:dyDescent="0.35">
      <c r="A583" s="35" t="s">
        <v>105</v>
      </c>
      <c r="B583" s="205" t="s">
        <v>55</v>
      </c>
      <c r="C583" s="205"/>
      <c r="D583" s="215">
        <v>1</v>
      </c>
      <c r="E583" s="215"/>
      <c r="F583" s="205" t="s">
        <v>347</v>
      </c>
      <c r="G583" s="205" t="s">
        <v>695</v>
      </c>
    </row>
    <row r="584" spans="1:7" x14ac:dyDescent="0.35">
      <c r="A584" s="35" t="s">
        <v>105</v>
      </c>
      <c r="B584" s="205" t="s">
        <v>55</v>
      </c>
      <c r="C584" s="205"/>
      <c r="D584" s="215">
        <v>1</v>
      </c>
      <c r="E584" s="215"/>
      <c r="F584" s="205" t="s">
        <v>348</v>
      </c>
      <c r="G584" s="205" t="s">
        <v>693</v>
      </c>
    </row>
    <row r="585" spans="1:7" x14ac:dyDescent="0.35">
      <c r="A585" s="35" t="s">
        <v>105</v>
      </c>
      <c r="B585" s="205" t="s">
        <v>55</v>
      </c>
      <c r="C585" s="205"/>
      <c r="D585" s="215">
        <v>1</v>
      </c>
      <c r="E585" s="215"/>
      <c r="F585" s="205" t="s">
        <v>349</v>
      </c>
      <c r="G585" s="205" t="s">
        <v>694</v>
      </c>
    </row>
    <row r="586" spans="1:7" x14ac:dyDescent="0.35">
      <c r="A586" s="35" t="s">
        <v>105</v>
      </c>
      <c r="B586" s="205" t="s">
        <v>55</v>
      </c>
      <c r="C586" s="205"/>
      <c r="D586" s="215">
        <v>1</v>
      </c>
      <c r="E586" s="215"/>
      <c r="F586" s="205" t="s">
        <v>350</v>
      </c>
      <c r="G586" s="205" t="s">
        <v>693</v>
      </c>
    </row>
    <row r="587" spans="1:7" x14ac:dyDescent="0.35">
      <c r="A587" s="35" t="s">
        <v>105</v>
      </c>
      <c r="B587" s="205" t="s">
        <v>55</v>
      </c>
      <c r="C587" s="205"/>
      <c r="D587" s="215">
        <v>1</v>
      </c>
      <c r="E587" s="215"/>
      <c r="F587" s="205" t="s">
        <v>351</v>
      </c>
      <c r="G587" s="205" t="s">
        <v>692</v>
      </c>
    </row>
    <row r="588" spans="1:7" x14ac:dyDescent="0.35">
      <c r="A588" s="35" t="s">
        <v>105</v>
      </c>
      <c r="B588" s="205" t="s">
        <v>55</v>
      </c>
      <c r="C588" s="205"/>
      <c r="D588" s="215">
        <v>1</v>
      </c>
      <c r="E588" s="215"/>
      <c r="F588" s="205" t="s">
        <v>352</v>
      </c>
      <c r="G588" s="205" t="s">
        <v>691</v>
      </c>
    </row>
    <row r="589" spans="1:7" x14ac:dyDescent="0.35">
      <c r="A589" s="35" t="s">
        <v>105</v>
      </c>
      <c r="B589" s="205" t="s">
        <v>55</v>
      </c>
      <c r="C589" s="205"/>
      <c r="D589" s="215">
        <v>1</v>
      </c>
      <c r="E589" s="215"/>
      <c r="F589" s="205" t="s">
        <v>353</v>
      </c>
      <c r="G589" s="205" t="s">
        <v>691</v>
      </c>
    </row>
    <row r="590" spans="1:7" x14ac:dyDescent="0.35">
      <c r="A590" s="35" t="s">
        <v>105</v>
      </c>
      <c r="B590" s="205" t="s">
        <v>55</v>
      </c>
      <c r="C590" s="205"/>
      <c r="D590" s="215">
        <v>1</v>
      </c>
      <c r="E590" s="215"/>
      <c r="F590" s="205" t="s">
        <v>354</v>
      </c>
      <c r="G590" s="205" t="s">
        <v>690</v>
      </c>
    </row>
    <row r="591" spans="1:7" x14ac:dyDescent="0.35">
      <c r="A591" s="35" t="s">
        <v>105</v>
      </c>
      <c r="B591" s="205" t="s">
        <v>55</v>
      </c>
      <c r="C591" s="205"/>
      <c r="D591" s="215">
        <v>1</v>
      </c>
      <c r="E591" s="215"/>
      <c r="F591" s="205" t="s">
        <v>355</v>
      </c>
      <c r="G591" s="205" t="s">
        <v>689</v>
      </c>
    </row>
    <row r="592" spans="1:7" x14ac:dyDescent="0.35">
      <c r="A592" s="35" t="s">
        <v>105</v>
      </c>
      <c r="B592" s="205" t="s">
        <v>55</v>
      </c>
      <c r="C592" s="205"/>
      <c r="D592" s="215">
        <v>1</v>
      </c>
      <c r="E592" s="215"/>
      <c r="F592" s="205" t="s">
        <v>356</v>
      </c>
      <c r="G592" s="205" t="s">
        <v>689</v>
      </c>
    </row>
    <row r="593" spans="1:7" x14ac:dyDescent="0.35">
      <c r="A593" s="35" t="s">
        <v>105</v>
      </c>
      <c r="B593" s="205" t="s">
        <v>55</v>
      </c>
      <c r="C593" s="205"/>
      <c r="D593" s="215">
        <v>1</v>
      </c>
      <c r="E593" s="215"/>
      <c r="F593" s="205" t="s">
        <v>357</v>
      </c>
      <c r="G593" s="205" t="s">
        <v>688</v>
      </c>
    </row>
    <row r="594" spans="1:7" x14ac:dyDescent="0.35">
      <c r="A594" s="277" t="s">
        <v>1176</v>
      </c>
      <c r="B594" s="278"/>
      <c r="C594" s="278"/>
      <c r="D594" s="278"/>
      <c r="E594" s="278"/>
      <c r="F594" s="278"/>
      <c r="G594" s="279"/>
    </row>
    <row r="595" spans="1:7" x14ac:dyDescent="0.35">
      <c r="A595" s="202" t="s">
        <v>1116</v>
      </c>
      <c r="B595" s="216"/>
      <c r="C595" s="216"/>
      <c r="D595" s="215">
        <v>1</v>
      </c>
      <c r="E595" s="216"/>
      <c r="F595" s="216"/>
      <c r="G595" s="28" t="s">
        <v>687</v>
      </c>
    </row>
    <row r="596" spans="1:7" x14ac:dyDescent="0.35">
      <c r="A596" s="202" t="s">
        <v>1116</v>
      </c>
      <c r="B596" s="216"/>
      <c r="C596" s="216"/>
      <c r="D596" s="215">
        <v>1</v>
      </c>
      <c r="E596" s="216"/>
      <c r="F596" s="216"/>
      <c r="G596" s="28" t="s">
        <v>686</v>
      </c>
    </row>
    <row r="597" spans="1:7" x14ac:dyDescent="0.35">
      <c r="A597" s="202" t="s">
        <v>1116</v>
      </c>
      <c r="B597" s="216"/>
      <c r="C597" s="216"/>
      <c r="D597" s="215">
        <v>1</v>
      </c>
      <c r="E597" s="216"/>
      <c r="F597" s="216"/>
      <c r="G597" s="28" t="s">
        <v>685</v>
      </c>
    </row>
    <row r="598" spans="1:7" x14ac:dyDescent="0.35">
      <c r="A598" s="202" t="s">
        <v>1116</v>
      </c>
      <c r="B598" s="216"/>
      <c r="C598" s="216"/>
      <c r="D598" s="215">
        <v>1</v>
      </c>
      <c r="E598" s="216"/>
      <c r="F598" s="216"/>
      <c r="G598" s="23" t="s">
        <v>684</v>
      </c>
    </row>
    <row r="599" spans="1:7" x14ac:dyDescent="0.35">
      <c r="A599" s="202" t="s">
        <v>1116</v>
      </c>
      <c r="B599" s="216"/>
      <c r="C599" s="216"/>
      <c r="D599" s="215">
        <v>1</v>
      </c>
      <c r="E599" s="216"/>
      <c r="F599" s="216"/>
      <c r="G599" s="23" t="s">
        <v>683</v>
      </c>
    </row>
    <row r="600" spans="1:7" x14ac:dyDescent="0.35">
      <c r="A600" s="202" t="s">
        <v>1116</v>
      </c>
      <c r="B600" s="216"/>
      <c r="C600" s="216"/>
      <c r="D600" s="215">
        <v>1</v>
      </c>
      <c r="E600" s="216"/>
      <c r="F600" s="216"/>
      <c r="G600" s="23" t="s">
        <v>682</v>
      </c>
    </row>
    <row r="601" spans="1:7" x14ac:dyDescent="0.35">
      <c r="A601" s="202" t="s">
        <v>1116</v>
      </c>
      <c r="B601" s="216"/>
      <c r="C601" s="216"/>
      <c r="D601" s="215">
        <v>1</v>
      </c>
      <c r="E601" s="216"/>
      <c r="F601" s="216"/>
      <c r="G601" s="23" t="s">
        <v>681</v>
      </c>
    </row>
    <row r="602" spans="1:7" x14ac:dyDescent="0.35">
      <c r="A602" s="202" t="s">
        <v>1116</v>
      </c>
      <c r="B602" s="216"/>
      <c r="C602" s="216"/>
      <c r="D602" s="215">
        <v>1</v>
      </c>
      <c r="E602" s="216"/>
      <c r="F602" s="216"/>
      <c r="G602" s="23" t="s">
        <v>680</v>
      </c>
    </row>
    <row r="603" spans="1:7" x14ac:dyDescent="0.35">
      <c r="A603" s="202" t="s">
        <v>1116</v>
      </c>
      <c r="B603" s="216"/>
      <c r="C603" s="216"/>
      <c r="D603" s="215">
        <v>1</v>
      </c>
      <c r="E603" s="216"/>
      <c r="F603" s="216"/>
      <c r="G603" s="23" t="s">
        <v>679</v>
      </c>
    </row>
    <row r="604" spans="1:7" x14ac:dyDescent="0.35">
      <c r="A604" s="202" t="s">
        <v>1116</v>
      </c>
      <c r="B604" s="216"/>
      <c r="C604" s="216"/>
      <c r="D604" s="215">
        <v>1</v>
      </c>
      <c r="E604" s="216"/>
      <c r="F604" s="216"/>
      <c r="G604" s="23" t="s">
        <v>678</v>
      </c>
    </row>
    <row r="605" spans="1:7" x14ac:dyDescent="0.35">
      <c r="A605" s="202" t="s">
        <v>1116</v>
      </c>
      <c r="B605" s="216"/>
      <c r="C605" s="216"/>
      <c r="D605" s="215">
        <v>1</v>
      </c>
      <c r="E605" s="216"/>
      <c r="F605" s="216"/>
      <c r="G605" s="23" t="s">
        <v>677</v>
      </c>
    </row>
    <row r="606" spans="1:7" x14ac:dyDescent="0.35">
      <c r="A606" s="202" t="s">
        <v>1116</v>
      </c>
      <c r="B606" s="216"/>
      <c r="C606" s="216"/>
      <c r="D606" s="215">
        <v>1</v>
      </c>
      <c r="E606" s="216"/>
      <c r="F606" s="216"/>
      <c r="G606" s="23" t="s">
        <v>676</v>
      </c>
    </row>
    <row r="607" spans="1:7" x14ac:dyDescent="0.35">
      <c r="A607" s="202" t="s">
        <v>1116</v>
      </c>
      <c r="B607" s="216"/>
      <c r="C607" s="216"/>
      <c r="D607" s="215">
        <v>1</v>
      </c>
      <c r="E607" s="216"/>
      <c r="F607" s="216"/>
      <c r="G607" s="23" t="s">
        <v>675</v>
      </c>
    </row>
    <row r="608" spans="1:7" x14ac:dyDescent="0.35">
      <c r="A608" s="202" t="s">
        <v>1116</v>
      </c>
      <c r="B608" s="216"/>
      <c r="C608" s="216"/>
      <c r="D608" s="215">
        <v>1</v>
      </c>
      <c r="E608" s="216"/>
      <c r="F608" s="216"/>
      <c r="G608" s="28" t="s">
        <v>674</v>
      </c>
    </row>
    <row r="609" spans="1:7" x14ac:dyDescent="0.35">
      <c r="A609" s="202" t="s">
        <v>1116</v>
      </c>
      <c r="B609" s="216"/>
      <c r="C609" s="216"/>
      <c r="D609" s="215">
        <v>1</v>
      </c>
      <c r="E609" s="216"/>
      <c r="F609" s="216"/>
      <c r="G609" s="28" t="s">
        <v>673</v>
      </c>
    </row>
    <row r="610" spans="1:7" x14ac:dyDescent="0.35">
      <c r="A610" s="202" t="s">
        <v>1116</v>
      </c>
      <c r="B610" s="216"/>
      <c r="C610" s="216"/>
      <c r="D610" s="215">
        <v>1</v>
      </c>
      <c r="E610" s="216"/>
      <c r="F610" s="216"/>
      <c r="G610" s="28" t="s">
        <v>671</v>
      </c>
    </row>
    <row r="611" spans="1:7" x14ac:dyDescent="0.35">
      <c r="A611" s="202" t="s">
        <v>1116</v>
      </c>
      <c r="B611" s="216"/>
      <c r="C611" s="216"/>
      <c r="D611" s="215">
        <v>1</v>
      </c>
      <c r="E611" s="216"/>
      <c r="F611" s="216"/>
      <c r="G611" s="23" t="s">
        <v>672</v>
      </c>
    </row>
    <row r="612" spans="1:7" x14ac:dyDescent="0.35">
      <c r="A612" s="202" t="s">
        <v>1116</v>
      </c>
      <c r="B612" s="216"/>
      <c r="C612" s="216"/>
      <c r="D612" s="215">
        <v>1</v>
      </c>
      <c r="E612" s="216"/>
      <c r="F612" s="216"/>
      <c r="G612" s="23" t="s">
        <v>668</v>
      </c>
    </row>
    <row r="613" spans="1:7" x14ac:dyDescent="0.35">
      <c r="A613" s="202" t="s">
        <v>1116</v>
      </c>
      <c r="B613" s="216"/>
      <c r="C613" s="216"/>
      <c r="D613" s="215">
        <v>1</v>
      </c>
      <c r="E613" s="216"/>
      <c r="F613" s="216"/>
      <c r="G613" s="23" t="s">
        <v>669</v>
      </c>
    </row>
    <row r="614" spans="1:7" x14ac:dyDescent="0.35">
      <c r="A614" s="202" t="s">
        <v>1116</v>
      </c>
      <c r="B614" s="216"/>
      <c r="C614" s="216"/>
      <c r="D614" s="215">
        <v>1</v>
      </c>
      <c r="E614" s="216"/>
      <c r="F614" s="216"/>
      <c r="G614" s="23" t="s">
        <v>670</v>
      </c>
    </row>
    <row r="615" spans="1:7" x14ac:dyDescent="0.35">
      <c r="A615" s="202" t="s">
        <v>1116</v>
      </c>
      <c r="B615" s="216"/>
      <c r="C615" s="216"/>
      <c r="D615" s="215">
        <v>1</v>
      </c>
      <c r="E615" s="216"/>
      <c r="F615" s="216"/>
      <c r="G615" s="23" t="s">
        <v>667</v>
      </c>
    </row>
    <row r="616" spans="1:7" x14ac:dyDescent="0.35">
      <c r="A616" s="202" t="s">
        <v>1116</v>
      </c>
      <c r="B616" s="216"/>
      <c r="C616" s="216"/>
      <c r="D616" s="215">
        <v>1</v>
      </c>
      <c r="E616" s="216"/>
      <c r="F616" s="216"/>
      <c r="G616" s="23" t="s">
        <v>666</v>
      </c>
    </row>
    <row r="617" spans="1:7" x14ac:dyDescent="0.35">
      <c r="A617" s="202" t="s">
        <v>1116</v>
      </c>
      <c r="B617" s="216"/>
      <c r="C617" s="216"/>
      <c r="D617" s="215">
        <v>1</v>
      </c>
      <c r="E617" s="216"/>
      <c r="F617" s="216"/>
      <c r="G617" s="23" t="s">
        <v>665</v>
      </c>
    </row>
    <row r="618" spans="1:7" x14ac:dyDescent="0.35">
      <c r="A618" s="202" t="s">
        <v>1116</v>
      </c>
      <c r="B618" s="216"/>
      <c r="C618" s="216"/>
      <c r="D618" s="215">
        <v>1</v>
      </c>
      <c r="E618" s="216"/>
      <c r="F618" s="216"/>
      <c r="G618" s="23" t="s">
        <v>664</v>
      </c>
    </row>
    <row r="619" spans="1:7" x14ac:dyDescent="0.35">
      <c r="A619" s="202" t="s">
        <v>1116</v>
      </c>
      <c r="B619" s="216"/>
      <c r="C619" s="216"/>
      <c r="D619" s="215">
        <v>1</v>
      </c>
      <c r="E619" s="216"/>
      <c r="F619" s="216"/>
      <c r="G619" s="23" t="s">
        <v>663</v>
      </c>
    </row>
    <row r="620" spans="1:7" x14ac:dyDescent="0.35">
      <c r="A620" s="202" t="s">
        <v>1116</v>
      </c>
      <c r="B620" s="216"/>
      <c r="C620" s="216"/>
      <c r="D620" s="215">
        <v>1</v>
      </c>
      <c r="E620" s="216"/>
      <c r="F620" s="216"/>
      <c r="G620" s="23" t="s">
        <v>662</v>
      </c>
    </row>
    <row r="621" spans="1:7" x14ac:dyDescent="0.35">
      <c r="A621" s="202" t="s">
        <v>1116</v>
      </c>
      <c r="B621" s="216"/>
      <c r="C621" s="216"/>
      <c r="D621" s="215">
        <v>1</v>
      </c>
      <c r="E621" s="216"/>
      <c r="F621" s="216"/>
      <c r="G621" s="23" t="s">
        <v>661</v>
      </c>
    </row>
    <row r="622" spans="1:7" x14ac:dyDescent="0.35">
      <c r="A622" s="277" t="s">
        <v>1156</v>
      </c>
      <c r="B622" s="278"/>
      <c r="C622" s="278"/>
      <c r="D622" s="278"/>
      <c r="E622" s="278"/>
      <c r="F622" s="278"/>
      <c r="G622" s="279"/>
    </row>
    <row r="623" spans="1:7" x14ac:dyDescent="0.35">
      <c r="A623" s="22" t="s">
        <v>52</v>
      </c>
      <c r="B623" s="217"/>
      <c r="C623" s="217"/>
      <c r="D623" s="215">
        <v>1</v>
      </c>
      <c r="E623" s="217"/>
      <c r="F623" s="217"/>
      <c r="G623" s="23" t="s">
        <v>660</v>
      </c>
    </row>
    <row r="624" spans="1:7" x14ac:dyDescent="0.35">
      <c r="A624" s="277" t="s">
        <v>1157</v>
      </c>
      <c r="B624" s="278"/>
      <c r="C624" s="278"/>
      <c r="D624" s="278"/>
      <c r="E624" s="278"/>
      <c r="F624" s="278"/>
      <c r="G624" s="279"/>
    </row>
    <row r="625" spans="1:7" x14ac:dyDescent="0.35">
      <c r="A625" s="22" t="s">
        <v>436</v>
      </c>
      <c r="B625" s="217"/>
      <c r="C625" s="217"/>
      <c r="D625" s="215">
        <v>1</v>
      </c>
      <c r="E625" s="217"/>
      <c r="F625" s="215" t="s">
        <v>437</v>
      </c>
      <c r="G625" s="23" t="s">
        <v>658</v>
      </c>
    </row>
    <row r="626" spans="1:7" x14ac:dyDescent="0.35">
      <c r="A626" s="22" t="s">
        <v>436</v>
      </c>
      <c r="B626" s="217"/>
      <c r="C626" s="217"/>
      <c r="D626" s="215">
        <v>1</v>
      </c>
      <c r="E626" s="217"/>
      <c r="F626" s="215" t="s">
        <v>438</v>
      </c>
      <c r="G626" s="23" t="s">
        <v>659</v>
      </c>
    </row>
    <row r="627" spans="1:7" x14ac:dyDescent="0.35">
      <c r="A627" s="277" t="s">
        <v>1185</v>
      </c>
      <c r="B627" s="278"/>
      <c r="C627" s="278"/>
      <c r="D627" s="278"/>
      <c r="E627" s="278"/>
      <c r="F627" s="278"/>
      <c r="G627" s="279"/>
    </row>
    <row r="628" spans="1:7" x14ac:dyDescent="0.35">
      <c r="A628" s="208" t="s">
        <v>439</v>
      </c>
      <c r="B628" s="218" t="s">
        <v>66</v>
      </c>
      <c r="C628" s="218" t="s">
        <v>1091</v>
      </c>
      <c r="D628" s="201">
        <v>1</v>
      </c>
      <c r="E628" s="201"/>
      <c r="F628" s="23" t="s">
        <v>444</v>
      </c>
      <c r="G628" s="219" t="s">
        <v>657</v>
      </c>
    </row>
    <row r="629" spans="1:7" x14ac:dyDescent="0.35">
      <c r="A629" s="208" t="s">
        <v>439</v>
      </c>
      <c r="B629" s="218" t="s">
        <v>66</v>
      </c>
      <c r="C629" s="218" t="s">
        <v>1091</v>
      </c>
      <c r="D629" s="201">
        <v>1</v>
      </c>
      <c r="E629" s="201"/>
      <c r="F629" s="23" t="s">
        <v>445</v>
      </c>
      <c r="G629" s="219" t="s">
        <v>656</v>
      </c>
    </row>
    <row r="630" spans="1:7" x14ac:dyDescent="0.35">
      <c r="A630" s="208" t="s">
        <v>439</v>
      </c>
      <c r="B630" s="218" t="s">
        <v>55</v>
      </c>
      <c r="C630" s="218" t="s">
        <v>1093</v>
      </c>
      <c r="D630" s="201">
        <v>1</v>
      </c>
      <c r="E630" s="201"/>
      <c r="F630" s="23" t="s">
        <v>446</v>
      </c>
      <c r="G630" s="219" t="s">
        <v>655</v>
      </c>
    </row>
    <row r="631" spans="1:7" x14ac:dyDescent="0.35">
      <c r="A631" s="208" t="s">
        <v>439</v>
      </c>
      <c r="B631" s="218" t="s">
        <v>66</v>
      </c>
      <c r="C631" s="218" t="s">
        <v>1094</v>
      </c>
      <c r="D631" s="201">
        <v>1</v>
      </c>
      <c r="E631" s="201"/>
      <c r="F631" s="23" t="s">
        <v>447</v>
      </c>
      <c r="G631" s="23" t="s">
        <v>654</v>
      </c>
    </row>
    <row r="632" spans="1:7" x14ac:dyDescent="0.35">
      <c r="A632" s="208" t="s">
        <v>439</v>
      </c>
      <c r="B632" s="218" t="s">
        <v>66</v>
      </c>
      <c r="C632" s="218" t="s">
        <v>1091</v>
      </c>
      <c r="D632" s="201">
        <v>1</v>
      </c>
      <c r="E632" s="201"/>
      <c r="F632" s="23" t="s">
        <v>448</v>
      </c>
      <c r="G632" s="219" t="s">
        <v>653</v>
      </c>
    </row>
    <row r="633" spans="1:7" x14ac:dyDescent="0.35">
      <c r="A633" s="208" t="s">
        <v>439</v>
      </c>
      <c r="B633" s="218" t="s">
        <v>440</v>
      </c>
      <c r="C633" s="218"/>
      <c r="D633" s="201">
        <v>1</v>
      </c>
      <c r="E633" s="201"/>
      <c r="F633" s="23" t="s">
        <v>449</v>
      </c>
      <c r="G633" s="219" t="s">
        <v>652</v>
      </c>
    </row>
    <row r="634" spans="1:7" x14ac:dyDescent="0.35">
      <c r="A634" s="208" t="s">
        <v>439</v>
      </c>
      <c r="B634" s="218" t="s">
        <v>66</v>
      </c>
      <c r="C634" s="218" t="s">
        <v>1091</v>
      </c>
      <c r="D634" s="201">
        <v>1</v>
      </c>
      <c r="E634" s="201"/>
      <c r="F634" s="23" t="s">
        <v>450</v>
      </c>
      <c r="G634" s="219" t="s">
        <v>651</v>
      </c>
    </row>
    <row r="635" spans="1:7" x14ac:dyDescent="0.35">
      <c r="A635" s="208" t="s">
        <v>439</v>
      </c>
      <c r="B635" s="218" t="s">
        <v>55</v>
      </c>
      <c r="C635" s="218" t="s">
        <v>1092</v>
      </c>
      <c r="D635" s="201">
        <v>1</v>
      </c>
      <c r="E635" s="201"/>
      <c r="F635" s="23" t="s">
        <v>451</v>
      </c>
      <c r="G635" s="219" t="s">
        <v>650</v>
      </c>
    </row>
    <row r="636" spans="1:7" x14ac:dyDescent="0.35">
      <c r="A636" s="208" t="s">
        <v>439</v>
      </c>
      <c r="B636" s="218" t="s">
        <v>55</v>
      </c>
      <c r="C636" s="218" t="s">
        <v>1092</v>
      </c>
      <c r="D636" s="201">
        <v>1</v>
      </c>
      <c r="E636" s="201"/>
      <c r="F636" s="23" t="s">
        <v>452</v>
      </c>
      <c r="G636" s="219" t="s">
        <v>649</v>
      </c>
    </row>
    <row r="637" spans="1:7" x14ac:dyDescent="0.35">
      <c r="A637" s="208" t="s">
        <v>439</v>
      </c>
      <c r="B637" s="218" t="s">
        <v>66</v>
      </c>
      <c r="C637" s="218" t="s">
        <v>1091</v>
      </c>
      <c r="D637" s="201">
        <v>1</v>
      </c>
      <c r="E637" s="201"/>
      <c r="F637" s="23" t="s">
        <v>453</v>
      </c>
      <c r="G637" s="219" t="s">
        <v>648</v>
      </c>
    </row>
    <row r="638" spans="1:7" x14ac:dyDescent="0.35">
      <c r="A638" s="208" t="s">
        <v>439</v>
      </c>
      <c r="B638" s="218" t="s">
        <v>66</v>
      </c>
      <c r="C638" s="218" t="s">
        <v>1091</v>
      </c>
      <c r="D638" s="201">
        <v>1</v>
      </c>
      <c r="E638" s="201"/>
      <c r="F638" s="23" t="s">
        <v>454</v>
      </c>
      <c r="G638" s="219" t="s">
        <v>647</v>
      </c>
    </row>
    <row r="639" spans="1:7" x14ac:dyDescent="0.35">
      <c r="A639" s="208" t="s">
        <v>439</v>
      </c>
      <c r="B639" s="218" t="s">
        <v>66</v>
      </c>
      <c r="C639" s="218" t="s">
        <v>1091</v>
      </c>
      <c r="D639" s="201">
        <v>1</v>
      </c>
      <c r="E639" s="201"/>
      <c r="F639" s="23" t="s">
        <v>455</v>
      </c>
      <c r="G639" s="219" t="s">
        <v>646</v>
      </c>
    </row>
    <row r="640" spans="1:7" x14ac:dyDescent="0.35">
      <c r="A640" s="208" t="s">
        <v>439</v>
      </c>
      <c r="B640" s="218" t="s">
        <v>441</v>
      </c>
      <c r="C640" s="218"/>
      <c r="D640" s="201">
        <v>1</v>
      </c>
      <c r="E640" s="201"/>
      <c r="F640" s="23" t="s">
        <v>456</v>
      </c>
      <c r="G640" s="219" t="s">
        <v>645</v>
      </c>
    </row>
    <row r="641" spans="1:7" x14ac:dyDescent="0.35">
      <c r="A641" s="208" t="s">
        <v>439</v>
      </c>
      <c r="B641" s="218" t="s">
        <v>441</v>
      </c>
      <c r="C641" s="218"/>
      <c r="D641" s="201">
        <v>1</v>
      </c>
      <c r="E641" s="201"/>
      <c r="F641" s="23" t="s">
        <v>457</v>
      </c>
      <c r="G641" s="219" t="s">
        <v>644</v>
      </c>
    </row>
    <row r="642" spans="1:7" x14ac:dyDescent="0.35">
      <c r="A642" s="208" t="s">
        <v>439</v>
      </c>
      <c r="B642" s="218" t="s">
        <v>441</v>
      </c>
      <c r="C642" s="218"/>
      <c r="D642" s="201">
        <v>1</v>
      </c>
      <c r="E642" s="201"/>
      <c r="F642" s="23" t="s">
        <v>458</v>
      </c>
      <c r="G642" s="219" t="s">
        <v>643</v>
      </c>
    </row>
    <row r="643" spans="1:7" x14ac:dyDescent="0.35">
      <c r="A643" s="208" t="s">
        <v>439</v>
      </c>
      <c r="B643" s="218" t="s">
        <v>441</v>
      </c>
      <c r="C643" s="218"/>
      <c r="D643" s="201">
        <v>1</v>
      </c>
      <c r="E643" s="201"/>
      <c r="F643" s="23" t="s">
        <v>459</v>
      </c>
      <c r="G643" s="219" t="s">
        <v>642</v>
      </c>
    </row>
    <row r="644" spans="1:7" x14ac:dyDescent="0.35">
      <c r="A644" s="208" t="s">
        <v>439</v>
      </c>
      <c r="B644" s="218" t="s">
        <v>441</v>
      </c>
      <c r="C644" s="218"/>
      <c r="D644" s="201">
        <v>1</v>
      </c>
      <c r="E644" s="201"/>
      <c r="F644" s="23" t="s">
        <v>460</v>
      </c>
      <c r="G644" s="219" t="s">
        <v>641</v>
      </c>
    </row>
    <row r="645" spans="1:7" x14ac:dyDescent="0.35">
      <c r="A645" s="208" t="s">
        <v>442</v>
      </c>
      <c r="B645" s="218" t="s">
        <v>55</v>
      </c>
      <c r="C645" s="218"/>
      <c r="D645" s="201">
        <v>1</v>
      </c>
      <c r="E645" s="201"/>
      <c r="F645" s="23" t="s">
        <v>461</v>
      </c>
      <c r="G645" s="219" t="s">
        <v>640</v>
      </c>
    </row>
    <row r="646" spans="1:7" x14ac:dyDescent="0.35">
      <c r="A646" s="208" t="s">
        <v>439</v>
      </c>
      <c r="B646" s="218" t="s">
        <v>66</v>
      </c>
      <c r="C646" s="218" t="s">
        <v>1091</v>
      </c>
      <c r="D646" s="201">
        <v>1</v>
      </c>
      <c r="E646" s="201"/>
      <c r="F646" s="23" t="s">
        <v>462</v>
      </c>
      <c r="G646" s="219" t="s">
        <v>639</v>
      </c>
    </row>
    <row r="647" spans="1:7" x14ac:dyDescent="0.35">
      <c r="A647" s="208" t="s">
        <v>439</v>
      </c>
      <c r="B647" s="218" t="s">
        <v>66</v>
      </c>
      <c r="C647" s="218" t="s">
        <v>1091</v>
      </c>
      <c r="D647" s="201">
        <v>1</v>
      </c>
      <c r="E647" s="201"/>
      <c r="F647" s="23" t="s">
        <v>463</v>
      </c>
      <c r="G647" s="219" t="s">
        <v>638</v>
      </c>
    </row>
    <row r="648" spans="1:7" x14ac:dyDescent="0.35">
      <c r="A648" s="208" t="s">
        <v>439</v>
      </c>
      <c r="B648" s="218" t="s">
        <v>66</v>
      </c>
      <c r="C648" s="218" t="s">
        <v>1091</v>
      </c>
      <c r="D648" s="201">
        <v>1</v>
      </c>
      <c r="E648" s="201"/>
      <c r="F648" s="23" t="s">
        <v>464</v>
      </c>
      <c r="G648" s="219" t="s">
        <v>637</v>
      </c>
    </row>
    <row r="649" spans="1:7" x14ac:dyDescent="0.35">
      <c r="A649" s="208" t="s">
        <v>439</v>
      </c>
      <c r="B649" s="218" t="s">
        <v>55</v>
      </c>
      <c r="C649" s="218" t="s">
        <v>1090</v>
      </c>
      <c r="D649" s="201">
        <v>1</v>
      </c>
      <c r="E649" s="201"/>
      <c r="F649" s="23" t="s">
        <v>465</v>
      </c>
      <c r="G649" s="219" t="s">
        <v>636</v>
      </c>
    </row>
    <row r="650" spans="1:7" x14ac:dyDescent="0.35">
      <c r="A650" s="208" t="s">
        <v>439</v>
      </c>
      <c r="B650" s="218" t="s">
        <v>55</v>
      </c>
      <c r="C650" s="218" t="s">
        <v>1088</v>
      </c>
      <c r="D650" s="201">
        <v>1</v>
      </c>
      <c r="E650" s="201"/>
      <c r="F650" s="23" t="s">
        <v>466</v>
      </c>
      <c r="G650" s="219" t="s">
        <v>635</v>
      </c>
    </row>
    <row r="651" spans="1:7" x14ac:dyDescent="0.35">
      <c r="A651" s="208" t="s">
        <v>439</v>
      </c>
      <c r="B651" s="218" t="s">
        <v>55</v>
      </c>
      <c r="C651" s="218" t="s">
        <v>1088</v>
      </c>
      <c r="D651" s="201">
        <v>1</v>
      </c>
      <c r="E651" s="201"/>
      <c r="F651" s="23" t="s">
        <v>467</v>
      </c>
      <c r="G651" s="219" t="s">
        <v>634</v>
      </c>
    </row>
    <row r="652" spans="1:7" x14ac:dyDescent="0.35">
      <c r="A652" s="208" t="s">
        <v>439</v>
      </c>
      <c r="B652" s="218" t="s">
        <v>55</v>
      </c>
      <c r="C652" s="218" t="s">
        <v>1088</v>
      </c>
      <c r="D652" s="201">
        <v>1</v>
      </c>
      <c r="E652" s="201"/>
      <c r="F652" s="23" t="s">
        <v>468</v>
      </c>
      <c r="G652" s="219" t="s">
        <v>633</v>
      </c>
    </row>
    <row r="653" spans="1:7" x14ac:dyDescent="0.35">
      <c r="A653" s="208" t="s">
        <v>439</v>
      </c>
      <c r="B653" s="218" t="s">
        <v>55</v>
      </c>
      <c r="C653" s="218" t="s">
        <v>1088</v>
      </c>
      <c r="D653" s="201">
        <v>1</v>
      </c>
      <c r="E653" s="201"/>
      <c r="F653" s="23" t="s">
        <v>469</v>
      </c>
      <c r="G653" s="219" t="s">
        <v>632</v>
      </c>
    </row>
    <row r="654" spans="1:7" x14ac:dyDescent="0.35">
      <c r="A654" s="208" t="s">
        <v>439</v>
      </c>
      <c r="B654" s="218" t="s">
        <v>55</v>
      </c>
      <c r="C654" s="218" t="s">
        <v>1089</v>
      </c>
      <c r="D654" s="201">
        <v>1</v>
      </c>
      <c r="E654" s="201"/>
      <c r="F654" s="23" t="s">
        <v>470</v>
      </c>
      <c r="G654" s="219" t="s">
        <v>631</v>
      </c>
    </row>
    <row r="655" spans="1:7" x14ac:dyDescent="0.35">
      <c r="A655" s="208" t="s">
        <v>439</v>
      </c>
      <c r="B655" s="218" t="s">
        <v>55</v>
      </c>
      <c r="C655" s="218" t="s">
        <v>1089</v>
      </c>
      <c r="D655" s="201">
        <v>1</v>
      </c>
      <c r="E655" s="201"/>
      <c r="F655" s="23" t="s">
        <v>471</v>
      </c>
      <c r="G655" s="219" t="s">
        <v>630</v>
      </c>
    </row>
    <row r="656" spans="1:7" x14ac:dyDescent="0.35">
      <c r="A656" s="208" t="s">
        <v>439</v>
      </c>
      <c r="B656" s="218" t="s">
        <v>55</v>
      </c>
      <c r="C656" s="218" t="s">
        <v>1089</v>
      </c>
      <c r="D656" s="201">
        <v>1</v>
      </c>
      <c r="E656" s="201"/>
      <c r="F656" s="23" t="s">
        <v>472</v>
      </c>
      <c r="G656" s="219" t="s">
        <v>629</v>
      </c>
    </row>
    <row r="657" spans="1:7" x14ac:dyDescent="0.35">
      <c r="A657" s="208" t="s">
        <v>439</v>
      </c>
      <c r="B657" s="218" t="s">
        <v>55</v>
      </c>
      <c r="C657" s="218" t="s">
        <v>1089</v>
      </c>
      <c r="D657" s="201">
        <v>1</v>
      </c>
      <c r="E657" s="201"/>
      <c r="F657" s="23" t="s">
        <v>473</v>
      </c>
      <c r="G657" s="219" t="s">
        <v>628</v>
      </c>
    </row>
    <row r="658" spans="1:7" x14ac:dyDescent="0.35">
      <c r="A658" s="208" t="s">
        <v>439</v>
      </c>
      <c r="B658" s="218" t="s">
        <v>443</v>
      </c>
      <c r="C658" s="218"/>
      <c r="D658" s="201">
        <v>1</v>
      </c>
      <c r="E658" s="201"/>
      <c r="F658" s="23" t="s">
        <v>474</v>
      </c>
      <c r="G658" s="219" t="s">
        <v>627</v>
      </c>
    </row>
    <row r="659" spans="1:7" x14ac:dyDescent="0.35">
      <c r="A659" s="208" t="s">
        <v>439</v>
      </c>
      <c r="B659" s="218" t="s">
        <v>55</v>
      </c>
      <c r="C659" s="218" t="s">
        <v>1088</v>
      </c>
      <c r="D659" s="201">
        <v>1</v>
      </c>
      <c r="E659" s="201"/>
      <c r="F659" s="23" t="s">
        <v>475</v>
      </c>
      <c r="G659" s="219" t="s">
        <v>626</v>
      </c>
    </row>
    <row r="660" spans="1:7" x14ac:dyDescent="0.35">
      <c r="A660" s="208" t="s">
        <v>439</v>
      </c>
      <c r="B660" s="220" t="s">
        <v>53</v>
      </c>
      <c r="C660" s="220"/>
      <c r="D660" s="201">
        <v>1</v>
      </c>
      <c r="E660" s="201"/>
      <c r="F660" s="23" t="s">
        <v>476</v>
      </c>
      <c r="G660" s="219" t="s">
        <v>625</v>
      </c>
    </row>
    <row r="661" spans="1:7" x14ac:dyDescent="0.35">
      <c r="A661" s="208" t="s">
        <v>439</v>
      </c>
      <c r="B661" s="218" t="s">
        <v>66</v>
      </c>
      <c r="C661" s="218" t="s">
        <v>1087</v>
      </c>
      <c r="D661" s="201">
        <v>1</v>
      </c>
      <c r="E661" s="201"/>
      <c r="F661" s="23" t="s">
        <v>477</v>
      </c>
      <c r="G661" s="219" t="s">
        <v>624</v>
      </c>
    </row>
    <row r="662" spans="1:7" x14ac:dyDescent="0.35">
      <c r="A662" s="208" t="s">
        <v>439</v>
      </c>
      <c r="B662" s="218" t="s">
        <v>66</v>
      </c>
      <c r="C662" s="218" t="s">
        <v>1086</v>
      </c>
      <c r="D662" s="201">
        <v>1</v>
      </c>
      <c r="E662" s="201"/>
      <c r="F662" s="23" t="s">
        <v>478</v>
      </c>
      <c r="G662" s="219" t="s">
        <v>623</v>
      </c>
    </row>
    <row r="663" spans="1:7" x14ac:dyDescent="0.35">
      <c r="A663" s="208" t="s">
        <v>439</v>
      </c>
      <c r="B663" s="218" t="s">
        <v>55</v>
      </c>
      <c r="C663" s="218" t="s">
        <v>1085</v>
      </c>
      <c r="D663" s="201">
        <v>1</v>
      </c>
      <c r="E663" s="201"/>
      <c r="F663" s="23" t="s">
        <v>462</v>
      </c>
      <c r="G663" s="219" t="s">
        <v>622</v>
      </c>
    </row>
    <row r="664" spans="1:7" x14ac:dyDescent="0.35">
      <c r="A664" s="208" t="s">
        <v>439</v>
      </c>
      <c r="B664" s="218" t="s">
        <v>55</v>
      </c>
      <c r="C664" s="218" t="s">
        <v>1085</v>
      </c>
      <c r="D664" s="201">
        <v>1</v>
      </c>
      <c r="E664" s="201"/>
      <c r="F664" s="23" t="s">
        <v>479</v>
      </c>
      <c r="G664" s="219" t="s">
        <v>621</v>
      </c>
    </row>
    <row r="665" spans="1:7" x14ac:dyDescent="0.35">
      <c r="A665" s="208" t="s">
        <v>439</v>
      </c>
      <c r="B665" s="218" t="s">
        <v>55</v>
      </c>
      <c r="C665" s="218" t="s">
        <v>1085</v>
      </c>
      <c r="D665" s="201">
        <v>1</v>
      </c>
      <c r="E665" s="201"/>
      <c r="F665" s="23" t="s">
        <v>480</v>
      </c>
      <c r="G665" s="219" t="s">
        <v>620</v>
      </c>
    </row>
    <row r="666" spans="1:7" x14ac:dyDescent="0.35">
      <c r="A666" s="208" t="s">
        <v>439</v>
      </c>
      <c r="B666" s="218" t="s">
        <v>55</v>
      </c>
      <c r="C666" s="218" t="s">
        <v>1085</v>
      </c>
      <c r="D666" s="201">
        <v>1</v>
      </c>
      <c r="E666" s="201"/>
      <c r="F666" s="23" t="s">
        <v>481</v>
      </c>
      <c r="G666" s="219" t="s">
        <v>619</v>
      </c>
    </row>
    <row r="667" spans="1:7" x14ac:dyDescent="0.35">
      <c r="A667" s="208" t="s">
        <v>439</v>
      </c>
      <c r="B667" s="218" t="s">
        <v>55</v>
      </c>
      <c r="C667" s="218" t="s">
        <v>1085</v>
      </c>
      <c r="D667" s="201">
        <v>1</v>
      </c>
      <c r="E667" s="201"/>
      <c r="F667" s="23" t="s">
        <v>482</v>
      </c>
      <c r="G667" s="219" t="s">
        <v>618</v>
      </c>
    </row>
    <row r="668" spans="1:7" x14ac:dyDescent="0.35">
      <c r="A668" s="208" t="s">
        <v>439</v>
      </c>
      <c r="B668" s="218" t="s">
        <v>55</v>
      </c>
      <c r="C668" s="218" t="s">
        <v>1085</v>
      </c>
      <c r="D668" s="201">
        <v>1</v>
      </c>
      <c r="E668" s="201"/>
      <c r="F668" s="23" t="s">
        <v>483</v>
      </c>
      <c r="G668" s="219" t="s">
        <v>617</v>
      </c>
    </row>
    <row r="669" spans="1:7" x14ac:dyDescent="0.35">
      <c r="A669" s="208" t="s">
        <v>439</v>
      </c>
      <c r="B669" s="218" t="s">
        <v>55</v>
      </c>
      <c r="C669" s="218" t="s">
        <v>1085</v>
      </c>
      <c r="D669" s="201">
        <v>1</v>
      </c>
      <c r="E669" s="201"/>
      <c r="F669" s="23" t="s">
        <v>484</v>
      </c>
      <c r="G669" s="219" t="s">
        <v>616</v>
      </c>
    </row>
    <row r="670" spans="1:7" x14ac:dyDescent="0.35">
      <c r="A670" s="208" t="s">
        <v>439</v>
      </c>
      <c r="B670" s="218" t="s">
        <v>1084</v>
      </c>
      <c r="C670" s="218" t="s">
        <v>1085</v>
      </c>
      <c r="D670" s="201">
        <v>1</v>
      </c>
      <c r="E670" s="201"/>
      <c r="F670" s="23" t="s">
        <v>485</v>
      </c>
      <c r="G670" s="219" t="s">
        <v>615</v>
      </c>
    </row>
    <row r="671" spans="1:7" x14ac:dyDescent="0.35">
      <c r="A671" s="277" t="s">
        <v>1186</v>
      </c>
      <c r="B671" s="278"/>
      <c r="C671" s="278"/>
      <c r="D671" s="278"/>
      <c r="E671" s="278"/>
      <c r="F671" s="278"/>
      <c r="G671" s="279"/>
    </row>
    <row r="672" spans="1:7" x14ac:dyDescent="0.35">
      <c r="A672" s="27" t="s">
        <v>52</v>
      </c>
      <c r="B672" s="201" t="s">
        <v>1131</v>
      </c>
      <c r="C672" s="217"/>
      <c r="D672" s="23">
        <v>1</v>
      </c>
      <c r="E672" s="217"/>
      <c r="F672" s="217"/>
      <c r="G672" s="28" t="s">
        <v>1139</v>
      </c>
    </row>
    <row r="673" spans="1:7" x14ac:dyDescent="0.35">
      <c r="A673" s="27" t="s">
        <v>52</v>
      </c>
      <c r="B673" s="201" t="s">
        <v>1132</v>
      </c>
      <c r="C673" s="217"/>
      <c r="D673" s="23">
        <v>1</v>
      </c>
      <c r="E673" s="217"/>
      <c r="F673" s="217"/>
      <c r="G673" s="28" t="s">
        <v>1139</v>
      </c>
    </row>
    <row r="674" spans="1:7" x14ac:dyDescent="0.35">
      <c r="A674" s="27" t="s">
        <v>52</v>
      </c>
      <c r="B674" s="201" t="s">
        <v>1133</v>
      </c>
      <c r="C674" s="217"/>
      <c r="D674" s="23">
        <v>1</v>
      </c>
      <c r="E674" s="217"/>
      <c r="F674" s="217"/>
      <c r="G674" s="28" t="s">
        <v>1139</v>
      </c>
    </row>
    <row r="675" spans="1:7" x14ac:dyDescent="0.35">
      <c r="A675" s="27" t="s">
        <v>52</v>
      </c>
      <c r="B675" s="201" t="s">
        <v>1133</v>
      </c>
      <c r="C675" s="217"/>
      <c r="D675" s="23">
        <v>1</v>
      </c>
      <c r="E675" s="217"/>
      <c r="F675" s="217"/>
      <c r="G675" s="28" t="s">
        <v>1139</v>
      </c>
    </row>
    <row r="676" spans="1:7" x14ac:dyDescent="0.35">
      <c r="A676" s="27" t="s">
        <v>52</v>
      </c>
      <c r="B676" s="201" t="s">
        <v>1133</v>
      </c>
      <c r="C676" s="217"/>
      <c r="D676" s="23">
        <v>1</v>
      </c>
      <c r="E676" s="217"/>
      <c r="F676" s="217"/>
      <c r="G676" s="28" t="s">
        <v>1139</v>
      </c>
    </row>
    <row r="677" spans="1:7" x14ac:dyDescent="0.35">
      <c r="A677" s="27" t="s">
        <v>52</v>
      </c>
      <c r="B677" s="201" t="s">
        <v>1132</v>
      </c>
      <c r="C677" s="217"/>
      <c r="D677" s="23">
        <v>1</v>
      </c>
      <c r="E677" s="217"/>
      <c r="F677" s="217"/>
      <c r="G677" s="28" t="s">
        <v>1140</v>
      </c>
    </row>
    <row r="678" spans="1:7" x14ac:dyDescent="0.35">
      <c r="A678" s="27" t="s">
        <v>52</v>
      </c>
      <c r="B678" s="201" t="s">
        <v>1134</v>
      </c>
      <c r="C678" s="217"/>
      <c r="D678" s="23">
        <v>1</v>
      </c>
      <c r="E678" s="217"/>
      <c r="F678" s="217"/>
      <c r="G678" s="28" t="s">
        <v>1141</v>
      </c>
    </row>
    <row r="679" spans="1:7" x14ac:dyDescent="0.35">
      <c r="A679" s="27" t="s">
        <v>52</v>
      </c>
      <c r="B679" s="201" t="s">
        <v>1134</v>
      </c>
      <c r="C679" s="217"/>
      <c r="D679" s="23">
        <v>1</v>
      </c>
      <c r="E679" s="217"/>
      <c r="F679" s="217"/>
      <c r="G679" s="28" t="s">
        <v>1141</v>
      </c>
    </row>
    <row r="680" spans="1:7" x14ac:dyDescent="0.35">
      <c r="A680" s="27" t="s">
        <v>52</v>
      </c>
      <c r="B680" s="201" t="s">
        <v>1134</v>
      </c>
      <c r="C680" s="217"/>
      <c r="D680" s="23">
        <v>1</v>
      </c>
      <c r="E680" s="217"/>
      <c r="F680" s="217"/>
      <c r="G680" s="28" t="s">
        <v>1142</v>
      </c>
    </row>
    <row r="681" spans="1:7" x14ac:dyDescent="0.35">
      <c r="A681" s="27" t="s">
        <v>52</v>
      </c>
      <c r="B681" s="201" t="s">
        <v>1135</v>
      </c>
      <c r="C681" s="217"/>
      <c r="D681" s="23">
        <v>1</v>
      </c>
      <c r="E681" s="217"/>
      <c r="F681" s="217"/>
      <c r="G681" s="28" t="s">
        <v>1143</v>
      </c>
    </row>
    <row r="682" spans="1:7" x14ac:dyDescent="0.35">
      <c r="A682" s="245" t="s">
        <v>52</v>
      </c>
      <c r="B682" s="247" t="s">
        <v>54</v>
      </c>
      <c r="C682" s="217"/>
      <c r="D682" s="23">
        <v>1</v>
      </c>
      <c r="E682" s="217"/>
      <c r="F682" s="217"/>
      <c r="G682" s="246" t="s">
        <v>1144</v>
      </c>
    </row>
    <row r="683" spans="1:7" x14ac:dyDescent="0.35">
      <c r="A683" s="277" t="s">
        <v>1187</v>
      </c>
      <c r="B683" s="278"/>
      <c r="C683" s="278"/>
      <c r="D683" s="278"/>
      <c r="E683" s="278"/>
      <c r="F683" s="278"/>
      <c r="G683" s="279"/>
    </row>
    <row r="684" spans="1:7" x14ac:dyDescent="0.35">
      <c r="A684" s="242" t="s">
        <v>1177</v>
      </c>
      <c r="B684" s="243"/>
      <c r="C684" s="243"/>
      <c r="D684" s="215">
        <v>1</v>
      </c>
      <c r="E684" s="243"/>
      <c r="F684" s="23" t="s">
        <v>1147</v>
      </c>
      <c r="G684" s="28" t="s">
        <v>1152</v>
      </c>
    </row>
    <row r="685" spans="1:7" x14ac:dyDescent="0.35">
      <c r="A685" s="242" t="s">
        <v>1177</v>
      </c>
      <c r="B685" s="243"/>
      <c r="C685" s="243"/>
      <c r="D685" s="215">
        <v>1</v>
      </c>
      <c r="E685" s="243"/>
      <c r="F685" s="23" t="s">
        <v>1146</v>
      </c>
      <c r="G685" s="28" t="s">
        <v>1152</v>
      </c>
    </row>
    <row r="686" spans="1:7" x14ac:dyDescent="0.35">
      <c r="A686" s="242" t="s">
        <v>1178</v>
      </c>
      <c r="B686" s="243"/>
      <c r="C686" s="243"/>
      <c r="D686" s="215">
        <v>1</v>
      </c>
      <c r="E686" s="243"/>
      <c r="F686" s="23" t="s">
        <v>1148</v>
      </c>
      <c r="G686" s="28" t="s">
        <v>1153</v>
      </c>
    </row>
    <row r="687" spans="1:7" x14ac:dyDescent="0.35">
      <c r="A687" s="242" t="s">
        <v>1178</v>
      </c>
      <c r="B687" s="243"/>
      <c r="C687" s="243"/>
      <c r="D687" s="215">
        <v>1</v>
      </c>
      <c r="E687" s="243"/>
      <c r="F687" s="23" t="s">
        <v>1149</v>
      </c>
      <c r="G687" s="28" t="s">
        <v>1153</v>
      </c>
    </row>
    <row r="688" spans="1:7" x14ac:dyDescent="0.35">
      <c r="A688" s="242" t="s">
        <v>1179</v>
      </c>
      <c r="B688" s="243"/>
      <c r="C688" s="243"/>
      <c r="D688" s="215">
        <v>1</v>
      </c>
      <c r="E688" s="243"/>
      <c r="F688" s="23" t="s">
        <v>1150</v>
      </c>
      <c r="G688" s="23" t="s">
        <v>1154</v>
      </c>
    </row>
    <row r="689" spans="1:7" x14ac:dyDescent="0.35">
      <c r="A689" s="242" t="s">
        <v>1179</v>
      </c>
      <c r="B689" s="243"/>
      <c r="C689" s="243"/>
      <c r="D689" s="215">
        <v>1</v>
      </c>
      <c r="E689" s="243"/>
      <c r="F689" s="23" t="s">
        <v>1151</v>
      </c>
      <c r="G689" s="23" t="s">
        <v>1154</v>
      </c>
    </row>
    <row r="690" spans="1:7" x14ac:dyDescent="0.35">
      <c r="A690" s="244" t="s">
        <v>1180</v>
      </c>
      <c r="B690" s="243"/>
      <c r="C690" s="243"/>
      <c r="D690" s="215">
        <v>1</v>
      </c>
      <c r="E690" s="243"/>
      <c r="F690" s="243"/>
      <c r="G690" s="23" t="s">
        <v>1145</v>
      </c>
    </row>
    <row r="691" spans="1:7" x14ac:dyDescent="0.35">
      <c r="A691" s="244" t="s">
        <v>1181</v>
      </c>
      <c r="B691" s="243"/>
      <c r="C691" s="243"/>
      <c r="D691" s="215">
        <v>1</v>
      </c>
      <c r="E691" s="243"/>
      <c r="F691" s="243"/>
      <c r="G691" s="23" t="s">
        <v>1145</v>
      </c>
    </row>
    <row r="692" spans="1:7" x14ac:dyDescent="0.35">
      <c r="A692" s="244" t="s">
        <v>1182</v>
      </c>
      <c r="B692" s="243"/>
      <c r="C692" s="243"/>
      <c r="D692" s="215">
        <v>1</v>
      </c>
      <c r="E692" s="243"/>
      <c r="F692" s="243"/>
      <c r="G692" s="23" t="s">
        <v>1145</v>
      </c>
    </row>
    <row r="693" spans="1:7" x14ac:dyDescent="0.35">
      <c r="A693" s="244" t="s">
        <v>1183</v>
      </c>
      <c r="B693" s="243"/>
      <c r="C693" s="243"/>
      <c r="D693" s="215">
        <v>1</v>
      </c>
      <c r="E693" s="243"/>
      <c r="F693" s="243"/>
      <c r="G693" s="23" t="s">
        <v>1145</v>
      </c>
    </row>
    <row r="694" spans="1:7" x14ac:dyDescent="0.35">
      <c r="A694" s="244" t="s">
        <v>1183</v>
      </c>
      <c r="B694" s="243"/>
      <c r="C694" s="243"/>
      <c r="D694" s="215">
        <v>1</v>
      </c>
      <c r="E694" s="243"/>
      <c r="F694" s="243"/>
      <c r="G694" s="23" t="s">
        <v>1145</v>
      </c>
    </row>
    <row r="695" spans="1:7" x14ac:dyDescent="0.35">
      <c r="A695" s="277" t="s">
        <v>1217</v>
      </c>
      <c r="B695" s="278"/>
      <c r="C695" s="278"/>
      <c r="D695" s="278"/>
      <c r="E695" s="278"/>
      <c r="F695" s="278"/>
      <c r="G695" s="279"/>
    </row>
    <row r="696" spans="1:7" ht="15.5" x14ac:dyDescent="0.35">
      <c r="A696" s="257" t="s">
        <v>1221</v>
      </c>
      <c r="B696" s="260" t="s">
        <v>1218</v>
      </c>
      <c r="C696" s="258"/>
      <c r="D696" s="259">
        <v>1</v>
      </c>
      <c r="E696" s="258"/>
      <c r="F696" s="261">
        <v>3</v>
      </c>
      <c r="G696" s="260" t="s">
        <v>1227</v>
      </c>
    </row>
    <row r="697" spans="1:7" ht="15.5" x14ac:dyDescent="0.35">
      <c r="A697" s="257" t="s">
        <v>1222</v>
      </c>
      <c r="B697" s="260" t="s">
        <v>1218</v>
      </c>
      <c r="C697" s="258"/>
      <c r="D697" s="259">
        <v>1</v>
      </c>
      <c r="E697" s="258"/>
      <c r="F697" s="261">
        <v>4</v>
      </c>
      <c r="G697" s="260" t="s">
        <v>1228</v>
      </c>
    </row>
    <row r="698" spans="1:7" ht="15.5" x14ac:dyDescent="0.35">
      <c r="A698" s="257" t="s">
        <v>1223</v>
      </c>
      <c r="B698" s="260" t="s">
        <v>1219</v>
      </c>
      <c r="C698" s="258"/>
      <c r="D698" s="259">
        <v>1</v>
      </c>
      <c r="E698" s="258"/>
      <c r="F698" s="261">
        <v>5</v>
      </c>
      <c r="G698" s="260" t="s">
        <v>1232</v>
      </c>
    </row>
    <row r="699" spans="1:7" ht="15.5" x14ac:dyDescent="0.35">
      <c r="A699" s="257" t="s">
        <v>1224</v>
      </c>
      <c r="B699" s="260" t="s">
        <v>1219</v>
      </c>
      <c r="C699" s="258"/>
      <c r="D699" s="259">
        <v>1</v>
      </c>
      <c r="E699" s="258"/>
      <c r="F699" s="261">
        <v>6</v>
      </c>
      <c r="G699" s="260" t="s">
        <v>1229</v>
      </c>
    </row>
    <row r="700" spans="1:7" ht="15.5" x14ac:dyDescent="0.35">
      <c r="A700" s="257" t="s">
        <v>1225</v>
      </c>
      <c r="B700" s="260" t="s">
        <v>1220</v>
      </c>
      <c r="C700" s="258"/>
      <c r="D700" s="259">
        <v>2</v>
      </c>
      <c r="E700" s="258"/>
      <c r="F700" s="261">
        <v>7</v>
      </c>
      <c r="G700" s="260" t="s">
        <v>1230</v>
      </c>
    </row>
    <row r="701" spans="1:7" ht="15.5" x14ac:dyDescent="0.35">
      <c r="A701" s="257" t="s">
        <v>1226</v>
      </c>
      <c r="B701" s="260" t="s">
        <v>1220</v>
      </c>
      <c r="C701" s="258"/>
      <c r="D701" s="259">
        <v>2</v>
      </c>
      <c r="E701" s="258"/>
      <c r="F701" s="261">
        <v>8</v>
      </c>
      <c r="G701" s="260" t="s">
        <v>1231</v>
      </c>
    </row>
  </sheetData>
  <mergeCells count="29">
    <mergeCell ref="A695:G695"/>
    <mergeCell ref="A308:G308"/>
    <mergeCell ref="A320:G320"/>
    <mergeCell ref="A216:G216"/>
    <mergeCell ref="A230:G230"/>
    <mergeCell ref="A235:G235"/>
    <mergeCell ref="A240:G240"/>
    <mergeCell ref="A671:G671"/>
    <mergeCell ref="A683:G683"/>
    <mergeCell ref="A624:G624"/>
    <mergeCell ref="A627:G627"/>
    <mergeCell ref="A1:G1"/>
    <mergeCell ref="A2:G2"/>
    <mergeCell ref="B3:G3"/>
    <mergeCell ref="A5:G5"/>
    <mergeCell ref="A7:G7"/>
    <mergeCell ref="A4:G4"/>
    <mergeCell ref="A85:G85"/>
    <mergeCell ref="A89:G89"/>
    <mergeCell ref="A91:G91"/>
    <mergeCell ref="A133:G133"/>
    <mergeCell ref="A156:G156"/>
    <mergeCell ref="A213:G213"/>
    <mergeCell ref="A622:G622"/>
    <mergeCell ref="A255:G255"/>
    <mergeCell ref="A594:G594"/>
    <mergeCell ref="A180:G180"/>
    <mergeCell ref="A262:G262"/>
    <mergeCell ref="A274:G274"/>
  </mergeCells>
  <pageMargins left="0.70866141732283472" right="0.70866141732283472" top="0.74803149606299213" bottom="0.74803149606299213" header="0.31496062992125984" footer="0.31496062992125984"/>
  <pageSetup paperSize="8" scale="52" fitToHeight="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3745-3D08-4648-B1AD-1454C98485DA}">
  <dimension ref="A1:D412"/>
  <sheetViews>
    <sheetView view="pageBreakPreview" topLeftCell="A22" zoomScaleNormal="100" zoomScaleSheetLayoutView="100" workbookViewId="0">
      <selection activeCell="D22" sqref="D22"/>
    </sheetView>
  </sheetViews>
  <sheetFormatPr baseColWidth="10" defaultRowHeight="11.5" x14ac:dyDescent="0.35"/>
  <cols>
    <col min="1" max="1" width="16" style="92" customWidth="1"/>
    <col min="2" max="2" width="32.54296875" style="81" customWidth="1"/>
    <col min="3" max="3" width="47" style="92" customWidth="1"/>
    <col min="4" max="4" width="26.26953125" style="92" customWidth="1"/>
    <col min="5" max="256" width="11.453125" style="92"/>
    <col min="257" max="257" width="24.453125" style="92" customWidth="1"/>
    <col min="258" max="258" width="32.54296875" style="92" customWidth="1"/>
    <col min="259" max="259" width="51.7265625" style="92" customWidth="1"/>
    <col min="260" max="260" width="26.26953125" style="92" customWidth="1"/>
    <col min="261" max="512" width="11.453125" style="92"/>
    <col min="513" max="513" width="24.453125" style="92" customWidth="1"/>
    <col min="514" max="514" width="32.54296875" style="92" customWidth="1"/>
    <col min="515" max="515" width="51.7265625" style="92" customWidth="1"/>
    <col min="516" max="516" width="26.26953125" style="92" customWidth="1"/>
    <col min="517" max="768" width="11.453125" style="92"/>
    <col min="769" max="769" width="24.453125" style="92" customWidth="1"/>
    <col min="770" max="770" width="32.54296875" style="92" customWidth="1"/>
    <col min="771" max="771" width="51.7265625" style="92" customWidth="1"/>
    <col min="772" max="772" width="26.26953125" style="92" customWidth="1"/>
    <col min="773" max="1024" width="11.453125" style="92"/>
    <col min="1025" max="1025" width="24.453125" style="92" customWidth="1"/>
    <col min="1026" max="1026" width="32.54296875" style="92" customWidth="1"/>
    <col min="1027" max="1027" width="51.7265625" style="92" customWidth="1"/>
    <col min="1028" max="1028" width="26.26953125" style="92" customWidth="1"/>
    <col min="1029" max="1280" width="11.453125" style="92"/>
    <col min="1281" max="1281" width="24.453125" style="92" customWidth="1"/>
    <col min="1282" max="1282" width="32.54296875" style="92" customWidth="1"/>
    <col min="1283" max="1283" width="51.7265625" style="92" customWidth="1"/>
    <col min="1284" max="1284" width="26.26953125" style="92" customWidth="1"/>
    <col min="1285" max="1536" width="11.453125" style="92"/>
    <col min="1537" max="1537" width="24.453125" style="92" customWidth="1"/>
    <col min="1538" max="1538" width="32.54296875" style="92" customWidth="1"/>
    <col min="1539" max="1539" width="51.7265625" style="92" customWidth="1"/>
    <col min="1540" max="1540" width="26.26953125" style="92" customWidth="1"/>
    <col min="1541" max="1792" width="11.453125" style="92"/>
    <col min="1793" max="1793" width="24.453125" style="92" customWidth="1"/>
    <col min="1794" max="1794" width="32.54296875" style="92" customWidth="1"/>
    <col min="1795" max="1795" width="51.7265625" style="92" customWidth="1"/>
    <col min="1796" max="1796" width="26.26953125" style="92" customWidth="1"/>
    <col min="1797" max="2048" width="11.453125" style="92"/>
    <col min="2049" max="2049" width="24.453125" style="92" customWidth="1"/>
    <col min="2050" max="2050" width="32.54296875" style="92" customWidth="1"/>
    <col min="2051" max="2051" width="51.7265625" style="92" customWidth="1"/>
    <col min="2052" max="2052" width="26.26953125" style="92" customWidth="1"/>
    <col min="2053" max="2304" width="11.453125" style="92"/>
    <col min="2305" max="2305" width="24.453125" style="92" customWidth="1"/>
    <col min="2306" max="2306" width="32.54296875" style="92" customWidth="1"/>
    <col min="2307" max="2307" width="51.7265625" style="92" customWidth="1"/>
    <col min="2308" max="2308" width="26.26953125" style="92" customWidth="1"/>
    <col min="2309" max="2560" width="11.453125" style="92"/>
    <col min="2561" max="2561" width="24.453125" style="92" customWidth="1"/>
    <col min="2562" max="2562" width="32.54296875" style="92" customWidth="1"/>
    <col min="2563" max="2563" width="51.7265625" style="92" customWidth="1"/>
    <col min="2564" max="2564" width="26.26953125" style="92" customWidth="1"/>
    <col min="2565" max="2816" width="11.453125" style="92"/>
    <col min="2817" max="2817" width="24.453125" style="92" customWidth="1"/>
    <col min="2818" max="2818" width="32.54296875" style="92" customWidth="1"/>
    <col min="2819" max="2819" width="51.7265625" style="92" customWidth="1"/>
    <col min="2820" max="2820" width="26.26953125" style="92" customWidth="1"/>
    <col min="2821" max="3072" width="11.453125" style="92"/>
    <col min="3073" max="3073" width="24.453125" style="92" customWidth="1"/>
    <col min="3074" max="3074" width="32.54296875" style="92" customWidth="1"/>
    <col min="3075" max="3075" width="51.7265625" style="92" customWidth="1"/>
    <col min="3076" max="3076" width="26.26953125" style="92" customWidth="1"/>
    <col min="3077" max="3328" width="11.453125" style="92"/>
    <col min="3329" max="3329" width="24.453125" style="92" customWidth="1"/>
    <col min="3330" max="3330" width="32.54296875" style="92" customWidth="1"/>
    <col min="3331" max="3331" width="51.7265625" style="92" customWidth="1"/>
    <col min="3332" max="3332" width="26.26953125" style="92" customWidth="1"/>
    <col min="3333" max="3584" width="11.453125" style="92"/>
    <col min="3585" max="3585" width="24.453125" style="92" customWidth="1"/>
    <col min="3586" max="3586" width="32.54296875" style="92" customWidth="1"/>
    <col min="3587" max="3587" width="51.7265625" style="92" customWidth="1"/>
    <col min="3588" max="3588" width="26.26953125" style="92" customWidth="1"/>
    <col min="3589" max="3840" width="11.453125" style="92"/>
    <col min="3841" max="3841" width="24.453125" style="92" customWidth="1"/>
    <col min="3842" max="3842" width="32.54296875" style="92" customWidth="1"/>
    <col min="3843" max="3843" width="51.7265625" style="92" customWidth="1"/>
    <col min="3844" max="3844" width="26.26953125" style="92" customWidth="1"/>
    <col min="3845" max="4096" width="11.453125" style="92"/>
    <col min="4097" max="4097" width="24.453125" style="92" customWidth="1"/>
    <col min="4098" max="4098" width="32.54296875" style="92" customWidth="1"/>
    <col min="4099" max="4099" width="51.7265625" style="92" customWidth="1"/>
    <col min="4100" max="4100" width="26.26953125" style="92" customWidth="1"/>
    <col min="4101" max="4352" width="11.453125" style="92"/>
    <col min="4353" max="4353" width="24.453125" style="92" customWidth="1"/>
    <col min="4354" max="4354" width="32.54296875" style="92" customWidth="1"/>
    <col min="4355" max="4355" width="51.7265625" style="92" customWidth="1"/>
    <col min="4356" max="4356" width="26.26953125" style="92" customWidth="1"/>
    <col min="4357" max="4608" width="11.453125" style="92"/>
    <col min="4609" max="4609" width="24.453125" style="92" customWidth="1"/>
    <col min="4610" max="4610" width="32.54296875" style="92" customWidth="1"/>
    <col min="4611" max="4611" width="51.7265625" style="92" customWidth="1"/>
    <col min="4612" max="4612" width="26.26953125" style="92" customWidth="1"/>
    <col min="4613" max="4864" width="11.453125" style="92"/>
    <col min="4865" max="4865" width="24.453125" style="92" customWidth="1"/>
    <col min="4866" max="4866" width="32.54296875" style="92" customWidth="1"/>
    <col min="4867" max="4867" width="51.7265625" style="92" customWidth="1"/>
    <col min="4868" max="4868" width="26.26953125" style="92" customWidth="1"/>
    <col min="4869" max="5120" width="11.453125" style="92"/>
    <col min="5121" max="5121" width="24.453125" style="92" customWidth="1"/>
    <col min="5122" max="5122" width="32.54296875" style="92" customWidth="1"/>
    <col min="5123" max="5123" width="51.7265625" style="92" customWidth="1"/>
    <col min="5124" max="5124" width="26.26953125" style="92" customWidth="1"/>
    <col min="5125" max="5376" width="11.453125" style="92"/>
    <col min="5377" max="5377" width="24.453125" style="92" customWidth="1"/>
    <col min="5378" max="5378" width="32.54296875" style="92" customWidth="1"/>
    <col min="5379" max="5379" width="51.7265625" style="92" customWidth="1"/>
    <col min="5380" max="5380" width="26.26953125" style="92" customWidth="1"/>
    <col min="5381" max="5632" width="11.453125" style="92"/>
    <col min="5633" max="5633" width="24.453125" style="92" customWidth="1"/>
    <col min="5634" max="5634" width="32.54296875" style="92" customWidth="1"/>
    <col min="5635" max="5635" width="51.7265625" style="92" customWidth="1"/>
    <col min="5636" max="5636" width="26.26953125" style="92" customWidth="1"/>
    <col min="5637" max="5888" width="11.453125" style="92"/>
    <col min="5889" max="5889" width="24.453125" style="92" customWidth="1"/>
    <col min="5890" max="5890" width="32.54296875" style="92" customWidth="1"/>
    <col min="5891" max="5891" width="51.7265625" style="92" customWidth="1"/>
    <col min="5892" max="5892" width="26.26953125" style="92" customWidth="1"/>
    <col min="5893" max="6144" width="11.453125" style="92"/>
    <col min="6145" max="6145" width="24.453125" style="92" customWidth="1"/>
    <col min="6146" max="6146" width="32.54296875" style="92" customWidth="1"/>
    <col min="6147" max="6147" width="51.7265625" style="92" customWidth="1"/>
    <col min="6148" max="6148" width="26.26953125" style="92" customWidth="1"/>
    <col min="6149" max="6400" width="11.453125" style="92"/>
    <col min="6401" max="6401" width="24.453125" style="92" customWidth="1"/>
    <col min="6402" max="6402" width="32.54296875" style="92" customWidth="1"/>
    <col min="6403" max="6403" width="51.7265625" style="92" customWidth="1"/>
    <col min="6404" max="6404" width="26.26953125" style="92" customWidth="1"/>
    <col min="6405" max="6656" width="11.453125" style="92"/>
    <col min="6657" max="6657" width="24.453125" style="92" customWidth="1"/>
    <col min="6658" max="6658" width="32.54296875" style="92" customWidth="1"/>
    <col min="6659" max="6659" width="51.7265625" style="92" customWidth="1"/>
    <col min="6660" max="6660" width="26.26953125" style="92" customWidth="1"/>
    <col min="6661" max="6912" width="11.453125" style="92"/>
    <col min="6913" max="6913" width="24.453125" style="92" customWidth="1"/>
    <col min="6914" max="6914" width="32.54296875" style="92" customWidth="1"/>
    <col min="6915" max="6915" width="51.7265625" style="92" customWidth="1"/>
    <col min="6916" max="6916" width="26.26953125" style="92" customWidth="1"/>
    <col min="6917" max="7168" width="11.453125" style="92"/>
    <col min="7169" max="7169" width="24.453125" style="92" customWidth="1"/>
    <col min="7170" max="7170" width="32.54296875" style="92" customWidth="1"/>
    <col min="7171" max="7171" width="51.7265625" style="92" customWidth="1"/>
    <col min="7172" max="7172" width="26.26953125" style="92" customWidth="1"/>
    <col min="7173" max="7424" width="11.453125" style="92"/>
    <col min="7425" max="7425" width="24.453125" style="92" customWidth="1"/>
    <col min="7426" max="7426" width="32.54296875" style="92" customWidth="1"/>
    <col min="7427" max="7427" width="51.7265625" style="92" customWidth="1"/>
    <col min="7428" max="7428" width="26.26953125" style="92" customWidth="1"/>
    <col min="7429" max="7680" width="11.453125" style="92"/>
    <col min="7681" max="7681" width="24.453125" style="92" customWidth="1"/>
    <col min="7682" max="7682" width="32.54296875" style="92" customWidth="1"/>
    <col min="7683" max="7683" width="51.7265625" style="92" customWidth="1"/>
    <col min="7684" max="7684" width="26.26953125" style="92" customWidth="1"/>
    <col min="7685" max="7936" width="11.453125" style="92"/>
    <col min="7937" max="7937" width="24.453125" style="92" customWidth="1"/>
    <col min="7938" max="7938" width="32.54296875" style="92" customWidth="1"/>
    <col min="7939" max="7939" width="51.7265625" style="92" customWidth="1"/>
    <col min="7940" max="7940" width="26.26953125" style="92" customWidth="1"/>
    <col min="7941" max="8192" width="11.453125" style="92"/>
    <col min="8193" max="8193" width="24.453125" style="92" customWidth="1"/>
    <col min="8194" max="8194" width="32.54296875" style="92" customWidth="1"/>
    <col min="8195" max="8195" width="51.7265625" style="92" customWidth="1"/>
    <col min="8196" max="8196" width="26.26953125" style="92" customWidth="1"/>
    <col min="8197" max="8448" width="11.453125" style="92"/>
    <col min="8449" max="8449" width="24.453125" style="92" customWidth="1"/>
    <col min="8450" max="8450" width="32.54296875" style="92" customWidth="1"/>
    <col min="8451" max="8451" width="51.7265625" style="92" customWidth="1"/>
    <col min="8452" max="8452" width="26.26953125" style="92" customWidth="1"/>
    <col min="8453" max="8704" width="11.453125" style="92"/>
    <col min="8705" max="8705" width="24.453125" style="92" customWidth="1"/>
    <col min="8706" max="8706" width="32.54296875" style="92" customWidth="1"/>
    <col min="8707" max="8707" width="51.7265625" style="92" customWidth="1"/>
    <col min="8708" max="8708" width="26.26953125" style="92" customWidth="1"/>
    <col min="8709" max="8960" width="11.453125" style="92"/>
    <col min="8961" max="8961" width="24.453125" style="92" customWidth="1"/>
    <col min="8962" max="8962" width="32.54296875" style="92" customWidth="1"/>
    <col min="8963" max="8963" width="51.7265625" style="92" customWidth="1"/>
    <col min="8964" max="8964" width="26.26953125" style="92" customWidth="1"/>
    <col min="8965" max="9216" width="11.453125" style="92"/>
    <col min="9217" max="9217" width="24.453125" style="92" customWidth="1"/>
    <col min="9218" max="9218" width="32.54296875" style="92" customWidth="1"/>
    <col min="9219" max="9219" width="51.7265625" style="92" customWidth="1"/>
    <col min="9220" max="9220" width="26.26953125" style="92" customWidth="1"/>
    <col min="9221" max="9472" width="11.453125" style="92"/>
    <col min="9473" max="9473" width="24.453125" style="92" customWidth="1"/>
    <col min="9474" max="9474" width="32.54296875" style="92" customWidth="1"/>
    <col min="9475" max="9475" width="51.7265625" style="92" customWidth="1"/>
    <col min="9476" max="9476" width="26.26953125" style="92" customWidth="1"/>
    <col min="9477" max="9728" width="11.453125" style="92"/>
    <col min="9729" max="9729" width="24.453125" style="92" customWidth="1"/>
    <col min="9730" max="9730" width="32.54296875" style="92" customWidth="1"/>
    <col min="9731" max="9731" width="51.7265625" style="92" customWidth="1"/>
    <col min="9732" max="9732" width="26.26953125" style="92" customWidth="1"/>
    <col min="9733" max="9984" width="11.453125" style="92"/>
    <col min="9985" max="9985" width="24.453125" style="92" customWidth="1"/>
    <col min="9986" max="9986" width="32.54296875" style="92" customWidth="1"/>
    <col min="9987" max="9987" width="51.7265625" style="92" customWidth="1"/>
    <col min="9988" max="9988" width="26.26953125" style="92" customWidth="1"/>
    <col min="9989" max="10240" width="11.453125" style="92"/>
    <col min="10241" max="10241" width="24.453125" style="92" customWidth="1"/>
    <col min="10242" max="10242" width="32.54296875" style="92" customWidth="1"/>
    <col min="10243" max="10243" width="51.7265625" style="92" customWidth="1"/>
    <col min="10244" max="10244" width="26.26953125" style="92" customWidth="1"/>
    <col min="10245" max="10496" width="11.453125" style="92"/>
    <col min="10497" max="10497" width="24.453125" style="92" customWidth="1"/>
    <col min="10498" max="10498" width="32.54296875" style="92" customWidth="1"/>
    <col min="10499" max="10499" width="51.7265625" style="92" customWidth="1"/>
    <col min="10500" max="10500" width="26.26953125" style="92" customWidth="1"/>
    <col min="10501" max="10752" width="11.453125" style="92"/>
    <col min="10753" max="10753" width="24.453125" style="92" customWidth="1"/>
    <col min="10754" max="10754" width="32.54296875" style="92" customWidth="1"/>
    <col min="10755" max="10755" width="51.7265625" style="92" customWidth="1"/>
    <col min="10756" max="10756" width="26.26953125" style="92" customWidth="1"/>
    <col min="10757" max="11008" width="11.453125" style="92"/>
    <col min="11009" max="11009" width="24.453125" style="92" customWidth="1"/>
    <col min="11010" max="11010" width="32.54296875" style="92" customWidth="1"/>
    <col min="11011" max="11011" width="51.7265625" style="92" customWidth="1"/>
    <col min="11012" max="11012" width="26.26953125" style="92" customWidth="1"/>
    <col min="11013" max="11264" width="11.453125" style="92"/>
    <col min="11265" max="11265" width="24.453125" style="92" customWidth="1"/>
    <col min="11266" max="11266" width="32.54296875" style="92" customWidth="1"/>
    <col min="11267" max="11267" width="51.7265625" style="92" customWidth="1"/>
    <col min="11268" max="11268" width="26.26953125" style="92" customWidth="1"/>
    <col min="11269" max="11520" width="11.453125" style="92"/>
    <col min="11521" max="11521" width="24.453125" style="92" customWidth="1"/>
    <col min="11522" max="11522" width="32.54296875" style="92" customWidth="1"/>
    <col min="11523" max="11523" width="51.7265625" style="92" customWidth="1"/>
    <col min="11524" max="11524" width="26.26953125" style="92" customWidth="1"/>
    <col min="11525" max="11776" width="11.453125" style="92"/>
    <col min="11777" max="11777" width="24.453125" style="92" customWidth="1"/>
    <col min="11778" max="11778" width="32.54296875" style="92" customWidth="1"/>
    <col min="11779" max="11779" width="51.7265625" style="92" customWidth="1"/>
    <col min="11780" max="11780" width="26.26953125" style="92" customWidth="1"/>
    <col min="11781" max="12032" width="11.453125" style="92"/>
    <col min="12033" max="12033" width="24.453125" style="92" customWidth="1"/>
    <col min="12034" max="12034" width="32.54296875" style="92" customWidth="1"/>
    <col min="12035" max="12035" width="51.7265625" style="92" customWidth="1"/>
    <col min="12036" max="12036" width="26.26953125" style="92" customWidth="1"/>
    <col min="12037" max="12288" width="11.453125" style="92"/>
    <col min="12289" max="12289" width="24.453125" style="92" customWidth="1"/>
    <col min="12290" max="12290" width="32.54296875" style="92" customWidth="1"/>
    <col min="12291" max="12291" width="51.7265625" style="92" customWidth="1"/>
    <col min="12292" max="12292" width="26.26953125" style="92" customWidth="1"/>
    <col min="12293" max="12544" width="11.453125" style="92"/>
    <col min="12545" max="12545" width="24.453125" style="92" customWidth="1"/>
    <col min="12546" max="12546" width="32.54296875" style="92" customWidth="1"/>
    <col min="12547" max="12547" width="51.7265625" style="92" customWidth="1"/>
    <col min="12548" max="12548" width="26.26953125" style="92" customWidth="1"/>
    <col min="12549" max="12800" width="11.453125" style="92"/>
    <col min="12801" max="12801" width="24.453125" style="92" customWidth="1"/>
    <col min="12802" max="12802" width="32.54296875" style="92" customWidth="1"/>
    <col min="12803" max="12803" width="51.7265625" style="92" customWidth="1"/>
    <col min="12804" max="12804" width="26.26953125" style="92" customWidth="1"/>
    <col min="12805" max="13056" width="11.453125" style="92"/>
    <col min="13057" max="13057" width="24.453125" style="92" customWidth="1"/>
    <col min="13058" max="13058" width="32.54296875" style="92" customWidth="1"/>
    <col min="13059" max="13059" width="51.7265625" style="92" customWidth="1"/>
    <col min="13060" max="13060" width="26.26953125" style="92" customWidth="1"/>
    <col min="13061" max="13312" width="11.453125" style="92"/>
    <col min="13313" max="13313" width="24.453125" style="92" customWidth="1"/>
    <col min="13314" max="13314" width="32.54296875" style="92" customWidth="1"/>
    <col min="13315" max="13315" width="51.7265625" style="92" customWidth="1"/>
    <col min="13316" max="13316" width="26.26953125" style="92" customWidth="1"/>
    <col min="13317" max="13568" width="11.453125" style="92"/>
    <col min="13569" max="13569" width="24.453125" style="92" customWidth="1"/>
    <col min="13570" max="13570" width="32.54296875" style="92" customWidth="1"/>
    <col min="13571" max="13571" width="51.7265625" style="92" customWidth="1"/>
    <col min="13572" max="13572" width="26.26953125" style="92" customWidth="1"/>
    <col min="13573" max="13824" width="11.453125" style="92"/>
    <col min="13825" max="13825" width="24.453125" style="92" customWidth="1"/>
    <col min="13826" max="13826" width="32.54296875" style="92" customWidth="1"/>
    <col min="13827" max="13827" width="51.7265625" style="92" customWidth="1"/>
    <col min="13828" max="13828" width="26.26953125" style="92" customWidth="1"/>
    <col min="13829" max="14080" width="11.453125" style="92"/>
    <col min="14081" max="14081" width="24.453125" style="92" customWidth="1"/>
    <col min="14082" max="14082" width="32.54296875" style="92" customWidth="1"/>
    <col min="14083" max="14083" width="51.7265625" style="92" customWidth="1"/>
    <col min="14084" max="14084" width="26.26953125" style="92" customWidth="1"/>
    <col min="14085" max="14336" width="11.453125" style="92"/>
    <col min="14337" max="14337" width="24.453125" style="92" customWidth="1"/>
    <col min="14338" max="14338" width="32.54296875" style="92" customWidth="1"/>
    <col min="14339" max="14339" width="51.7265625" style="92" customWidth="1"/>
    <col min="14340" max="14340" width="26.26953125" style="92" customWidth="1"/>
    <col min="14341" max="14592" width="11.453125" style="92"/>
    <col min="14593" max="14593" width="24.453125" style="92" customWidth="1"/>
    <col min="14594" max="14594" width="32.54296875" style="92" customWidth="1"/>
    <col min="14595" max="14595" width="51.7265625" style="92" customWidth="1"/>
    <col min="14596" max="14596" width="26.26953125" style="92" customWidth="1"/>
    <col min="14597" max="14848" width="11.453125" style="92"/>
    <col min="14849" max="14849" width="24.453125" style="92" customWidth="1"/>
    <col min="14850" max="14850" width="32.54296875" style="92" customWidth="1"/>
    <col min="14851" max="14851" width="51.7265625" style="92" customWidth="1"/>
    <col min="14852" max="14852" width="26.26953125" style="92" customWidth="1"/>
    <col min="14853" max="15104" width="11.453125" style="92"/>
    <col min="15105" max="15105" width="24.453125" style="92" customWidth="1"/>
    <col min="15106" max="15106" width="32.54296875" style="92" customWidth="1"/>
    <col min="15107" max="15107" width="51.7265625" style="92" customWidth="1"/>
    <col min="15108" max="15108" width="26.26953125" style="92" customWidth="1"/>
    <col min="15109" max="15360" width="11.453125" style="92"/>
    <col min="15361" max="15361" width="24.453125" style="92" customWidth="1"/>
    <col min="15362" max="15362" width="32.54296875" style="92" customWidth="1"/>
    <col min="15363" max="15363" width="51.7265625" style="92" customWidth="1"/>
    <col min="15364" max="15364" width="26.26953125" style="92" customWidth="1"/>
    <col min="15365" max="15616" width="11.453125" style="92"/>
    <col min="15617" max="15617" width="24.453125" style="92" customWidth="1"/>
    <col min="15618" max="15618" width="32.54296875" style="92" customWidth="1"/>
    <col min="15619" max="15619" width="51.7265625" style="92" customWidth="1"/>
    <col min="15620" max="15620" width="26.26953125" style="92" customWidth="1"/>
    <col min="15621" max="15872" width="11.453125" style="92"/>
    <col min="15873" max="15873" width="24.453125" style="92" customWidth="1"/>
    <col min="15874" max="15874" width="32.54296875" style="92" customWidth="1"/>
    <col min="15875" max="15875" width="51.7265625" style="92" customWidth="1"/>
    <col min="15876" max="15876" width="26.26953125" style="92" customWidth="1"/>
    <col min="15877" max="16128" width="11.453125" style="92"/>
    <col min="16129" max="16129" width="24.453125" style="92" customWidth="1"/>
    <col min="16130" max="16130" width="32.54296875" style="92" customWidth="1"/>
    <col min="16131" max="16131" width="51.7265625" style="92" customWidth="1"/>
    <col min="16132" max="16132" width="26.26953125" style="92" customWidth="1"/>
    <col min="16133" max="16384" width="11.453125" style="92"/>
  </cols>
  <sheetData>
    <row r="1" spans="1:4" s="40" customFormat="1" ht="21" customHeight="1" x14ac:dyDescent="0.35">
      <c r="A1" s="36" t="s">
        <v>0</v>
      </c>
      <c r="B1" s="37"/>
      <c r="C1" s="38"/>
      <c r="D1" s="38"/>
    </row>
    <row r="2" spans="1:4" s="40" customFormat="1" ht="15.75" customHeight="1" x14ac:dyDescent="0.35">
      <c r="A2" s="36"/>
      <c r="B2" s="37"/>
      <c r="C2" s="36"/>
    </row>
    <row r="3" spans="1:4" s="40" customFormat="1" ht="36" customHeight="1" x14ac:dyDescent="0.35">
      <c r="A3" s="302" t="s">
        <v>1</v>
      </c>
      <c r="B3" s="303"/>
      <c r="C3" s="303"/>
      <c r="D3" s="303"/>
    </row>
    <row r="4" spans="1:4" s="40" customFormat="1" ht="15.5" x14ac:dyDescent="0.35">
      <c r="A4" s="43"/>
      <c r="B4" s="44"/>
      <c r="C4" s="43"/>
      <c r="D4" s="43"/>
    </row>
    <row r="5" spans="1:4" s="40" customFormat="1" ht="33.75" customHeight="1" x14ac:dyDescent="0.35">
      <c r="A5" s="304" t="s">
        <v>2</v>
      </c>
      <c r="B5" s="304"/>
      <c r="C5" s="304"/>
      <c r="D5" s="304"/>
    </row>
    <row r="6" spans="1:4" s="40" customFormat="1" ht="19.899999999999999" customHeight="1" x14ac:dyDescent="0.35">
      <c r="A6" s="45"/>
      <c r="B6" s="44"/>
      <c r="C6" s="45"/>
      <c r="D6" s="45"/>
    </row>
    <row r="7" spans="1:4" s="40" customFormat="1" ht="18" customHeight="1" x14ac:dyDescent="0.35">
      <c r="A7" s="305" t="s">
        <v>407</v>
      </c>
      <c r="B7" s="305"/>
      <c r="C7" s="305"/>
      <c r="D7" s="305"/>
    </row>
    <row r="8" spans="1:4" s="40" customFormat="1" ht="18.75" customHeight="1" x14ac:dyDescent="0.35">
      <c r="A8" s="306" t="s">
        <v>408</v>
      </c>
      <c r="B8" s="306"/>
      <c r="C8" s="306"/>
      <c r="D8" s="306"/>
    </row>
    <row r="9" spans="1:4" ht="18.75" customHeight="1" x14ac:dyDescent="0.35">
      <c r="A9" s="169"/>
      <c r="B9" s="170"/>
      <c r="C9" s="169"/>
      <c r="D9" s="169"/>
    </row>
    <row r="10" spans="1:4" s="53" customFormat="1" ht="28.5" customHeight="1" x14ac:dyDescent="0.35">
      <c r="A10" s="171" t="s">
        <v>409</v>
      </c>
      <c r="B10" s="172" t="s">
        <v>410</v>
      </c>
      <c r="C10" s="173"/>
      <c r="D10" s="171" t="s">
        <v>411</v>
      </c>
    </row>
    <row r="11" spans="1:4" s="53" customFormat="1" ht="28.5" customHeight="1" x14ac:dyDescent="0.35">
      <c r="A11" s="174"/>
      <c r="B11" s="51"/>
      <c r="C11" s="50"/>
      <c r="D11" s="174"/>
    </row>
    <row r="12" spans="1:4" s="53" customFormat="1" ht="14.25" customHeight="1" x14ac:dyDescent="0.35">
      <c r="A12" s="175">
        <v>1</v>
      </c>
      <c r="B12" s="176" t="s">
        <v>1160</v>
      </c>
      <c r="C12" s="177"/>
      <c r="D12" s="67">
        <f>'B - HRD'!F101</f>
        <v>0</v>
      </c>
    </row>
    <row r="13" spans="1:4" s="53" customFormat="1" ht="14.25" customHeight="1" x14ac:dyDescent="0.35">
      <c r="A13" s="175">
        <v>2</v>
      </c>
      <c r="B13" s="176" t="s">
        <v>1161</v>
      </c>
      <c r="C13" s="177"/>
      <c r="D13" s="67">
        <f>'B1 - Psy adultes et maison ados'!F27</f>
        <v>0</v>
      </c>
    </row>
    <row r="14" spans="1:4" s="53" customFormat="1" ht="14.25" customHeight="1" x14ac:dyDescent="0.35">
      <c r="A14" s="175">
        <v>3</v>
      </c>
      <c r="B14" s="176" t="s">
        <v>1162</v>
      </c>
      <c r="C14" s="57"/>
      <c r="D14" s="67">
        <f>'B2 - Tour des Labos'!F26</f>
        <v>0</v>
      </c>
    </row>
    <row r="15" spans="1:4" s="53" customFormat="1" ht="14.25" customHeight="1" x14ac:dyDescent="0.35">
      <c r="A15" s="175">
        <v>4</v>
      </c>
      <c r="B15" s="176" t="s">
        <v>1163</v>
      </c>
      <c r="C15" s="57"/>
      <c r="D15" s="67">
        <f>'B3 - HMB'!F66</f>
        <v>0</v>
      </c>
    </row>
    <row r="16" spans="1:4" s="53" customFormat="1" ht="14.25" customHeight="1" x14ac:dyDescent="0.35">
      <c r="A16" s="175">
        <v>5</v>
      </c>
      <c r="B16" s="176" t="s">
        <v>1164</v>
      </c>
      <c r="C16" s="57"/>
      <c r="D16" s="67">
        <f>'B4 - AMH2'!F47</f>
        <v>0</v>
      </c>
    </row>
    <row r="17" spans="1:4" s="53" customFormat="1" ht="14.25" customHeight="1" x14ac:dyDescent="0.35">
      <c r="A17" s="175">
        <v>6</v>
      </c>
      <c r="B17" s="176" t="s">
        <v>1165</v>
      </c>
      <c r="C17" s="57"/>
      <c r="D17" s="67">
        <f>'B5 - Alix de Champ'!F48</f>
        <v>0</v>
      </c>
    </row>
    <row r="18" spans="1:4" s="53" customFormat="1" ht="14.25" customHeight="1" x14ac:dyDescent="0.35">
      <c r="A18" s="175">
        <v>7</v>
      </c>
      <c r="B18" s="176" t="s">
        <v>1166</v>
      </c>
      <c r="C18" s="57"/>
      <c r="D18" s="67">
        <f>'B6 - Bâtiment des urgences'!F58</f>
        <v>0</v>
      </c>
    </row>
    <row r="19" spans="1:4" s="53" customFormat="1" ht="14.25" customHeight="1" x14ac:dyDescent="0.35">
      <c r="A19" s="175">
        <v>8</v>
      </c>
      <c r="B19" s="176" t="s">
        <v>1167</v>
      </c>
      <c r="C19" s="57"/>
      <c r="D19" s="67">
        <f>'B7 - Clinique de Champ'!F27</f>
        <v>0</v>
      </c>
    </row>
    <row r="20" spans="1:4" s="53" customFormat="1" ht="14.25" customHeight="1" x14ac:dyDescent="0.35">
      <c r="A20" s="175">
        <v>9</v>
      </c>
      <c r="B20" s="176" t="s">
        <v>1168</v>
      </c>
      <c r="C20" s="57"/>
      <c r="D20" s="67">
        <f>'B8 - Résidence ROUX'!F38</f>
        <v>0</v>
      </c>
    </row>
    <row r="21" spans="1:4" s="53" customFormat="1" ht="14.25" customHeight="1" x14ac:dyDescent="0.35">
      <c r="A21" s="175">
        <v>10</v>
      </c>
      <c r="B21" s="176" t="s">
        <v>1169</v>
      </c>
      <c r="C21" s="57"/>
      <c r="D21" s="67">
        <f>'B9 - Résidence WILSON'!F29</f>
        <v>0</v>
      </c>
    </row>
    <row r="22" spans="1:4" s="53" customFormat="1" ht="14.25" customHeight="1" x14ac:dyDescent="0.35">
      <c r="A22" s="175">
        <v>11</v>
      </c>
      <c r="B22" s="176" t="s">
        <v>1170</v>
      </c>
      <c r="C22" s="57"/>
      <c r="D22" s="67">
        <f>'B10 - Nouveau Roederer'!F29</f>
        <v>0</v>
      </c>
    </row>
    <row r="23" spans="1:4" s="53" customFormat="1" ht="14.25" customHeight="1" x14ac:dyDescent="0.35">
      <c r="A23" s="175">
        <v>12</v>
      </c>
      <c r="B23" s="176" t="s">
        <v>1171</v>
      </c>
      <c r="C23" s="57"/>
      <c r="D23" s="67">
        <f>'B11 - Hôpital SEBASTO'!F39</f>
        <v>0</v>
      </c>
    </row>
    <row r="24" spans="1:4" s="53" customFormat="1" ht="14.25" customHeight="1" x14ac:dyDescent="0.35">
      <c r="A24" s="175">
        <v>13</v>
      </c>
      <c r="B24" s="176" t="s">
        <v>1172</v>
      </c>
      <c r="C24" s="57"/>
      <c r="D24" s="67">
        <f>'B12 - Résidence M.ROUSSELET'!F31</f>
        <v>0</v>
      </c>
    </row>
    <row r="25" spans="1:4" s="53" customFormat="1" ht="14.25" customHeight="1" x14ac:dyDescent="0.35">
      <c r="A25" s="175">
        <v>14</v>
      </c>
      <c r="B25" s="176" t="s">
        <v>1173</v>
      </c>
      <c r="C25" s="57"/>
      <c r="D25" s="67">
        <f>'B13 - Pôle logistique'!F36</f>
        <v>0</v>
      </c>
    </row>
    <row r="26" spans="1:4" s="53" customFormat="1" ht="14.25" customHeight="1" x14ac:dyDescent="0.35">
      <c r="A26" s="175">
        <v>15</v>
      </c>
      <c r="B26" s="176" t="s">
        <v>1174</v>
      </c>
      <c r="C26" s="57"/>
      <c r="D26" s="67">
        <f>'B14 - ODONTOLOGIE'!F58</f>
        <v>0</v>
      </c>
    </row>
    <row r="27" spans="1:4" s="53" customFormat="1" ht="14.25" customHeight="1" x14ac:dyDescent="0.35">
      <c r="A27" s="175">
        <v>16</v>
      </c>
      <c r="B27" s="176" t="s">
        <v>1175</v>
      </c>
      <c r="C27" s="57"/>
      <c r="D27" s="67">
        <f>'B15 - POLE DE BIOLOGIE'!F36</f>
        <v>0</v>
      </c>
    </row>
    <row r="28" spans="1:4" s="53" customFormat="1" ht="14.25" customHeight="1" x14ac:dyDescent="0.35">
      <c r="A28" s="175">
        <v>17</v>
      </c>
      <c r="B28" s="176" t="s">
        <v>45</v>
      </c>
      <c r="C28" s="57"/>
      <c r="D28" s="67">
        <f>'B16 - CHRISTIAN CABROL NH1'!F298</f>
        <v>0</v>
      </c>
    </row>
    <row r="29" spans="1:4" s="53" customFormat="1" ht="12.5" x14ac:dyDescent="0.35">
      <c r="A29" s="175"/>
      <c r="B29" s="81"/>
      <c r="D29" s="75"/>
    </row>
    <row r="30" spans="1:4" s="53" customFormat="1" ht="12.5" x14ac:dyDescent="0.35">
      <c r="A30" s="175"/>
      <c r="B30" s="137" t="s">
        <v>412</v>
      </c>
      <c r="C30" s="54"/>
      <c r="D30" s="72">
        <f>SUM(D12:D29)</f>
        <v>0</v>
      </c>
    </row>
    <row r="31" spans="1:4" s="53" customFormat="1" ht="12.5" x14ac:dyDescent="0.35">
      <c r="A31" s="175"/>
      <c r="B31" s="137" t="s">
        <v>371</v>
      </c>
      <c r="C31" s="54"/>
      <c r="D31" s="72">
        <f>'B16 - CHRISTIAN CABROL NH1'!F299+'B15 - POLE DE BIOLOGIE'!F37+'B14 - ODONTOLOGIE'!F59+'B13 - Pôle logistique'!F37+'B11 - Hôpital SEBASTO'!F40+'B10 - Nouveau Roederer'!F30+'B7 - Clinique de Champ'!F28+'B6 - Bâtiment des urgences'!F59+'B5 - Alix de Champ'!F49+'B4 - AMH2'!F48+'B3 - HMB'!F67+'B2 - Tour des Labos'!F27+'B1 - Psy adultes et maison ados'!F28+'B - HRD'!F102</f>
        <v>0</v>
      </c>
    </row>
    <row r="32" spans="1:4" s="53" customFormat="1" ht="12.5" x14ac:dyDescent="0.35">
      <c r="A32" s="175"/>
      <c r="B32" s="178" t="s">
        <v>413</v>
      </c>
      <c r="C32" s="179"/>
      <c r="D32" s="180">
        <f>'B12 - Résidence M.ROUSSELET'!F32+'B9 - Résidence WILSON'!F30+'B8 - Résidence ROUX'!F39</f>
        <v>0</v>
      </c>
    </row>
    <row r="33" spans="1:4" s="53" customFormat="1" ht="12.5" x14ac:dyDescent="0.35">
      <c r="A33" s="175"/>
      <c r="B33" s="137"/>
      <c r="C33" s="54"/>
      <c r="D33" s="150"/>
    </row>
    <row r="34" spans="1:4" s="53" customFormat="1" ht="12.5" x14ac:dyDescent="0.35">
      <c r="A34" s="175"/>
      <c r="B34" s="137"/>
      <c r="C34" s="54"/>
      <c r="D34" s="72"/>
    </row>
    <row r="35" spans="1:4" ht="14" x14ac:dyDescent="0.35">
      <c r="A35" s="181"/>
      <c r="B35" s="51" t="s">
        <v>414</v>
      </c>
      <c r="C35" s="123"/>
      <c r="D35" s="182">
        <f>SUM(D30:D34)</f>
        <v>0</v>
      </c>
    </row>
    <row r="36" spans="1:4" ht="14" x14ac:dyDescent="0.35">
      <c r="A36" s="181"/>
      <c r="C36" s="183"/>
      <c r="D36" s="184"/>
    </row>
    <row r="37" spans="1:4" ht="14" x14ac:dyDescent="0.35">
      <c r="A37" s="181"/>
      <c r="C37" s="183"/>
      <c r="D37" s="184"/>
    </row>
    <row r="38" spans="1:4" ht="15" customHeight="1" x14ac:dyDescent="0.35">
      <c r="A38" s="181"/>
      <c r="B38" s="81" t="s">
        <v>373</v>
      </c>
      <c r="C38" s="53" t="s">
        <v>374</v>
      </c>
      <c r="D38" s="53"/>
    </row>
    <row r="39" spans="1:4" ht="12.5" x14ac:dyDescent="0.35">
      <c r="A39" s="181"/>
      <c r="C39" s="53"/>
      <c r="D39" s="67"/>
    </row>
    <row r="40" spans="1:4" ht="12.5" x14ac:dyDescent="0.35">
      <c r="A40" s="181"/>
      <c r="B40" s="81" t="s">
        <v>375</v>
      </c>
      <c r="C40" s="53"/>
      <c r="D40" s="67"/>
    </row>
    <row r="41" spans="1:4" ht="14" x14ac:dyDescent="0.35">
      <c r="A41" s="181"/>
      <c r="D41" s="183"/>
    </row>
    <row r="42" spans="1:4" ht="14" x14ac:dyDescent="0.35">
      <c r="A42" s="181"/>
      <c r="C42" s="183"/>
      <c r="D42" s="183"/>
    </row>
    <row r="43" spans="1:4" ht="14" x14ac:dyDescent="0.35">
      <c r="A43" s="181"/>
      <c r="C43" s="183"/>
      <c r="D43" s="183"/>
    </row>
    <row r="44" spans="1:4" ht="14" x14ac:dyDescent="0.35">
      <c r="A44" s="181"/>
      <c r="C44" s="183"/>
      <c r="D44" s="183"/>
    </row>
    <row r="45" spans="1:4" ht="14" x14ac:dyDescent="0.35">
      <c r="A45" s="181"/>
      <c r="C45" s="183"/>
      <c r="D45" s="183"/>
    </row>
    <row r="46" spans="1:4" ht="14" x14ac:dyDescent="0.35">
      <c r="A46" s="181"/>
      <c r="C46" s="183"/>
      <c r="D46" s="183"/>
    </row>
    <row r="47" spans="1:4" ht="14" x14ac:dyDescent="0.35">
      <c r="A47" s="181"/>
      <c r="C47" s="183"/>
      <c r="D47" s="183"/>
    </row>
    <row r="48" spans="1:4" ht="14" x14ac:dyDescent="0.35">
      <c r="A48" s="181"/>
      <c r="C48" s="183"/>
      <c r="D48" s="183"/>
    </row>
    <row r="49" spans="1:4" ht="14" x14ac:dyDescent="0.35">
      <c r="A49" s="181"/>
      <c r="C49" s="183"/>
      <c r="D49" s="183"/>
    </row>
    <row r="50" spans="1:4" ht="14" x14ac:dyDescent="0.35">
      <c r="A50" s="181"/>
      <c r="C50" s="183"/>
      <c r="D50" s="183"/>
    </row>
    <row r="51" spans="1:4" ht="14" x14ac:dyDescent="0.35">
      <c r="A51" s="181"/>
      <c r="C51" s="183"/>
      <c r="D51" s="183"/>
    </row>
    <row r="52" spans="1:4" ht="14" x14ac:dyDescent="0.35">
      <c r="A52" s="181"/>
      <c r="C52" s="183"/>
      <c r="D52" s="183"/>
    </row>
    <row r="53" spans="1:4" ht="14" x14ac:dyDescent="0.35">
      <c r="A53" s="181"/>
      <c r="C53" s="183"/>
      <c r="D53" s="183"/>
    </row>
    <row r="54" spans="1:4" ht="14" x14ac:dyDescent="0.35">
      <c r="A54" s="181"/>
      <c r="C54" s="183"/>
      <c r="D54" s="183"/>
    </row>
    <row r="55" spans="1:4" ht="14" x14ac:dyDescent="0.35">
      <c r="A55" s="181"/>
      <c r="C55" s="183"/>
      <c r="D55" s="183"/>
    </row>
    <row r="56" spans="1:4" ht="14" x14ac:dyDescent="0.35">
      <c r="A56" s="181"/>
      <c r="C56" s="183"/>
      <c r="D56" s="183"/>
    </row>
    <row r="57" spans="1:4" ht="14" x14ac:dyDescent="0.35">
      <c r="A57" s="181"/>
      <c r="C57" s="183"/>
      <c r="D57" s="183"/>
    </row>
    <row r="58" spans="1:4" ht="14" x14ac:dyDescent="0.35">
      <c r="A58" s="181"/>
      <c r="C58" s="183"/>
      <c r="D58" s="183"/>
    </row>
    <row r="59" spans="1:4" ht="14" x14ac:dyDescent="0.35">
      <c r="A59" s="181"/>
      <c r="C59" s="183"/>
      <c r="D59" s="183"/>
    </row>
    <row r="60" spans="1:4" ht="14" x14ac:dyDescent="0.35">
      <c r="A60" s="181"/>
      <c r="C60" s="183"/>
      <c r="D60" s="183"/>
    </row>
    <row r="61" spans="1:4" ht="14" x14ac:dyDescent="0.35">
      <c r="A61" s="181"/>
      <c r="C61" s="183"/>
      <c r="D61" s="183"/>
    </row>
    <row r="62" spans="1:4" ht="14" x14ac:dyDescent="0.35">
      <c r="A62" s="181"/>
      <c r="C62" s="183"/>
      <c r="D62" s="183"/>
    </row>
    <row r="63" spans="1:4" ht="14" x14ac:dyDescent="0.35">
      <c r="A63" s="181"/>
      <c r="C63" s="183"/>
      <c r="D63" s="183"/>
    </row>
    <row r="64" spans="1:4" ht="14" x14ac:dyDescent="0.35">
      <c r="A64" s="181"/>
      <c r="C64" s="183"/>
      <c r="D64" s="183"/>
    </row>
    <row r="65" spans="3:4" ht="14" x14ac:dyDescent="0.35">
      <c r="C65" s="183"/>
      <c r="D65" s="183"/>
    </row>
    <row r="66" spans="3:4" ht="14" x14ac:dyDescent="0.35">
      <c r="C66" s="183"/>
      <c r="D66" s="183"/>
    </row>
    <row r="67" spans="3:4" ht="14" x14ac:dyDescent="0.35">
      <c r="C67" s="183"/>
      <c r="D67" s="183"/>
    </row>
    <row r="68" spans="3:4" ht="14" x14ac:dyDescent="0.35">
      <c r="C68" s="183"/>
      <c r="D68" s="183"/>
    </row>
    <row r="69" spans="3:4" ht="14" x14ac:dyDescent="0.35">
      <c r="C69" s="183"/>
      <c r="D69" s="183"/>
    </row>
    <row r="70" spans="3:4" ht="14" x14ac:dyDescent="0.35">
      <c r="C70" s="183"/>
      <c r="D70" s="183"/>
    </row>
    <row r="71" spans="3:4" ht="14" x14ac:dyDescent="0.35">
      <c r="C71" s="183"/>
      <c r="D71" s="183"/>
    </row>
    <row r="72" spans="3:4" ht="14" x14ac:dyDescent="0.35">
      <c r="C72" s="183"/>
      <c r="D72" s="183"/>
    </row>
    <row r="73" spans="3:4" ht="14" x14ac:dyDescent="0.35">
      <c r="C73" s="183"/>
      <c r="D73" s="183"/>
    </row>
    <row r="74" spans="3:4" ht="14" x14ac:dyDescent="0.35">
      <c r="C74" s="183"/>
      <c r="D74" s="183"/>
    </row>
    <row r="75" spans="3:4" ht="14" x14ac:dyDescent="0.35">
      <c r="C75" s="183"/>
      <c r="D75" s="183"/>
    </row>
    <row r="76" spans="3:4" ht="14" x14ac:dyDescent="0.35">
      <c r="C76" s="183"/>
      <c r="D76" s="183"/>
    </row>
    <row r="77" spans="3:4" ht="14" x14ac:dyDescent="0.35">
      <c r="C77" s="183"/>
      <c r="D77" s="183"/>
    </row>
    <row r="78" spans="3:4" ht="14" x14ac:dyDescent="0.35">
      <c r="C78" s="183"/>
      <c r="D78" s="183"/>
    </row>
    <row r="79" spans="3:4" ht="14" x14ac:dyDescent="0.35">
      <c r="C79" s="183"/>
      <c r="D79" s="183"/>
    </row>
    <row r="80" spans="3:4" ht="14" x14ac:dyDescent="0.35">
      <c r="C80" s="183"/>
      <c r="D80" s="183"/>
    </row>
    <row r="81" spans="3:4" ht="14" x14ac:dyDescent="0.35">
      <c r="C81" s="183"/>
      <c r="D81" s="183"/>
    </row>
    <row r="82" spans="3:4" ht="14" x14ac:dyDescent="0.35">
      <c r="C82" s="183"/>
      <c r="D82" s="183"/>
    </row>
    <row r="83" spans="3:4" ht="14" x14ac:dyDescent="0.35">
      <c r="C83" s="183"/>
      <c r="D83" s="183"/>
    </row>
    <row r="84" spans="3:4" ht="14" x14ac:dyDescent="0.35">
      <c r="C84" s="183"/>
      <c r="D84" s="183"/>
    </row>
    <row r="85" spans="3:4" ht="14" x14ac:dyDescent="0.35">
      <c r="C85" s="183"/>
      <c r="D85" s="183"/>
    </row>
    <row r="86" spans="3:4" ht="14" x14ac:dyDescent="0.35">
      <c r="C86" s="183"/>
      <c r="D86" s="183"/>
    </row>
    <row r="87" spans="3:4" ht="14" x14ac:dyDescent="0.35">
      <c r="C87" s="183"/>
      <c r="D87" s="183"/>
    </row>
    <row r="88" spans="3:4" ht="14" x14ac:dyDescent="0.35">
      <c r="C88" s="183"/>
      <c r="D88" s="183"/>
    </row>
    <row r="89" spans="3:4" ht="14" x14ac:dyDescent="0.35">
      <c r="C89" s="183"/>
      <c r="D89" s="183"/>
    </row>
    <row r="90" spans="3:4" ht="14" x14ac:dyDescent="0.35">
      <c r="C90" s="183"/>
      <c r="D90" s="183"/>
    </row>
    <row r="91" spans="3:4" ht="14" x14ac:dyDescent="0.35">
      <c r="C91" s="183"/>
      <c r="D91" s="183"/>
    </row>
    <row r="92" spans="3:4" ht="14" x14ac:dyDescent="0.35">
      <c r="C92" s="183"/>
      <c r="D92" s="183"/>
    </row>
    <row r="93" spans="3:4" ht="14" x14ac:dyDescent="0.35">
      <c r="C93" s="183"/>
      <c r="D93" s="183"/>
    </row>
    <row r="94" spans="3:4" ht="14" x14ac:dyDescent="0.35">
      <c r="C94" s="183"/>
      <c r="D94" s="183"/>
    </row>
    <row r="95" spans="3:4" ht="14" x14ac:dyDescent="0.35">
      <c r="C95" s="183"/>
      <c r="D95" s="183"/>
    </row>
    <row r="96" spans="3:4" ht="14" x14ac:dyDescent="0.35">
      <c r="C96" s="183"/>
      <c r="D96" s="183"/>
    </row>
    <row r="97" spans="3:4" ht="14" x14ac:dyDescent="0.35">
      <c r="C97" s="183"/>
      <c r="D97" s="183"/>
    </row>
    <row r="98" spans="3:4" ht="14" x14ac:dyDescent="0.35">
      <c r="C98" s="183"/>
      <c r="D98" s="183"/>
    </row>
    <row r="99" spans="3:4" ht="14" x14ac:dyDescent="0.35">
      <c r="C99" s="183"/>
      <c r="D99" s="183"/>
    </row>
    <row r="100" spans="3:4" ht="14" x14ac:dyDescent="0.35">
      <c r="C100" s="183"/>
      <c r="D100" s="183"/>
    </row>
    <row r="101" spans="3:4" ht="14" x14ac:dyDescent="0.35">
      <c r="C101" s="183"/>
      <c r="D101" s="183"/>
    </row>
    <row r="102" spans="3:4" ht="14" x14ac:dyDescent="0.35">
      <c r="C102" s="183"/>
      <c r="D102" s="183"/>
    </row>
    <row r="103" spans="3:4" ht="14" x14ac:dyDescent="0.35">
      <c r="C103" s="183"/>
      <c r="D103" s="183"/>
    </row>
    <row r="104" spans="3:4" ht="14" x14ac:dyDescent="0.35">
      <c r="C104" s="183"/>
    </row>
    <row r="105" spans="3:4" ht="14" x14ac:dyDescent="0.35">
      <c r="C105" s="183"/>
    </row>
    <row r="106" spans="3:4" ht="14" x14ac:dyDescent="0.35">
      <c r="C106" s="183"/>
    </row>
    <row r="107" spans="3:4" ht="14" x14ac:dyDescent="0.35">
      <c r="C107" s="183"/>
    </row>
    <row r="108" spans="3:4" ht="14" x14ac:dyDescent="0.35">
      <c r="C108" s="183"/>
    </row>
    <row r="109" spans="3:4" ht="14" x14ac:dyDescent="0.35">
      <c r="C109" s="183"/>
    </row>
    <row r="110" spans="3:4" ht="14" x14ac:dyDescent="0.35">
      <c r="C110" s="183"/>
    </row>
    <row r="111" spans="3:4" ht="14" x14ac:dyDescent="0.35">
      <c r="C111" s="183"/>
    </row>
    <row r="112" spans="3:4" ht="14" x14ac:dyDescent="0.35">
      <c r="C112" s="183"/>
    </row>
    <row r="113" spans="3:3" ht="14" x14ac:dyDescent="0.35">
      <c r="C113" s="183"/>
    </row>
    <row r="114" spans="3:3" ht="14" x14ac:dyDescent="0.35">
      <c r="C114" s="183"/>
    </row>
    <row r="115" spans="3:3" ht="14" x14ac:dyDescent="0.35">
      <c r="C115" s="183"/>
    </row>
    <row r="116" spans="3:3" ht="14" x14ac:dyDescent="0.35">
      <c r="C116" s="183"/>
    </row>
    <row r="117" spans="3:3" ht="14" x14ac:dyDescent="0.35">
      <c r="C117" s="183"/>
    </row>
    <row r="118" spans="3:3" ht="14" x14ac:dyDescent="0.35">
      <c r="C118" s="183"/>
    </row>
    <row r="119" spans="3:3" ht="14" x14ac:dyDescent="0.35">
      <c r="C119" s="183"/>
    </row>
    <row r="120" spans="3:3" ht="14" x14ac:dyDescent="0.35">
      <c r="C120" s="183"/>
    </row>
    <row r="121" spans="3:3" ht="14" x14ac:dyDescent="0.35">
      <c r="C121" s="183"/>
    </row>
    <row r="122" spans="3:3" ht="14" x14ac:dyDescent="0.35">
      <c r="C122" s="183"/>
    </row>
    <row r="123" spans="3:3" ht="14" x14ac:dyDescent="0.35">
      <c r="C123" s="183"/>
    </row>
    <row r="124" spans="3:3" ht="14" x14ac:dyDescent="0.35">
      <c r="C124" s="183"/>
    </row>
    <row r="125" spans="3:3" ht="14" x14ac:dyDescent="0.35">
      <c r="C125" s="183"/>
    </row>
    <row r="126" spans="3:3" ht="14" x14ac:dyDescent="0.35">
      <c r="C126" s="183"/>
    </row>
    <row r="127" spans="3:3" ht="14" x14ac:dyDescent="0.35">
      <c r="C127" s="183"/>
    </row>
    <row r="128" spans="3:3" ht="14" x14ac:dyDescent="0.35">
      <c r="C128" s="183"/>
    </row>
    <row r="129" spans="3:3" ht="14" x14ac:dyDescent="0.35">
      <c r="C129" s="183"/>
    </row>
    <row r="130" spans="3:3" ht="14" x14ac:dyDescent="0.35">
      <c r="C130" s="183"/>
    </row>
    <row r="131" spans="3:3" ht="14" x14ac:dyDescent="0.35">
      <c r="C131" s="183"/>
    </row>
    <row r="132" spans="3:3" ht="14" x14ac:dyDescent="0.35">
      <c r="C132" s="183"/>
    </row>
    <row r="133" spans="3:3" ht="14" x14ac:dyDescent="0.35">
      <c r="C133" s="183"/>
    </row>
    <row r="134" spans="3:3" ht="14" x14ac:dyDescent="0.35">
      <c r="C134" s="183"/>
    </row>
    <row r="135" spans="3:3" ht="14" x14ac:dyDescent="0.35">
      <c r="C135" s="183"/>
    </row>
    <row r="136" spans="3:3" ht="14" x14ac:dyDescent="0.35">
      <c r="C136" s="183"/>
    </row>
    <row r="137" spans="3:3" ht="14" x14ac:dyDescent="0.35">
      <c r="C137" s="183"/>
    </row>
    <row r="138" spans="3:3" ht="14" x14ac:dyDescent="0.35">
      <c r="C138" s="183"/>
    </row>
    <row r="139" spans="3:3" ht="14" x14ac:dyDescent="0.35">
      <c r="C139" s="183"/>
    </row>
    <row r="140" spans="3:3" ht="14" x14ac:dyDescent="0.35">
      <c r="C140" s="183"/>
    </row>
    <row r="141" spans="3:3" ht="14" x14ac:dyDescent="0.35">
      <c r="C141" s="183"/>
    </row>
    <row r="142" spans="3:3" ht="14" x14ac:dyDescent="0.35">
      <c r="C142" s="183"/>
    </row>
    <row r="143" spans="3:3" ht="14" x14ac:dyDescent="0.35">
      <c r="C143" s="183"/>
    </row>
    <row r="144" spans="3:3" ht="14" x14ac:dyDescent="0.35">
      <c r="C144" s="183"/>
    </row>
    <row r="145" spans="3:3" ht="14" x14ac:dyDescent="0.35">
      <c r="C145" s="183"/>
    </row>
    <row r="146" spans="3:3" ht="14" x14ac:dyDescent="0.35">
      <c r="C146" s="183"/>
    </row>
    <row r="147" spans="3:3" ht="14" x14ac:dyDescent="0.35">
      <c r="C147" s="183"/>
    </row>
    <row r="148" spans="3:3" ht="14" x14ac:dyDescent="0.35">
      <c r="C148" s="183"/>
    </row>
    <row r="149" spans="3:3" ht="14" x14ac:dyDescent="0.35">
      <c r="C149" s="183"/>
    </row>
    <row r="150" spans="3:3" ht="14" x14ac:dyDescent="0.35">
      <c r="C150" s="183"/>
    </row>
    <row r="151" spans="3:3" ht="14" x14ac:dyDescent="0.35">
      <c r="C151" s="183"/>
    </row>
    <row r="152" spans="3:3" ht="14" x14ac:dyDescent="0.35">
      <c r="C152" s="183"/>
    </row>
    <row r="153" spans="3:3" ht="14" x14ac:dyDescent="0.35">
      <c r="C153" s="183"/>
    </row>
    <row r="154" spans="3:3" ht="14" x14ac:dyDescent="0.35">
      <c r="C154" s="183"/>
    </row>
    <row r="155" spans="3:3" ht="14" x14ac:dyDescent="0.35">
      <c r="C155" s="183"/>
    </row>
    <row r="156" spans="3:3" ht="14" x14ac:dyDescent="0.35">
      <c r="C156" s="183"/>
    </row>
    <row r="157" spans="3:3" ht="14" x14ac:dyDescent="0.35">
      <c r="C157" s="183"/>
    </row>
    <row r="158" spans="3:3" ht="14" x14ac:dyDescent="0.35">
      <c r="C158" s="183"/>
    </row>
    <row r="159" spans="3:3" ht="14" x14ac:dyDescent="0.35">
      <c r="C159" s="183"/>
    </row>
    <row r="160" spans="3:3" ht="14" x14ac:dyDescent="0.35">
      <c r="C160" s="183"/>
    </row>
    <row r="161" spans="3:3" ht="14" x14ac:dyDescent="0.35">
      <c r="C161" s="183"/>
    </row>
    <row r="162" spans="3:3" ht="14" x14ac:dyDescent="0.35">
      <c r="C162" s="183"/>
    </row>
    <row r="163" spans="3:3" ht="14" x14ac:dyDescent="0.35">
      <c r="C163" s="183"/>
    </row>
    <row r="164" spans="3:3" ht="14" x14ac:dyDescent="0.35">
      <c r="C164" s="183"/>
    </row>
    <row r="165" spans="3:3" ht="14" x14ac:dyDescent="0.35">
      <c r="C165" s="183"/>
    </row>
    <row r="166" spans="3:3" ht="14" x14ac:dyDescent="0.35">
      <c r="C166" s="183"/>
    </row>
    <row r="167" spans="3:3" ht="14" x14ac:dyDescent="0.35">
      <c r="C167" s="183"/>
    </row>
    <row r="168" spans="3:3" ht="14" x14ac:dyDescent="0.35">
      <c r="C168" s="183"/>
    </row>
    <row r="169" spans="3:3" ht="14" x14ac:dyDescent="0.35">
      <c r="C169" s="183"/>
    </row>
    <row r="170" spans="3:3" ht="14" x14ac:dyDescent="0.35">
      <c r="C170" s="183"/>
    </row>
    <row r="171" spans="3:3" ht="14" x14ac:dyDescent="0.35">
      <c r="C171" s="183"/>
    </row>
    <row r="172" spans="3:3" ht="14" x14ac:dyDescent="0.35">
      <c r="C172" s="183"/>
    </row>
    <row r="173" spans="3:3" ht="14" x14ac:dyDescent="0.35">
      <c r="C173" s="183"/>
    </row>
    <row r="174" spans="3:3" ht="14" x14ac:dyDescent="0.35">
      <c r="C174" s="183"/>
    </row>
    <row r="175" spans="3:3" ht="14" x14ac:dyDescent="0.35">
      <c r="C175" s="183"/>
    </row>
    <row r="176" spans="3:3" ht="14" x14ac:dyDescent="0.35">
      <c r="C176" s="183"/>
    </row>
    <row r="177" spans="3:3" ht="14" x14ac:dyDescent="0.35">
      <c r="C177" s="183"/>
    </row>
    <row r="178" spans="3:3" ht="14" x14ac:dyDescent="0.35">
      <c r="C178" s="183"/>
    </row>
    <row r="179" spans="3:3" ht="14" x14ac:dyDescent="0.35">
      <c r="C179" s="183"/>
    </row>
    <row r="180" spans="3:3" ht="14" x14ac:dyDescent="0.35">
      <c r="C180" s="183"/>
    </row>
    <row r="181" spans="3:3" ht="14" x14ac:dyDescent="0.35">
      <c r="C181" s="183"/>
    </row>
    <row r="182" spans="3:3" ht="14" x14ac:dyDescent="0.35">
      <c r="C182" s="183"/>
    </row>
    <row r="183" spans="3:3" ht="14" x14ac:dyDescent="0.35">
      <c r="C183" s="183"/>
    </row>
    <row r="184" spans="3:3" ht="14" x14ac:dyDescent="0.35">
      <c r="C184" s="183"/>
    </row>
    <row r="185" spans="3:3" ht="14" x14ac:dyDescent="0.35">
      <c r="C185" s="183"/>
    </row>
    <row r="186" spans="3:3" ht="14" x14ac:dyDescent="0.35">
      <c r="C186" s="183"/>
    </row>
    <row r="187" spans="3:3" ht="14" x14ac:dyDescent="0.35">
      <c r="C187" s="183"/>
    </row>
    <row r="188" spans="3:3" ht="14" x14ac:dyDescent="0.35">
      <c r="C188" s="183"/>
    </row>
    <row r="189" spans="3:3" ht="14" x14ac:dyDescent="0.35">
      <c r="C189" s="183"/>
    </row>
    <row r="190" spans="3:3" ht="14" x14ac:dyDescent="0.35">
      <c r="C190" s="183"/>
    </row>
    <row r="191" spans="3:3" ht="14" x14ac:dyDescent="0.35">
      <c r="C191" s="183"/>
    </row>
    <row r="192" spans="3:3" ht="14" x14ac:dyDescent="0.35">
      <c r="C192" s="183"/>
    </row>
    <row r="193" spans="3:3" ht="14" x14ac:dyDescent="0.35">
      <c r="C193" s="183"/>
    </row>
    <row r="194" spans="3:3" ht="14" x14ac:dyDescent="0.35">
      <c r="C194" s="183"/>
    </row>
    <row r="195" spans="3:3" ht="14" x14ac:dyDescent="0.35">
      <c r="C195" s="183"/>
    </row>
    <row r="196" spans="3:3" ht="14" x14ac:dyDescent="0.35">
      <c r="C196" s="183"/>
    </row>
    <row r="197" spans="3:3" ht="14" x14ac:dyDescent="0.35">
      <c r="C197" s="183"/>
    </row>
    <row r="198" spans="3:3" ht="14" x14ac:dyDescent="0.35">
      <c r="C198" s="183"/>
    </row>
    <row r="199" spans="3:3" ht="14" x14ac:dyDescent="0.35">
      <c r="C199" s="183"/>
    </row>
    <row r="200" spans="3:3" ht="14" x14ac:dyDescent="0.35">
      <c r="C200" s="183"/>
    </row>
    <row r="201" spans="3:3" ht="14" x14ac:dyDescent="0.35">
      <c r="C201" s="183"/>
    </row>
    <row r="202" spans="3:3" ht="14" x14ac:dyDescent="0.35">
      <c r="C202" s="183"/>
    </row>
    <row r="203" spans="3:3" ht="14" x14ac:dyDescent="0.35">
      <c r="C203" s="183"/>
    </row>
    <row r="204" spans="3:3" ht="14" x14ac:dyDescent="0.35">
      <c r="C204" s="183"/>
    </row>
    <row r="205" spans="3:3" ht="14" x14ac:dyDescent="0.35">
      <c r="C205" s="183"/>
    </row>
    <row r="206" spans="3:3" ht="14" x14ac:dyDescent="0.35">
      <c r="C206" s="183"/>
    </row>
    <row r="207" spans="3:3" ht="14" x14ac:dyDescent="0.35">
      <c r="C207" s="183"/>
    </row>
    <row r="208" spans="3:3" ht="14" x14ac:dyDescent="0.35">
      <c r="C208" s="183"/>
    </row>
    <row r="209" spans="3:3" ht="14" x14ac:dyDescent="0.35">
      <c r="C209" s="183"/>
    </row>
    <row r="210" spans="3:3" ht="14" x14ac:dyDescent="0.35">
      <c r="C210" s="183"/>
    </row>
    <row r="211" spans="3:3" ht="14" x14ac:dyDescent="0.35">
      <c r="C211" s="183"/>
    </row>
    <row r="212" spans="3:3" ht="14" x14ac:dyDescent="0.35">
      <c r="C212" s="183"/>
    </row>
    <row r="213" spans="3:3" ht="14" x14ac:dyDescent="0.35">
      <c r="C213" s="183"/>
    </row>
    <row r="214" spans="3:3" ht="14" x14ac:dyDescent="0.35">
      <c r="C214" s="183"/>
    </row>
    <row r="215" spans="3:3" ht="14" x14ac:dyDescent="0.35">
      <c r="C215" s="183"/>
    </row>
    <row r="216" spans="3:3" ht="14" x14ac:dyDescent="0.35">
      <c r="C216" s="183"/>
    </row>
    <row r="217" spans="3:3" ht="14" x14ac:dyDescent="0.35">
      <c r="C217" s="183"/>
    </row>
    <row r="218" spans="3:3" ht="14" x14ac:dyDescent="0.35">
      <c r="C218" s="183"/>
    </row>
    <row r="219" spans="3:3" ht="14" x14ac:dyDescent="0.35">
      <c r="C219" s="183"/>
    </row>
    <row r="220" spans="3:3" ht="14" x14ac:dyDescent="0.35">
      <c r="C220" s="183"/>
    </row>
    <row r="221" spans="3:3" ht="14" x14ac:dyDescent="0.35">
      <c r="C221" s="183"/>
    </row>
    <row r="222" spans="3:3" ht="14" x14ac:dyDescent="0.35">
      <c r="C222" s="183"/>
    </row>
    <row r="223" spans="3:3" ht="14" x14ac:dyDescent="0.35">
      <c r="C223" s="183"/>
    </row>
    <row r="224" spans="3:3" ht="14" x14ac:dyDescent="0.35">
      <c r="C224" s="183"/>
    </row>
    <row r="225" spans="3:3" ht="14" x14ac:dyDescent="0.35">
      <c r="C225" s="183"/>
    </row>
    <row r="226" spans="3:3" ht="14" x14ac:dyDescent="0.35">
      <c r="C226" s="183"/>
    </row>
    <row r="227" spans="3:3" ht="14" x14ac:dyDescent="0.35">
      <c r="C227" s="183"/>
    </row>
    <row r="228" spans="3:3" ht="14" x14ac:dyDescent="0.35">
      <c r="C228" s="183"/>
    </row>
    <row r="229" spans="3:3" ht="14" x14ac:dyDescent="0.35">
      <c r="C229" s="183"/>
    </row>
    <row r="230" spans="3:3" ht="14" x14ac:dyDescent="0.35">
      <c r="C230" s="183"/>
    </row>
    <row r="231" spans="3:3" ht="14" x14ac:dyDescent="0.35">
      <c r="C231" s="183"/>
    </row>
    <row r="232" spans="3:3" ht="14" x14ac:dyDescent="0.35">
      <c r="C232" s="183"/>
    </row>
    <row r="233" spans="3:3" ht="14" x14ac:dyDescent="0.35">
      <c r="C233" s="183"/>
    </row>
    <row r="234" spans="3:3" ht="14" x14ac:dyDescent="0.35">
      <c r="C234" s="183"/>
    </row>
    <row r="235" spans="3:3" ht="14" x14ac:dyDescent="0.35">
      <c r="C235" s="183"/>
    </row>
    <row r="236" spans="3:3" ht="14" x14ac:dyDescent="0.35">
      <c r="C236" s="183"/>
    </row>
    <row r="237" spans="3:3" ht="14" x14ac:dyDescent="0.35">
      <c r="C237" s="183"/>
    </row>
    <row r="238" spans="3:3" ht="14" x14ac:dyDescent="0.35">
      <c r="C238" s="183"/>
    </row>
    <row r="239" spans="3:3" ht="14" x14ac:dyDescent="0.35">
      <c r="C239" s="183"/>
    </row>
    <row r="240" spans="3:3" ht="14" x14ac:dyDescent="0.35">
      <c r="C240" s="183"/>
    </row>
    <row r="241" spans="3:3" ht="14" x14ac:dyDescent="0.35">
      <c r="C241" s="183"/>
    </row>
    <row r="242" spans="3:3" ht="14" x14ac:dyDescent="0.35">
      <c r="C242" s="183"/>
    </row>
    <row r="243" spans="3:3" ht="14" x14ac:dyDescent="0.35">
      <c r="C243" s="183"/>
    </row>
    <row r="244" spans="3:3" ht="14" x14ac:dyDescent="0.35">
      <c r="C244" s="183"/>
    </row>
    <row r="245" spans="3:3" ht="14" x14ac:dyDescent="0.35">
      <c r="C245" s="183"/>
    </row>
    <row r="246" spans="3:3" ht="14" x14ac:dyDescent="0.35">
      <c r="C246" s="183"/>
    </row>
    <row r="247" spans="3:3" ht="14" x14ac:dyDescent="0.35">
      <c r="C247" s="183"/>
    </row>
    <row r="248" spans="3:3" ht="14" x14ac:dyDescent="0.35">
      <c r="C248" s="183"/>
    </row>
    <row r="249" spans="3:3" ht="14" x14ac:dyDescent="0.35">
      <c r="C249" s="183"/>
    </row>
    <row r="250" spans="3:3" ht="14" x14ac:dyDescent="0.35">
      <c r="C250" s="183"/>
    </row>
    <row r="251" spans="3:3" ht="14" x14ac:dyDescent="0.35">
      <c r="C251" s="183"/>
    </row>
    <row r="252" spans="3:3" ht="14" x14ac:dyDescent="0.35">
      <c r="C252" s="183"/>
    </row>
    <row r="253" spans="3:3" ht="14" x14ac:dyDescent="0.35">
      <c r="C253" s="183"/>
    </row>
    <row r="254" spans="3:3" ht="14" x14ac:dyDescent="0.35">
      <c r="C254" s="183"/>
    </row>
    <row r="255" spans="3:3" ht="14" x14ac:dyDescent="0.35">
      <c r="C255" s="183"/>
    </row>
    <row r="256" spans="3:3" ht="14" x14ac:dyDescent="0.35">
      <c r="C256" s="183"/>
    </row>
    <row r="257" spans="3:3" ht="14" x14ac:dyDescent="0.35">
      <c r="C257" s="183"/>
    </row>
    <row r="258" spans="3:3" ht="14" x14ac:dyDescent="0.35">
      <c r="C258" s="183"/>
    </row>
    <row r="259" spans="3:3" ht="14" x14ac:dyDescent="0.35">
      <c r="C259" s="183"/>
    </row>
    <row r="260" spans="3:3" ht="14" x14ac:dyDescent="0.35">
      <c r="C260" s="183"/>
    </row>
    <row r="261" spans="3:3" ht="14" x14ac:dyDescent="0.35">
      <c r="C261" s="183"/>
    </row>
    <row r="262" spans="3:3" ht="14" x14ac:dyDescent="0.35">
      <c r="C262" s="183"/>
    </row>
    <row r="263" spans="3:3" ht="14" x14ac:dyDescent="0.35">
      <c r="C263" s="183"/>
    </row>
    <row r="264" spans="3:3" ht="14" x14ac:dyDescent="0.35">
      <c r="C264" s="183"/>
    </row>
    <row r="265" spans="3:3" ht="14" x14ac:dyDescent="0.35">
      <c r="C265" s="183"/>
    </row>
    <row r="266" spans="3:3" ht="14" x14ac:dyDescent="0.35">
      <c r="C266" s="183"/>
    </row>
    <row r="267" spans="3:3" ht="14" x14ac:dyDescent="0.35">
      <c r="C267" s="183"/>
    </row>
    <row r="268" spans="3:3" ht="14" x14ac:dyDescent="0.35">
      <c r="C268" s="183"/>
    </row>
    <row r="269" spans="3:3" ht="14" x14ac:dyDescent="0.35">
      <c r="C269" s="183"/>
    </row>
    <row r="270" spans="3:3" ht="14" x14ac:dyDescent="0.35">
      <c r="C270" s="183"/>
    </row>
    <row r="271" spans="3:3" ht="14" x14ac:dyDescent="0.35">
      <c r="C271" s="183"/>
    </row>
    <row r="272" spans="3:3" ht="14" x14ac:dyDescent="0.35">
      <c r="C272" s="183"/>
    </row>
    <row r="273" spans="3:3" ht="14" x14ac:dyDescent="0.35">
      <c r="C273" s="183"/>
    </row>
    <row r="274" spans="3:3" ht="14" x14ac:dyDescent="0.35">
      <c r="C274" s="183"/>
    </row>
    <row r="275" spans="3:3" ht="14" x14ac:dyDescent="0.35">
      <c r="C275" s="183"/>
    </row>
    <row r="276" spans="3:3" ht="14" x14ac:dyDescent="0.35">
      <c r="C276" s="183"/>
    </row>
    <row r="277" spans="3:3" ht="14" x14ac:dyDescent="0.35">
      <c r="C277" s="183"/>
    </row>
    <row r="278" spans="3:3" ht="14" x14ac:dyDescent="0.35">
      <c r="C278" s="183"/>
    </row>
    <row r="279" spans="3:3" ht="14" x14ac:dyDescent="0.35">
      <c r="C279" s="183"/>
    </row>
    <row r="280" spans="3:3" ht="14" x14ac:dyDescent="0.35">
      <c r="C280" s="183"/>
    </row>
    <row r="281" spans="3:3" ht="14" x14ac:dyDescent="0.35">
      <c r="C281" s="183"/>
    </row>
    <row r="282" spans="3:3" ht="14" x14ac:dyDescent="0.35">
      <c r="C282" s="183"/>
    </row>
    <row r="283" spans="3:3" ht="14" x14ac:dyDescent="0.35">
      <c r="C283" s="183"/>
    </row>
    <row r="284" spans="3:3" ht="14" x14ac:dyDescent="0.35">
      <c r="C284" s="183"/>
    </row>
    <row r="285" spans="3:3" ht="14" x14ac:dyDescent="0.35">
      <c r="C285" s="183"/>
    </row>
    <row r="286" spans="3:3" ht="14" x14ac:dyDescent="0.35">
      <c r="C286" s="183"/>
    </row>
    <row r="287" spans="3:3" ht="14" x14ac:dyDescent="0.35">
      <c r="C287" s="183"/>
    </row>
    <row r="288" spans="3:3" ht="14" x14ac:dyDescent="0.35">
      <c r="C288" s="183"/>
    </row>
    <row r="289" spans="3:3" ht="14" x14ac:dyDescent="0.35">
      <c r="C289" s="183"/>
    </row>
    <row r="290" spans="3:3" ht="14" x14ac:dyDescent="0.35">
      <c r="C290" s="183"/>
    </row>
    <row r="291" spans="3:3" ht="14" x14ac:dyDescent="0.35">
      <c r="C291" s="183"/>
    </row>
    <row r="292" spans="3:3" ht="14" x14ac:dyDescent="0.35">
      <c r="C292" s="183"/>
    </row>
    <row r="293" spans="3:3" ht="14" x14ac:dyDescent="0.35">
      <c r="C293" s="183"/>
    </row>
    <row r="294" spans="3:3" ht="14" x14ac:dyDescent="0.35">
      <c r="C294" s="183"/>
    </row>
    <row r="295" spans="3:3" ht="14" x14ac:dyDescent="0.35">
      <c r="C295" s="183"/>
    </row>
    <row r="296" spans="3:3" ht="14" x14ac:dyDescent="0.35">
      <c r="C296" s="183"/>
    </row>
    <row r="297" spans="3:3" ht="14" x14ac:dyDescent="0.35">
      <c r="C297" s="183"/>
    </row>
    <row r="298" spans="3:3" ht="14" x14ac:dyDescent="0.35">
      <c r="C298" s="183"/>
    </row>
    <row r="299" spans="3:3" ht="14" x14ac:dyDescent="0.35">
      <c r="C299" s="183"/>
    </row>
    <row r="300" spans="3:3" ht="14" x14ac:dyDescent="0.35">
      <c r="C300" s="183"/>
    </row>
    <row r="301" spans="3:3" ht="14" x14ac:dyDescent="0.35">
      <c r="C301" s="183"/>
    </row>
    <row r="302" spans="3:3" ht="14" x14ac:dyDescent="0.35">
      <c r="C302" s="183"/>
    </row>
    <row r="303" spans="3:3" ht="14" x14ac:dyDescent="0.35">
      <c r="C303" s="183"/>
    </row>
    <row r="304" spans="3:3" ht="14" x14ac:dyDescent="0.35">
      <c r="C304" s="183"/>
    </row>
    <row r="305" spans="3:3" ht="14" x14ac:dyDescent="0.35">
      <c r="C305" s="183"/>
    </row>
    <row r="306" spans="3:3" ht="14" x14ac:dyDescent="0.35">
      <c r="C306" s="183"/>
    </row>
    <row r="307" spans="3:3" ht="14" x14ac:dyDescent="0.35">
      <c r="C307" s="183"/>
    </row>
    <row r="308" spans="3:3" ht="14" x14ac:dyDescent="0.35">
      <c r="C308" s="183"/>
    </row>
    <row r="309" spans="3:3" ht="14" x14ac:dyDescent="0.35">
      <c r="C309" s="183"/>
    </row>
    <row r="310" spans="3:3" ht="14" x14ac:dyDescent="0.35">
      <c r="C310" s="183"/>
    </row>
    <row r="311" spans="3:3" ht="14" x14ac:dyDescent="0.35">
      <c r="C311" s="183"/>
    </row>
    <row r="312" spans="3:3" ht="14" x14ac:dyDescent="0.35">
      <c r="C312" s="183"/>
    </row>
    <row r="313" spans="3:3" ht="14" x14ac:dyDescent="0.35">
      <c r="C313" s="183"/>
    </row>
    <row r="314" spans="3:3" ht="14" x14ac:dyDescent="0.35">
      <c r="C314" s="183"/>
    </row>
    <row r="315" spans="3:3" ht="14" x14ac:dyDescent="0.35">
      <c r="C315" s="183"/>
    </row>
    <row r="316" spans="3:3" ht="14" x14ac:dyDescent="0.35">
      <c r="C316" s="183"/>
    </row>
    <row r="317" spans="3:3" ht="14" x14ac:dyDescent="0.35">
      <c r="C317" s="183"/>
    </row>
    <row r="318" spans="3:3" ht="14" x14ac:dyDescent="0.35">
      <c r="C318" s="183"/>
    </row>
    <row r="319" spans="3:3" ht="14" x14ac:dyDescent="0.35">
      <c r="C319" s="183"/>
    </row>
    <row r="320" spans="3:3" ht="14" x14ac:dyDescent="0.35">
      <c r="C320" s="183"/>
    </row>
    <row r="321" spans="3:3" ht="14" x14ac:dyDescent="0.35">
      <c r="C321" s="183"/>
    </row>
    <row r="322" spans="3:3" ht="14" x14ac:dyDescent="0.35">
      <c r="C322" s="183"/>
    </row>
    <row r="323" spans="3:3" ht="14" x14ac:dyDescent="0.35">
      <c r="C323" s="183"/>
    </row>
    <row r="324" spans="3:3" ht="14" x14ac:dyDescent="0.35">
      <c r="C324" s="183"/>
    </row>
    <row r="325" spans="3:3" ht="14" x14ac:dyDescent="0.35">
      <c r="C325" s="183"/>
    </row>
    <row r="326" spans="3:3" ht="14" x14ac:dyDescent="0.35">
      <c r="C326" s="183"/>
    </row>
    <row r="327" spans="3:3" ht="14" x14ac:dyDescent="0.35">
      <c r="C327" s="183"/>
    </row>
    <row r="328" spans="3:3" ht="14" x14ac:dyDescent="0.35">
      <c r="C328" s="183"/>
    </row>
    <row r="329" spans="3:3" ht="14" x14ac:dyDescent="0.35">
      <c r="C329" s="183"/>
    </row>
    <row r="330" spans="3:3" ht="14" x14ac:dyDescent="0.35">
      <c r="C330" s="183"/>
    </row>
    <row r="331" spans="3:3" ht="14" x14ac:dyDescent="0.35">
      <c r="C331" s="183"/>
    </row>
    <row r="332" spans="3:3" ht="14" x14ac:dyDescent="0.35">
      <c r="C332" s="183"/>
    </row>
    <row r="333" spans="3:3" ht="14" x14ac:dyDescent="0.35">
      <c r="C333" s="183"/>
    </row>
    <row r="334" spans="3:3" ht="14" x14ac:dyDescent="0.35">
      <c r="C334" s="183"/>
    </row>
    <row r="335" spans="3:3" ht="14" x14ac:dyDescent="0.35">
      <c r="C335" s="183"/>
    </row>
    <row r="336" spans="3:3" ht="14" x14ac:dyDescent="0.35">
      <c r="C336" s="183"/>
    </row>
    <row r="337" spans="3:3" ht="14" x14ac:dyDescent="0.35">
      <c r="C337" s="183"/>
    </row>
    <row r="338" spans="3:3" ht="14" x14ac:dyDescent="0.35">
      <c r="C338" s="183"/>
    </row>
    <row r="339" spans="3:3" ht="14" x14ac:dyDescent="0.35">
      <c r="C339" s="183"/>
    </row>
    <row r="340" spans="3:3" ht="14" x14ac:dyDescent="0.35">
      <c r="C340" s="183"/>
    </row>
    <row r="341" spans="3:3" ht="14" x14ac:dyDescent="0.35">
      <c r="C341" s="183"/>
    </row>
    <row r="342" spans="3:3" ht="14" x14ac:dyDescent="0.35">
      <c r="C342" s="183"/>
    </row>
    <row r="343" spans="3:3" ht="14" x14ac:dyDescent="0.35">
      <c r="C343" s="183"/>
    </row>
    <row r="344" spans="3:3" ht="14" x14ac:dyDescent="0.35">
      <c r="C344" s="183"/>
    </row>
    <row r="345" spans="3:3" ht="14" x14ac:dyDescent="0.35">
      <c r="C345" s="183"/>
    </row>
    <row r="346" spans="3:3" ht="14" x14ac:dyDescent="0.35">
      <c r="C346" s="183"/>
    </row>
    <row r="347" spans="3:3" ht="14" x14ac:dyDescent="0.35">
      <c r="C347" s="183"/>
    </row>
    <row r="348" spans="3:3" ht="14" x14ac:dyDescent="0.35">
      <c r="C348" s="183"/>
    </row>
    <row r="349" spans="3:3" ht="14" x14ac:dyDescent="0.35">
      <c r="C349" s="183"/>
    </row>
    <row r="350" spans="3:3" ht="14" x14ac:dyDescent="0.35">
      <c r="C350" s="183"/>
    </row>
    <row r="351" spans="3:3" ht="14" x14ac:dyDescent="0.35">
      <c r="C351" s="183"/>
    </row>
    <row r="352" spans="3:3" ht="14" x14ac:dyDescent="0.35">
      <c r="C352" s="183"/>
    </row>
    <row r="353" spans="3:3" ht="14" x14ac:dyDescent="0.35">
      <c r="C353" s="183"/>
    </row>
    <row r="354" spans="3:3" ht="14" x14ac:dyDescent="0.35">
      <c r="C354" s="183"/>
    </row>
    <row r="355" spans="3:3" ht="14" x14ac:dyDescent="0.35">
      <c r="C355" s="183"/>
    </row>
    <row r="356" spans="3:3" ht="14" x14ac:dyDescent="0.35">
      <c r="C356" s="183"/>
    </row>
    <row r="357" spans="3:3" ht="14" x14ac:dyDescent="0.35">
      <c r="C357" s="183"/>
    </row>
    <row r="358" spans="3:3" ht="14" x14ac:dyDescent="0.35">
      <c r="C358" s="183"/>
    </row>
    <row r="359" spans="3:3" ht="14" x14ac:dyDescent="0.35">
      <c r="C359" s="183"/>
    </row>
    <row r="360" spans="3:3" ht="14" x14ac:dyDescent="0.35">
      <c r="C360" s="183"/>
    </row>
    <row r="361" spans="3:3" ht="14" x14ac:dyDescent="0.35">
      <c r="C361" s="183"/>
    </row>
    <row r="362" spans="3:3" ht="14" x14ac:dyDescent="0.35">
      <c r="C362" s="183"/>
    </row>
    <row r="363" spans="3:3" ht="14" x14ac:dyDescent="0.35">
      <c r="C363" s="183"/>
    </row>
    <row r="364" spans="3:3" ht="14" x14ac:dyDescent="0.35">
      <c r="C364" s="183"/>
    </row>
    <row r="365" spans="3:3" ht="14" x14ac:dyDescent="0.35">
      <c r="C365" s="183"/>
    </row>
    <row r="366" spans="3:3" ht="14" x14ac:dyDescent="0.35">
      <c r="C366" s="183"/>
    </row>
    <row r="367" spans="3:3" ht="14" x14ac:dyDescent="0.35">
      <c r="C367" s="183"/>
    </row>
    <row r="368" spans="3:3" ht="14" x14ac:dyDescent="0.35">
      <c r="C368" s="183"/>
    </row>
    <row r="369" spans="3:3" ht="14" x14ac:dyDescent="0.35">
      <c r="C369" s="183"/>
    </row>
    <row r="370" spans="3:3" ht="14" x14ac:dyDescent="0.35">
      <c r="C370" s="183"/>
    </row>
    <row r="371" spans="3:3" ht="14" x14ac:dyDescent="0.35">
      <c r="C371" s="183"/>
    </row>
    <row r="372" spans="3:3" ht="14" x14ac:dyDescent="0.35">
      <c r="C372" s="183"/>
    </row>
    <row r="373" spans="3:3" ht="14" x14ac:dyDescent="0.35">
      <c r="C373" s="183"/>
    </row>
    <row r="374" spans="3:3" ht="14" x14ac:dyDescent="0.35">
      <c r="C374" s="183"/>
    </row>
    <row r="375" spans="3:3" ht="14" x14ac:dyDescent="0.35">
      <c r="C375" s="183"/>
    </row>
    <row r="376" spans="3:3" ht="14" x14ac:dyDescent="0.35">
      <c r="C376" s="183"/>
    </row>
    <row r="377" spans="3:3" ht="14" x14ac:dyDescent="0.35">
      <c r="C377" s="183"/>
    </row>
    <row r="378" spans="3:3" ht="14" x14ac:dyDescent="0.35">
      <c r="C378" s="183"/>
    </row>
    <row r="379" spans="3:3" ht="14" x14ac:dyDescent="0.35">
      <c r="C379" s="183"/>
    </row>
    <row r="380" spans="3:3" ht="14" x14ac:dyDescent="0.35">
      <c r="C380" s="183"/>
    </row>
    <row r="381" spans="3:3" ht="14" x14ac:dyDescent="0.35">
      <c r="C381" s="183"/>
    </row>
    <row r="382" spans="3:3" ht="14" x14ac:dyDescent="0.35">
      <c r="C382" s="183"/>
    </row>
    <row r="383" spans="3:3" ht="14" x14ac:dyDescent="0.35">
      <c r="C383" s="183"/>
    </row>
    <row r="384" spans="3:3" ht="14" x14ac:dyDescent="0.35">
      <c r="C384" s="183"/>
    </row>
    <row r="385" spans="3:3" ht="14" x14ac:dyDescent="0.35">
      <c r="C385" s="183"/>
    </row>
    <row r="386" spans="3:3" ht="14" x14ac:dyDescent="0.35">
      <c r="C386" s="183"/>
    </row>
    <row r="387" spans="3:3" ht="14" x14ac:dyDescent="0.35">
      <c r="C387" s="183"/>
    </row>
    <row r="388" spans="3:3" ht="14" x14ac:dyDescent="0.35">
      <c r="C388" s="183"/>
    </row>
    <row r="389" spans="3:3" ht="14" x14ac:dyDescent="0.35">
      <c r="C389" s="183"/>
    </row>
    <row r="390" spans="3:3" ht="14" x14ac:dyDescent="0.35">
      <c r="C390" s="183"/>
    </row>
    <row r="391" spans="3:3" ht="14" x14ac:dyDescent="0.35">
      <c r="C391" s="183"/>
    </row>
    <row r="392" spans="3:3" ht="14" x14ac:dyDescent="0.35">
      <c r="C392" s="183"/>
    </row>
    <row r="393" spans="3:3" ht="14" x14ac:dyDescent="0.35">
      <c r="C393" s="183"/>
    </row>
    <row r="394" spans="3:3" ht="14" x14ac:dyDescent="0.35">
      <c r="C394" s="183"/>
    </row>
    <row r="395" spans="3:3" ht="14" x14ac:dyDescent="0.35">
      <c r="C395" s="183"/>
    </row>
    <row r="396" spans="3:3" ht="14" x14ac:dyDescent="0.35">
      <c r="C396" s="183"/>
    </row>
    <row r="397" spans="3:3" ht="14" x14ac:dyDescent="0.35">
      <c r="C397" s="183"/>
    </row>
    <row r="398" spans="3:3" ht="14" x14ac:dyDescent="0.35">
      <c r="C398" s="183"/>
    </row>
    <row r="399" spans="3:3" ht="14" x14ac:dyDescent="0.35">
      <c r="C399" s="183"/>
    </row>
    <row r="400" spans="3:3" ht="14" x14ac:dyDescent="0.35">
      <c r="C400" s="183"/>
    </row>
    <row r="401" spans="3:3" ht="14" x14ac:dyDescent="0.35">
      <c r="C401" s="183"/>
    </row>
    <row r="402" spans="3:3" ht="14" x14ac:dyDescent="0.35">
      <c r="C402" s="183"/>
    </row>
    <row r="403" spans="3:3" ht="14" x14ac:dyDescent="0.35">
      <c r="C403" s="183"/>
    </row>
    <row r="404" spans="3:3" ht="14" x14ac:dyDescent="0.35">
      <c r="C404" s="183"/>
    </row>
    <row r="405" spans="3:3" ht="14" x14ac:dyDescent="0.35">
      <c r="C405" s="183"/>
    </row>
    <row r="406" spans="3:3" ht="14" x14ac:dyDescent="0.35">
      <c r="C406" s="183"/>
    </row>
    <row r="407" spans="3:3" ht="14" x14ac:dyDescent="0.35">
      <c r="C407" s="183"/>
    </row>
    <row r="408" spans="3:3" ht="14" x14ac:dyDescent="0.35">
      <c r="C408" s="183"/>
    </row>
    <row r="409" spans="3:3" ht="14" x14ac:dyDescent="0.35">
      <c r="C409" s="183"/>
    </row>
    <row r="410" spans="3:3" ht="14" x14ac:dyDescent="0.35">
      <c r="C410" s="183"/>
    </row>
    <row r="411" spans="3:3" ht="14" x14ac:dyDescent="0.35">
      <c r="C411" s="183"/>
    </row>
    <row r="412" spans="3:3" ht="14" x14ac:dyDescent="0.35">
      <c r="C412" s="183"/>
    </row>
  </sheetData>
  <mergeCells count="4">
    <mergeCell ref="A3:D3"/>
    <mergeCell ref="A5:D5"/>
    <mergeCell ref="A7:D7"/>
    <mergeCell ref="A8:D8"/>
  </mergeCells>
  <printOptions horizontalCentered="1"/>
  <pageMargins left="0.39370078740157483" right="0.39370078740157483" top="0.39370078740157483" bottom="0.39370078740157483" header="0.19685039370078741" footer="0"/>
  <pageSetup paperSize="9" scale="72" orientation="portrait" r:id="rId1"/>
  <headerFooter alignWithMargins="0">
    <oddFooter xml:space="preserve">&amp;L&amp;"Arial,Italique"&amp;9&amp;F&amp;R&amp;"Arial,Italique"&amp;9&amp;A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861D6-AA05-43A3-B7E3-4D68DDF6303C}">
  <dimension ref="A1:F63"/>
  <sheetViews>
    <sheetView view="pageBreakPreview" topLeftCell="A46" zoomScaleNormal="100" zoomScaleSheetLayoutView="100" workbookViewId="0">
      <selection activeCell="C65" sqref="C65"/>
    </sheetView>
  </sheetViews>
  <sheetFormatPr baseColWidth="10" defaultRowHeight="11.5" x14ac:dyDescent="0.35"/>
  <cols>
    <col min="1" max="1" width="27.54296875" style="92" bestFit="1" customWidth="1"/>
    <col min="2" max="2" width="21.4531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1119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430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4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60"/>
      <c r="B19" s="221"/>
      <c r="C19" s="60"/>
      <c r="D19" s="60"/>
      <c r="E19" s="60"/>
      <c r="F19" s="163"/>
    </row>
    <row r="20" spans="1:6" s="53" customFormat="1" ht="12.5" x14ac:dyDescent="0.35">
      <c r="A20" s="109" t="s">
        <v>1116</v>
      </c>
      <c r="B20" s="222"/>
      <c r="C20" s="63">
        <v>2</v>
      </c>
      <c r="D20" s="63">
        <v>1</v>
      </c>
      <c r="E20" s="109"/>
      <c r="F20" s="116">
        <f>SUM(D20*E20)</f>
        <v>0</v>
      </c>
    </row>
    <row r="21" spans="1:6" s="53" customFormat="1" ht="12.5" x14ac:dyDescent="0.35">
      <c r="A21" s="109" t="s">
        <v>1116</v>
      </c>
      <c r="B21" s="223"/>
      <c r="C21" s="63">
        <v>2</v>
      </c>
      <c r="D21" s="63">
        <v>1</v>
      </c>
      <c r="E21" s="109"/>
      <c r="F21" s="116">
        <f t="shared" ref="F21:F46" si="0">SUM(D21*E21)</f>
        <v>0</v>
      </c>
    </row>
    <row r="22" spans="1:6" s="53" customFormat="1" ht="12.5" x14ac:dyDescent="0.35">
      <c r="A22" s="109" t="s">
        <v>1116</v>
      </c>
      <c r="B22" s="223"/>
      <c r="C22" s="63">
        <v>2</v>
      </c>
      <c r="D22" s="63">
        <v>1</v>
      </c>
      <c r="E22" s="109"/>
      <c r="F22" s="116">
        <f t="shared" si="0"/>
        <v>0</v>
      </c>
    </row>
    <row r="23" spans="1:6" s="53" customFormat="1" ht="12.5" x14ac:dyDescent="0.35">
      <c r="A23" s="109" t="s">
        <v>1116</v>
      </c>
      <c r="B23" s="222"/>
      <c r="C23" s="63">
        <v>2</v>
      </c>
      <c r="D23" s="63">
        <v>1</v>
      </c>
      <c r="E23" s="109"/>
      <c r="F23" s="116">
        <f t="shared" si="0"/>
        <v>0</v>
      </c>
    </row>
    <row r="24" spans="1:6" s="53" customFormat="1" ht="12.5" x14ac:dyDescent="0.35">
      <c r="A24" s="109" t="s">
        <v>1116</v>
      </c>
      <c r="B24" s="223"/>
      <c r="C24" s="63">
        <v>2</v>
      </c>
      <c r="D24" s="63">
        <v>1</v>
      </c>
      <c r="E24" s="109"/>
      <c r="F24" s="116">
        <f t="shared" si="0"/>
        <v>0</v>
      </c>
    </row>
    <row r="25" spans="1:6" s="53" customFormat="1" ht="12.5" x14ac:dyDescent="0.35">
      <c r="A25" s="109" t="s">
        <v>1116</v>
      </c>
      <c r="B25" s="222"/>
      <c r="C25" s="63">
        <v>2</v>
      </c>
      <c r="D25" s="63">
        <v>1</v>
      </c>
      <c r="E25" s="109"/>
      <c r="F25" s="116">
        <f t="shared" si="0"/>
        <v>0</v>
      </c>
    </row>
    <row r="26" spans="1:6" s="53" customFormat="1" ht="12.5" x14ac:dyDescent="0.35">
      <c r="A26" s="109" t="s">
        <v>1116</v>
      </c>
      <c r="B26" s="223"/>
      <c r="C26" s="63">
        <v>2</v>
      </c>
      <c r="D26" s="63">
        <v>1</v>
      </c>
      <c r="E26" s="109"/>
      <c r="F26" s="116">
        <f t="shared" si="0"/>
        <v>0</v>
      </c>
    </row>
    <row r="27" spans="1:6" s="53" customFormat="1" ht="12.5" x14ac:dyDescent="0.35">
      <c r="A27" s="109" t="s">
        <v>1116</v>
      </c>
      <c r="B27" s="222"/>
      <c r="C27" s="63">
        <v>2</v>
      </c>
      <c r="D27" s="63">
        <v>1</v>
      </c>
      <c r="E27" s="109"/>
      <c r="F27" s="116">
        <f t="shared" si="0"/>
        <v>0</v>
      </c>
    </row>
    <row r="28" spans="1:6" s="53" customFormat="1" ht="12.5" x14ac:dyDescent="0.35">
      <c r="A28" s="109" t="s">
        <v>1116</v>
      </c>
      <c r="B28" s="223"/>
      <c r="C28" s="63">
        <v>2</v>
      </c>
      <c r="D28" s="63">
        <v>1</v>
      </c>
      <c r="E28" s="109"/>
      <c r="F28" s="116">
        <f t="shared" si="0"/>
        <v>0</v>
      </c>
    </row>
    <row r="29" spans="1:6" s="53" customFormat="1" ht="12.5" x14ac:dyDescent="0.35">
      <c r="A29" s="109" t="s">
        <v>1116</v>
      </c>
      <c r="B29" s="223"/>
      <c r="C29" s="63">
        <v>2</v>
      </c>
      <c r="D29" s="63">
        <v>1</v>
      </c>
      <c r="E29" s="109"/>
      <c r="F29" s="116">
        <f t="shared" si="0"/>
        <v>0</v>
      </c>
    </row>
    <row r="30" spans="1:6" s="53" customFormat="1" ht="12.5" x14ac:dyDescent="0.35">
      <c r="A30" s="109" t="s">
        <v>1116</v>
      </c>
      <c r="B30" s="223"/>
      <c r="C30" s="63">
        <v>2</v>
      </c>
      <c r="D30" s="63">
        <v>1</v>
      </c>
      <c r="E30" s="109"/>
      <c r="F30" s="116">
        <f t="shared" si="0"/>
        <v>0</v>
      </c>
    </row>
    <row r="31" spans="1:6" s="53" customFormat="1" ht="12.5" x14ac:dyDescent="0.35">
      <c r="A31" s="109" t="s">
        <v>1116</v>
      </c>
      <c r="B31" s="223"/>
      <c r="C31" s="63">
        <v>2</v>
      </c>
      <c r="D31" s="63">
        <v>1</v>
      </c>
      <c r="E31" s="109"/>
      <c r="F31" s="116">
        <f t="shared" si="0"/>
        <v>0</v>
      </c>
    </row>
    <row r="32" spans="1:6" s="53" customFormat="1" ht="12.5" x14ac:dyDescent="0.35">
      <c r="A32" s="109" t="s">
        <v>1116</v>
      </c>
      <c r="B32" s="223"/>
      <c r="C32" s="63">
        <v>2</v>
      </c>
      <c r="D32" s="63">
        <v>1</v>
      </c>
      <c r="E32" s="109"/>
      <c r="F32" s="116">
        <f t="shared" si="0"/>
        <v>0</v>
      </c>
    </row>
    <row r="33" spans="1:6" s="53" customFormat="1" ht="12.5" x14ac:dyDescent="0.35">
      <c r="A33" s="109" t="s">
        <v>1116</v>
      </c>
      <c r="B33" s="223"/>
      <c r="C33" s="63">
        <v>2</v>
      </c>
      <c r="D33" s="63">
        <v>1</v>
      </c>
      <c r="E33" s="109"/>
      <c r="F33" s="116">
        <f t="shared" si="0"/>
        <v>0</v>
      </c>
    </row>
    <row r="34" spans="1:6" s="53" customFormat="1" ht="12.5" x14ac:dyDescent="0.35">
      <c r="A34" s="109" t="s">
        <v>1116</v>
      </c>
      <c r="B34" s="223"/>
      <c r="C34" s="63">
        <v>2</v>
      </c>
      <c r="D34" s="63">
        <v>1</v>
      </c>
      <c r="E34" s="109"/>
      <c r="F34" s="116">
        <f t="shared" si="0"/>
        <v>0</v>
      </c>
    </row>
    <row r="35" spans="1:6" s="53" customFormat="1" ht="12.5" x14ac:dyDescent="0.35">
      <c r="A35" s="109" t="s">
        <v>1116</v>
      </c>
      <c r="B35" s="223"/>
      <c r="C35" s="63">
        <v>2</v>
      </c>
      <c r="D35" s="63">
        <v>1</v>
      </c>
      <c r="E35" s="109"/>
      <c r="F35" s="116">
        <f t="shared" si="0"/>
        <v>0</v>
      </c>
    </row>
    <row r="36" spans="1:6" s="53" customFormat="1" ht="12.5" x14ac:dyDescent="0.35">
      <c r="A36" s="109" t="s">
        <v>1116</v>
      </c>
      <c r="B36" s="223"/>
      <c r="C36" s="63">
        <v>2</v>
      </c>
      <c r="D36" s="63">
        <v>1</v>
      </c>
      <c r="E36" s="109"/>
      <c r="F36" s="116">
        <f t="shared" si="0"/>
        <v>0</v>
      </c>
    </row>
    <row r="37" spans="1:6" s="53" customFormat="1" ht="12.5" x14ac:dyDescent="0.35">
      <c r="A37" s="109" t="s">
        <v>1116</v>
      </c>
      <c r="B37" s="223"/>
      <c r="C37" s="63">
        <v>2</v>
      </c>
      <c r="D37" s="63">
        <v>1</v>
      </c>
      <c r="E37" s="109"/>
      <c r="F37" s="116">
        <f t="shared" si="0"/>
        <v>0</v>
      </c>
    </row>
    <row r="38" spans="1:6" s="53" customFormat="1" ht="12.5" x14ac:dyDescent="0.35">
      <c r="A38" s="109" t="s">
        <v>1116</v>
      </c>
      <c r="B38" s="223"/>
      <c r="C38" s="63">
        <v>2</v>
      </c>
      <c r="D38" s="63">
        <v>1</v>
      </c>
      <c r="E38" s="109"/>
      <c r="F38" s="116">
        <f t="shared" si="0"/>
        <v>0</v>
      </c>
    </row>
    <row r="39" spans="1:6" s="53" customFormat="1" ht="12.5" x14ac:dyDescent="0.35">
      <c r="A39" s="109" t="s">
        <v>1116</v>
      </c>
      <c r="B39" s="222"/>
      <c r="C39" s="63">
        <v>2</v>
      </c>
      <c r="D39" s="63">
        <v>1</v>
      </c>
      <c r="E39" s="109"/>
      <c r="F39" s="116">
        <f t="shared" si="0"/>
        <v>0</v>
      </c>
    </row>
    <row r="40" spans="1:6" s="53" customFormat="1" ht="12.5" x14ac:dyDescent="0.35">
      <c r="A40" s="109" t="s">
        <v>1116</v>
      </c>
      <c r="B40" s="223"/>
      <c r="C40" s="63">
        <v>2</v>
      </c>
      <c r="D40" s="63">
        <v>1</v>
      </c>
      <c r="E40" s="109"/>
      <c r="F40" s="116">
        <f t="shared" si="0"/>
        <v>0</v>
      </c>
    </row>
    <row r="41" spans="1:6" s="53" customFormat="1" ht="12.5" x14ac:dyDescent="0.35">
      <c r="A41" s="109" t="s">
        <v>1116</v>
      </c>
      <c r="B41" s="223"/>
      <c r="C41" s="63">
        <v>2</v>
      </c>
      <c r="D41" s="63">
        <v>1</v>
      </c>
      <c r="E41" s="109"/>
      <c r="F41" s="116">
        <f t="shared" si="0"/>
        <v>0</v>
      </c>
    </row>
    <row r="42" spans="1:6" s="53" customFormat="1" ht="12.5" x14ac:dyDescent="0.35">
      <c r="A42" s="109" t="s">
        <v>1116</v>
      </c>
      <c r="B42" s="223"/>
      <c r="C42" s="63">
        <v>2</v>
      </c>
      <c r="D42" s="63">
        <v>1</v>
      </c>
      <c r="E42" s="109"/>
      <c r="F42" s="116">
        <f t="shared" si="0"/>
        <v>0</v>
      </c>
    </row>
    <row r="43" spans="1:6" s="53" customFormat="1" ht="12.5" x14ac:dyDescent="0.35">
      <c r="A43" s="109" t="s">
        <v>1116</v>
      </c>
      <c r="B43" s="223"/>
      <c r="C43" s="63">
        <v>2</v>
      </c>
      <c r="D43" s="63">
        <v>1</v>
      </c>
      <c r="E43" s="109"/>
      <c r="F43" s="116">
        <f t="shared" si="0"/>
        <v>0</v>
      </c>
    </row>
    <row r="44" spans="1:6" s="53" customFormat="1" ht="12.5" x14ac:dyDescent="0.35">
      <c r="A44" s="109" t="s">
        <v>1116</v>
      </c>
      <c r="B44" s="223"/>
      <c r="C44" s="63">
        <v>2</v>
      </c>
      <c r="D44" s="63">
        <v>1</v>
      </c>
      <c r="E44" s="109"/>
      <c r="F44" s="116">
        <f t="shared" si="0"/>
        <v>0</v>
      </c>
    </row>
    <row r="45" spans="1:6" s="53" customFormat="1" ht="12.5" x14ac:dyDescent="0.35">
      <c r="A45" s="109" t="s">
        <v>1116</v>
      </c>
      <c r="B45" s="223"/>
      <c r="C45" s="63">
        <v>2</v>
      </c>
      <c r="D45" s="63">
        <v>1</v>
      </c>
      <c r="E45" s="109"/>
      <c r="F45" s="116">
        <f t="shared" si="0"/>
        <v>0</v>
      </c>
    </row>
    <row r="46" spans="1:6" s="53" customFormat="1" ht="12.5" x14ac:dyDescent="0.35">
      <c r="A46" s="109" t="s">
        <v>1116</v>
      </c>
      <c r="B46" s="223"/>
      <c r="C46" s="63">
        <v>2</v>
      </c>
      <c r="D46" s="63">
        <v>1</v>
      </c>
      <c r="E46" s="109"/>
      <c r="F46" s="116">
        <f t="shared" si="0"/>
        <v>0</v>
      </c>
    </row>
    <row r="47" spans="1:6" x14ac:dyDescent="0.35">
      <c r="A47" s="111"/>
      <c r="B47" s="224"/>
      <c r="C47" s="111"/>
      <c r="D47" s="111"/>
      <c r="E47" s="111"/>
      <c r="F47" s="118"/>
    </row>
    <row r="50" spans="2:6" ht="12.5" x14ac:dyDescent="0.35">
      <c r="D50" s="74" t="s">
        <v>368</v>
      </c>
      <c r="E50" s="75"/>
      <c r="F50" s="76">
        <f>SUM(F20:F46)</f>
        <v>0</v>
      </c>
    </row>
    <row r="51" spans="2:6" ht="12.5" x14ac:dyDescent="0.35">
      <c r="D51" s="78" t="s">
        <v>369</v>
      </c>
      <c r="E51" s="57"/>
      <c r="F51" s="79"/>
    </row>
    <row r="52" spans="2:6" ht="12.5" x14ac:dyDescent="0.35">
      <c r="D52" s="78" t="s">
        <v>370</v>
      </c>
      <c r="E52" s="57"/>
      <c r="F52" s="80">
        <f>F50-F50*F51</f>
        <v>0</v>
      </c>
    </row>
    <row r="53" spans="2:6" ht="12.5" x14ac:dyDescent="0.35">
      <c r="D53" s="78" t="s">
        <v>371</v>
      </c>
      <c r="E53" s="57"/>
      <c r="F53" s="83">
        <f>SUM(F52*20%)</f>
        <v>0</v>
      </c>
    </row>
    <row r="54" spans="2:6" ht="12.5" x14ac:dyDescent="0.35">
      <c r="D54" s="78"/>
      <c r="E54" s="57"/>
      <c r="F54" s="84"/>
    </row>
    <row r="55" spans="2:6" ht="13" x14ac:dyDescent="0.35">
      <c r="D55" s="85" t="s">
        <v>372</v>
      </c>
      <c r="E55" s="57"/>
      <c r="F55" s="86">
        <f>SUM(F52:F54)</f>
        <v>0</v>
      </c>
    </row>
    <row r="56" spans="2:6" ht="13" x14ac:dyDescent="0.35">
      <c r="D56" s="88"/>
      <c r="E56" s="89"/>
      <c r="F56" s="90"/>
    </row>
    <row r="58" spans="2:6" ht="4.5" customHeight="1" x14ac:dyDescent="0.35"/>
    <row r="59" spans="2:6" ht="1" customHeight="1" x14ac:dyDescent="0.35"/>
    <row r="60" spans="2:6" ht="12.5" x14ac:dyDescent="0.35">
      <c r="B60" s="53" t="s">
        <v>373</v>
      </c>
      <c r="D60" s="53"/>
      <c r="E60" s="91" t="s">
        <v>374</v>
      </c>
    </row>
    <row r="61" spans="2:6" ht="12.5" x14ac:dyDescent="0.35">
      <c r="C61" s="53"/>
      <c r="D61" s="53"/>
      <c r="E61" s="91"/>
    </row>
    <row r="62" spans="2:6" ht="12.5" x14ac:dyDescent="0.35">
      <c r="C62" s="53" t="s">
        <v>375</v>
      </c>
      <c r="D62" s="53"/>
      <c r="E62" s="91"/>
    </row>
    <row r="63" spans="2:6" ht="10" x14ac:dyDescent="0.35">
      <c r="B63" s="9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DC188-7C6F-4782-9E92-6BE4A8A655F3}">
  <dimension ref="A1:F37"/>
  <sheetViews>
    <sheetView view="pageBreakPreview" topLeftCell="A25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27.54296875" style="92" bestFit="1" customWidth="1"/>
    <col min="2" max="2" width="21.4531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1120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434</v>
      </c>
      <c r="B10" s="308"/>
      <c r="C10" s="207"/>
      <c r="E10" s="308"/>
      <c r="F10" s="308"/>
    </row>
    <row r="11" spans="1:6" s="40" customFormat="1" ht="18" customHeight="1" thickBot="1" x14ac:dyDescent="0.4">
      <c r="A11" s="207"/>
      <c r="B11" s="124"/>
      <c r="C11" s="207"/>
      <c r="D11" s="207"/>
      <c r="E11" s="207"/>
    </row>
    <row r="12" spans="1:6" s="53" customFormat="1" ht="36.7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207"/>
      <c r="B13" s="44"/>
      <c r="C13" s="125"/>
      <c r="D13" s="207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60"/>
      <c r="B19" s="221"/>
      <c r="C19" s="60"/>
      <c r="D19" s="60"/>
      <c r="E19" s="60"/>
      <c r="F19" s="163"/>
    </row>
    <row r="20" spans="1:6" s="53" customFormat="1" ht="12.5" x14ac:dyDescent="0.35">
      <c r="A20" s="30" t="s">
        <v>52</v>
      </c>
      <c r="B20" s="222"/>
      <c r="C20" s="63">
        <v>2</v>
      </c>
      <c r="D20" s="63">
        <v>1</v>
      </c>
      <c r="E20" s="109"/>
      <c r="F20" s="116">
        <f>SUM(E20*D20)</f>
        <v>0</v>
      </c>
    </row>
    <row r="21" spans="1:6" x14ac:dyDescent="0.35">
      <c r="A21" s="111"/>
      <c r="B21" s="224"/>
      <c r="C21" s="111"/>
      <c r="D21" s="111"/>
      <c r="E21" s="111"/>
      <c r="F21" s="118"/>
    </row>
    <row r="24" spans="1:6" ht="12.5" x14ac:dyDescent="0.35">
      <c r="D24" s="74" t="s">
        <v>368</v>
      </c>
      <c r="E24" s="75"/>
      <c r="F24" s="76">
        <f>SUM(F20:F20)</f>
        <v>0</v>
      </c>
    </row>
    <row r="25" spans="1:6" ht="12.5" x14ac:dyDescent="0.35">
      <c r="D25" s="78" t="s">
        <v>369</v>
      </c>
      <c r="E25" s="57"/>
      <c r="F25" s="79"/>
    </row>
    <row r="26" spans="1:6" ht="12.5" x14ac:dyDescent="0.35">
      <c r="D26" s="78" t="s">
        <v>370</v>
      </c>
      <c r="E26" s="57"/>
      <c r="F26" s="80">
        <f>F24-F24*F25</f>
        <v>0</v>
      </c>
    </row>
    <row r="27" spans="1:6" ht="12.5" x14ac:dyDescent="0.35">
      <c r="D27" s="78" t="s">
        <v>393</v>
      </c>
      <c r="E27" s="57"/>
      <c r="F27" s="83">
        <f>SUM(F26*10%)</f>
        <v>0</v>
      </c>
    </row>
    <row r="28" spans="1:6" ht="12.5" x14ac:dyDescent="0.35">
      <c r="D28" s="78"/>
      <c r="E28" s="57"/>
      <c r="F28" s="84"/>
    </row>
    <row r="29" spans="1:6" ht="13" x14ac:dyDescent="0.35">
      <c r="D29" s="85" t="s">
        <v>372</v>
      </c>
      <c r="E29" s="57"/>
      <c r="F29" s="86">
        <f>SUM(F26:F28)</f>
        <v>0</v>
      </c>
    </row>
    <row r="30" spans="1:6" ht="13" x14ac:dyDescent="0.35">
      <c r="D30" s="88"/>
      <c r="E30" s="89"/>
      <c r="F30" s="90"/>
    </row>
    <row r="34" spans="2:5" ht="12.5" x14ac:dyDescent="0.35">
      <c r="B34" s="53" t="s">
        <v>373</v>
      </c>
      <c r="D34" s="53"/>
      <c r="E34" s="91" t="s">
        <v>374</v>
      </c>
    </row>
    <row r="35" spans="2:5" ht="12.5" x14ac:dyDescent="0.35">
      <c r="C35" s="53"/>
      <c r="D35" s="53"/>
      <c r="E35" s="91"/>
    </row>
    <row r="36" spans="2:5" ht="12.5" x14ac:dyDescent="0.35">
      <c r="C36" s="53" t="s">
        <v>375</v>
      </c>
      <c r="D36" s="53"/>
      <c r="E36" s="91"/>
    </row>
    <row r="37" spans="2:5" ht="10" x14ac:dyDescent="0.35">
      <c r="B37" s="9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E556C-BF1A-4FB6-AD00-C4BECCD706CE}">
  <dimension ref="A1:F38"/>
  <sheetViews>
    <sheetView view="pageBreakPreview" topLeftCell="A22" zoomScaleNormal="100" zoomScaleSheetLayoutView="100" workbookViewId="0">
      <selection activeCell="A15" sqref="A15:F15"/>
    </sheetView>
  </sheetViews>
  <sheetFormatPr baseColWidth="10" defaultRowHeight="11.5" x14ac:dyDescent="0.35"/>
  <cols>
    <col min="1" max="1" width="36" style="92" bestFit="1" customWidth="1"/>
    <col min="2" max="2" width="21.4531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1121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435</v>
      </c>
      <c r="B10" s="308"/>
      <c r="C10" s="207"/>
      <c r="E10" s="308"/>
      <c r="F10" s="308"/>
    </row>
    <row r="11" spans="1:6" s="40" customFormat="1" ht="18" customHeight="1" thickBot="1" x14ac:dyDescent="0.4">
      <c r="A11" s="207"/>
      <c r="B11" s="124"/>
      <c r="C11" s="207"/>
      <c r="D11" s="207"/>
      <c r="E11" s="207"/>
    </row>
    <row r="12" spans="1:6" s="53" customFormat="1" ht="46.5" customHeight="1" thickBot="1" x14ac:dyDescent="0.4">
      <c r="A12" s="50"/>
      <c r="B12" s="51"/>
      <c r="C12" s="289" t="s">
        <v>1238</v>
      </c>
      <c r="D12" s="290"/>
      <c r="E12" s="290"/>
      <c r="F12" s="291"/>
    </row>
    <row r="13" spans="1:6" s="40" customFormat="1" ht="18.75" customHeight="1" x14ac:dyDescent="0.35">
      <c r="A13" s="207"/>
      <c r="B13" s="44"/>
      <c r="C13" s="125"/>
      <c r="D13" s="207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58"/>
      <c r="B19" s="103"/>
      <c r="C19" s="60"/>
      <c r="D19" s="60"/>
      <c r="E19" s="60"/>
      <c r="F19" s="122"/>
    </row>
    <row r="20" spans="1:6" s="53" customFormat="1" ht="12.5" x14ac:dyDescent="0.35">
      <c r="A20" s="104" t="s">
        <v>436</v>
      </c>
      <c r="B20" s="226"/>
      <c r="C20" s="63">
        <v>2</v>
      </c>
      <c r="D20" s="63">
        <v>1</v>
      </c>
      <c r="E20" s="109"/>
      <c r="F20" s="66">
        <f>SUM(E20*D20)</f>
        <v>0</v>
      </c>
    </row>
    <row r="21" spans="1:6" ht="12.5" x14ac:dyDescent="0.35">
      <c r="A21" s="104" t="s">
        <v>436</v>
      </c>
      <c r="B21" s="227"/>
      <c r="C21" s="63">
        <v>2</v>
      </c>
      <c r="D21" s="63">
        <v>1</v>
      </c>
      <c r="E21" s="110"/>
      <c r="F21" s="66">
        <f>SUM(E21*D21)</f>
        <v>0</v>
      </c>
    </row>
    <row r="22" spans="1:6" x14ac:dyDescent="0.35">
      <c r="A22" s="115"/>
      <c r="B22" s="204"/>
      <c r="C22" s="111"/>
      <c r="D22" s="111"/>
      <c r="E22" s="111"/>
      <c r="F22" s="111"/>
    </row>
    <row r="23" spans="1:6" x14ac:dyDescent="0.35">
      <c r="A23" s="99"/>
      <c r="B23" s="225"/>
      <c r="C23" s="99"/>
      <c r="D23" s="99"/>
      <c r="E23" s="99"/>
      <c r="F23" s="99"/>
    </row>
    <row r="25" spans="1:6" ht="12.5" x14ac:dyDescent="0.35">
      <c r="D25" s="74" t="s">
        <v>368</v>
      </c>
      <c r="E25" s="75"/>
      <c r="F25" s="76">
        <f>SUM(F20:F21)</f>
        <v>0</v>
      </c>
    </row>
    <row r="26" spans="1:6" ht="12.5" x14ac:dyDescent="0.35">
      <c r="D26" s="78" t="s">
        <v>369</v>
      </c>
      <c r="E26" s="57"/>
      <c r="F26" s="79"/>
    </row>
    <row r="27" spans="1:6" ht="12.5" x14ac:dyDescent="0.35">
      <c r="D27" s="78" t="s">
        <v>370</v>
      </c>
      <c r="E27" s="57"/>
      <c r="F27" s="80">
        <f>F25-F25*F26</f>
        <v>0</v>
      </c>
    </row>
    <row r="28" spans="1:6" ht="12.5" x14ac:dyDescent="0.35">
      <c r="D28" s="78" t="s">
        <v>371</v>
      </c>
      <c r="E28" s="57"/>
      <c r="F28" s="83">
        <f>SUM(F27*20%)</f>
        <v>0</v>
      </c>
    </row>
    <row r="29" spans="1:6" ht="12.5" x14ac:dyDescent="0.35">
      <c r="D29" s="78"/>
      <c r="E29" s="57"/>
      <c r="F29" s="84"/>
    </row>
    <row r="30" spans="1:6" ht="13" x14ac:dyDescent="0.35">
      <c r="D30" s="85" t="s">
        <v>372</v>
      </c>
      <c r="E30" s="57"/>
      <c r="F30" s="86">
        <f>SUM(F27:F29)</f>
        <v>0</v>
      </c>
    </row>
    <row r="31" spans="1:6" ht="13" x14ac:dyDescent="0.35">
      <c r="D31" s="88"/>
      <c r="E31" s="89"/>
      <c r="F31" s="90"/>
    </row>
    <row r="35" spans="2:5" ht="12.5" x14ac:dyDescent="0.35">
      <c r="B35" s="53" t="s">
        <v>373</v>
      </c>
      <c r="D35" s="53"/>
      <c r="E35" s="91" t="s">
        <v>374</v>
      </c>
    </row>
    <row r="36" spans="2:5" ht="12.5" x14ac:dyDescent="0.35">
      <c r="C36" s="53"/>
      <c r="D36" s="53"/>
      <c r="E36" s="91"/>
    </row>
    <row r="37" spans="2:5" ht="12.5" x14ac:dyDescent="0.35">
      <c r="C37" s="53" t="s">
        <v>375</v>
      </c>
      <c r="D37" s="53"/>
      <c r="E37" s="91"/>
    </row>
    <row r="38" spans="2:5" ht="10" x14ac:dyDescent="0.35">
      <c r="B38" s="92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E97A8-0903-44ED-A4D7-AD9278547671}">
  <sheetPr>
    <pageSetUpPr fitToPage="1"/>
  </sheetPr>
  <dimension ref="A1:F76"/>
  <sheetViews>
    <sheetView view="pageBreakPreview" topLeftCell="A53" zoomScaleNormal="100" zoomScaleSheetLayoutView="100" workbookViewId="0">
      <selection activeCell="I73" sqref="I73"/>
    </sheetView>
  </sheetViews>
  <sheetFormatPr baseColWidth="10" defaultRowHeight="11.5" x14ac:dyDescent="0.35"/>
  <cols>
    <col min="1" max="1" width="36" style="92" bestFit="1" customWidth="1"/>
    <col min="2" max="2" width="21.4531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7.5" customHeight="1" x14ac:dyDescent="0.35">
      <c r="A2" s="36"/>
      <c r="B2" s="37"/>
      <c r="C2" s="36"/>
      <c r="E2" s="41"/>
      <c r="F2" s="42"/>
    </row>
    <row r="3" spans="1:6" s="40" customFormat="1" ht="39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hidden="1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3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1121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5.2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1122</v>
      </c>
      <c r="B10" s="308"/>
      <c r="C10" s="207"/>
      <c r="E10" s="308"/>
      <c r="F10" s="308"/>
    </row>
    <row r="11" spans="1:6" s="40" customFormat="1" ht="4.5" customHeight="1" thickBot="1" x14ac:dyDescent="0.4">
      <c r="A11" s="207"/>
      <c r="B11" s="124"/>
      <c r="C11" s="207"/>
      <c r="D11" s="207"/>
      <c r="E11" s="207"/>
    </row>
    <row r="12" spans="1:6" s="53" customFormat="1" ht="49.5" customHeight="1" thickBot="1" x14ac:dyDescent="0.4">
      <c r="A12" s="50"/>
      <c r="B12" s="51"/>
      <c r="C12" s="289" t="s">
        <v>1238</v>
      </c>
      <c r="D12" s="290"/>
      <c r="E12" s="290"/>
      <c r="F12" s="291"/>
    </row>
    <row r="13" spans="1:6" s="40" customFormat="1" ht="3.75" customHeight="1" x14ac:dyDescent="0.35">
      <c r="A13" s="207"/>
      <c r="B13" s="44"/>
      <c r="C13" s="125"/>
      <c r="D13" s="207"/>
      <c r="E13" s="54"/>
    </row>
    <row r="14" spans="1:6" s="53" customFormat="1" ht="14.2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hidden="1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58"/>
      <c r="B19" s="103"/>
      <c r="C19" s="229"/>
      <c r="D19" s="108"/>
      <c r="E19" s="75"/>
      <c r="F19" s="122"/>
    </row>
    <row r="20" spans="1:6" s="53" customFormat="1" ht="12.5" x14ac:dyDescent="0.25">
      <c r="A20" s="230" t="s">
        <v>1124</v>
      </c>
      <c r="B20" s="231" t="s">
        <v>66</v>
      </c>
      <c r="C20" s="54">
        <v>2</v>
      </c>
      <c r="D20" s="63">
        <v>1</v>
      </c>
      <c r="E20" s="57"/>
      <c r="F20" s="66">
        <f>SUM(D20*E20)</f>
        <v>0</v>
      </c>
    </row>
    <row r="21" spans="1:6" ht="12.5" x14ac:dyDescent="0.25">
      <c r="A21" s="230" t="s">
        <v>1124</v>
      </c>
      <c r="B21" s="231" t="s">
        <v>66</v>
      </c>
      <c r="C21" s="54">
        <v>2</v>
      </c>
      <c r="D21" s="63">
        <v>1</v>
      </c>
      <c r="E21" s="99"/>
      <c r="F21" s="66">
        <f t="shared" ref="F21:F62" si="0">SUM(D21*E21)</f>
        <v>0</v>
      </c>
    </row>
    <row r="22" spans="1:6" ht="12.5" x14ac:dyDescent="0.25">
      <c r="A22" s="230" t="s">
        <v>1124</v>
      </c>
      <c r="B22" s="231" t="s">
        <v>55</v>
      </c>
      <c r="C22" s="54">
        <v>2</v>
      </c>
      <c r="D22" s="63">
        <v>1</v>
      </c>
      <c r="E22" s="99"/>
      <c r="F22" s="66">
        <f t="shared" si="0"/>
        <v>0</v>
      </c>
    </row>
    <row r="23" spans="1:6" ht="12.5" x14ac:dyDescent="0.25">
      <c r="A23" s="230" t="s">
        <v>1124</v>
      </c>
      <c r="B23" s="231" t="s">
        <v>66</v>
      </c>
      <c r="C23" s="54">
        <v>2</v>
      </c>
      <c r="D23" s="63">
        <v>1</v>
      </c>
      <c r="E23" s="99"/>
      <c r="F23" s="66">
        <f t="shared" si="0"/>
        <v>0</v>
      </c>
    </row>
    <row r="24" spans="1:6" ht="12.5" x14ac:dyDescent="0.25">
      <c r="A24" s="230" t="s">
        <v>1124</v>
      </c>
      <c r="B24" s="231" t="s">
        <v>66</v>
      </c>
      <c r="C24" s="54">
        <v>2</v>
      </c>
      <c r="D24" s="63">
        <v>1</v>
      </c>
      <c r="E24" s="99"/>
      <c r="F24" s="66">
        <f t="shared" si="0"/>
        <v>0</v>
      </c>
    </row>
    <row r="25" spans="1:6" ht="12.5" x14ac:dyDescent="0.25">
      <c r="A25" s="230" t="s">
        <v>1124</v>
      </c>
      <c r="B25" s="231" t="s">
        <v>1125</v>
      </c>
      <c r="C25" s="54">
        <v>2</v>
      </c>
      <c r="D25" s="63">
        <v>1</v>
      </c>
      <c r="E25" s="99"/>
      <c r="F25" s="66">
        <f t="shared" si="0"/>
        <v>0</v>
      </c>
    </row>
    <row r="26" spans="1:6" ht="12.5" x14ac:dyDescent="0.25">
      <c r="A26" s="230" t="s">
        <v>1124</v>
      </c>
      <c r="B26" s="231" t="s">
        <v>66</v>
      </c>
      <c r="C26" s="54">
        <v>2</v>
      </c>
      <c r="D26" s="63">
        <v>1</v>
      </c>
      <c r="E26" s="99"/>
      <c r="F26" s="66">
        <f t="shared" si="0"/>
        <v>0</v>
      </c>
    </row>
    <row r="27" spans="1:6" ht="12.5" x14ac:dyDescent="0.25">
      <c r="A27" s="230" t="s">
        <v>1124</v>
      </c>
      <c r="B27" s="231" t="s">
        <v>55</v>
      </c>
      <c r="C27" s="54">
        <v>2</v>
      </c>
      <c r="D27" s="63">
        <v>1</v>
      </c>
      <c r="E27" s="99"/>
      <c r="F27" s="66">
        <f t="shared" si="0"/>
        <v>0</v>
      </c>
    </row>
    <row r="28" spans="1:6" ht="12.5" x14ac:dyDescent="0.25">
      <c r="A28" s="230" t="s">
        <v>1124</v>
      </c>
      <c r="B28" s="231" t="s">
        <v>55</v>
      </c>
      <c r="C28" s="54">
        <v>2</v>
      </c>
      <c r="D28" s="63">
        <v>1</v>
      </c>
      <c r="E28" s="99"/>
      <c r="F28" s="66">
        <f t="shared" si="0"/>
        <v>0</v>
      </c>
    </row>
    <row r="29" spans="1:6" ht="12.5" x14ac:dyDescent="0.25">
      <c r="A29" s="230" t="s">
        <v>1124</v>
      </c>
      <c r="B29" s="231" t="s">
        <v>66</v>
      </c>
      <c r="C29" s="54">
        <v>2</v>
      </c>
      <c r="D29" s="63">
        <v>1</v>
      </c>
      <c r="E29" s="99"/>
      <c r="F29" s="66">
        <f t="shared" si="0"/>
        <v>0</v>
      </c>
    </row>
    <row r="30" spans="1:6" ht="12.5" x14ac:dyDescent="0.25">
      <c r="A30" s="230" t="s">
        <v>1124</v>
      </c>
      <c r="B30" s="231" t="s">
        <v>66</v>
      </c>
      <c r="C30" s="54">
        <v>2</v>
      </c>
      <c r="D30" s="63">
        <v>1</v>
      </c>
      <c r="E30" s="99"/>
      <c r="F30" s="66">
        <f t="shared" si="0"/>
        <v>0</v>
      </c>
    </row>
    <row r="31" spans="1:6" ht="12.5" x14ac:dyDescent="0.25">
      <c r="A31" s="230" t="s">
        <v>1124</v>
      </c>
      <c r="B31" s="231" t="s">
        <v>66</v>
      </c>
      <c r="C31" s="54">
        <v>2</v>
      </c>
      <c r="D31" s="63">
        <v>1</v>
      </c>
      <c r="E31" s="99"/>
      <c r="F31" s="66">
        <f t="shared" si="0"/>
        <v>0</v>
      </c>
    </row>
    <row r="32" spans="1:6" ht="12.5" x14ac:dyDescent="0.25">
      <c r="A32" s="230" t="s">
        <v>1124</v>
      </c>
      <c r="B32" s="231" t="s">
        <v>441</v>
      </c>
      <c r="C32" s="54">
        <v>2</v>
      </c>
      <c r="D32" s="63">
        <v>1</v>
      </c>
      <c r="E32" s="99"/>
      <c r="F32" s="66">
        <f t="shared" si="0"/>
        <v>0</v>
      </c>
    </row>
    <row r="33" spans="1:6" ht="12.5" x14ac:dyDescent="0.25">
      <c r="A33" s="230" t="s">
        <v>1124</v>
      </c>
      <c r="B33" s="231" t="s">
        <v>441</v>
      </c>
      <c r="C33" s="54">
        <v>2</v>
      </c>
      <c r="D33" s="63">
        <v>1</v>
      </c>
      <c r="E33" s="99"/>
      <c r="F33" s="66">
        <f t="shared" si="0"/>
        <v>0</v>
      </c>
    </row>
    <row r="34" spans="1:6" ht="12.5" x14ac:dyDescent="0.25">
      <c r="A34" s="230" t="s">
        <v>1124</v>
      </c>
      <c r="B34" s="231" t="s">
        <v>441</v>
      </c>
      <c r="C34" s="54">
        <v>2</v>
      </c>
      <c r="D34" s="63">
        <v>1</v>
      </c>
      <c r="E34" s="99"/>
      <c r="F34" s="66">
        <f t="shared" si="0"/>
        <v>0</v>
      </c>
    </row>
    <row r="35" spans="1:6" ht="12.5" x14ac:dyDescent="0.25">
      <c r="A35" s="230" t="s">
        <v>1124</v>
      </c>
      <c r="B35" s="231" t="s">
        <v>441</v>
      </c>
      <c r="C35" s="54">
        <v>2</v>
      </c>
      <c r="D35" s="63">
        <v>1</v>
      </c>
      <c r="E35" s="99"/>
      <c r="F35" s="66">
        <f t="shared" si="0"/>
        <v>0</v>
      </c>
    </row>
    <row r="36" spans="1:6" ht="12.5" x14ac:dyDescent="0.25">
      <c r="A36" s="230" t="s">
        <v>1124</v>
      </c>
      <c r="B36" s="231" t="s">
        <v>441</v>
      </c>
      <c r="C36" s="54">
        <v>2</v>
      </c>
      <c r="D36" s="63">
        <v>1</v>
      </c>
      <c r="E36" s="98"/>
      <c r="F36" s="66">
        <f t="shared" si="0"/>
        <v>0</v>
      </c>
    </row>
    <row r="37" spans="1:6" ht="12.5" x14ac:dyDescent="0.25">
      <c r="A37" s="230" t="s">
        <v>1124</v>
      </c>
      <c r="B37" s="231" t="s">
        <v>55</v>
      </c>
      <c r="C37" s="54">
        <v>2</v>
      </c>
      <c r="D37" s="63">
        <v>1</v>
      </c>
      <c r="E37" s="98"/>
      <c r="F37" s="66">
        <f t="shared" si="0"/>
        <v>0</v>
      </c>
    </row>
    <row r="38" spans="1:6" ht="12.5" x14ac:dyDescent="0.25">
      <c r="A38" s="230" t="s">
        <v>1124</v>
      </c>
      <c r="B38" s="231" t="s">
        <v>66</v>
      </c>
      <c r="C38" s="54">
        <v>2</v>
      </c>
      <c r="D38" s="63">
        <v>1</v>
      </c>
      <c r="E38" s="98"/>
      <c r="F38" s="66">
        <f t="shared" si="0"/>
        <v>0</v>
      </c>
    </row>
    <row r="39" spans="1:6" ht="12.5" x14ac:dyDescent="0.25">
      <c r="A39" s="230" t="s">
        <v>1124</v>
      </c>
      <c r="B39" s="231" t="s">
        <v>66</v>
      </c>
      <c r="C39" s="54">
        <v>2</v>
      </c>
      <c r="D39" s="63">
        <v>1</v>
      </c>
      <c r="E39" s="99"/>
      <c r="F39" s="66">
        <f t="shared" si="0"/>
        <v>0</v>
      </c>
    </row>
    <row r="40" spans="1:6" ht="12.5" x14ac:dyDescent="0.25">
      <c r="A40" s="230" t="s">
        <v>1124</v>
      </c>
      <c r="B40" s="231" t="s">
        <v>66</v>
      </c>
      <c r="C40" s="54">
        <v>2</v>
      </c>
      <c r="D40" s="63">
        <v>1</v>
      </c>
      <c r="E40" s="99"/>
      <c r="F40" s="66">
        <f t="shared" si="0"/>
        <v>0</v>
      </c>
    </row>
    <row r="41" spans="1:6" ht="12.5" x14ac:dyDescent="0.25">
      <c r="A41" s="230" t="s">
        <v>1124</v>
      </c>
      <c r="B41" s="231" t="s">
        <v>55</v>
      </c>
      <c r="C41" s="54">
        <v>2</v>
      </c>
      <c r="D41" s="63">
        <v>1</v>
      </c>
      <c r="E41" s="99"/>
      <c r="F41" s="66">
        <f t="shared" si="0"/>
        <v>0</v>
      </c>
    </row>
    <row r="42" spans="1:6" ht="12.5" x14ac:dyDescent="0.25">
      <c r="A42" s="230" t="s">
        <v>1124</v>
      </c>
      <c r="B42" s="231" t="s">
        <v>55</v>
      </c>
      <c r="C42" s="54">
        <v>2</v>
      </c>
      <c r="D42" s="63">
        <v>1</v>
      </c>
      <c r="E42" s="99"/>
      <c r="F42" s="66">
        <f t="shared" si="0"/>
        <v>0</v>
      </c>
    </row>
    <row r="43" spans="1:6" ht="12.5" x14ac:dyDescent="0.25">
      <c r="A43" s="230" t="s">
        <v>1124</v>
      </c>
      <c r="B43" s="231" t="s">
        <v>55</v>
      </c>
      <c r="C43" s="54">
        <v>2</v>
      </c>
      <c r="D43" s="63">
        <v>1</v>
      </c>
      <c r="E43" s="99"/>
      <c r="F43" s="66">
        <f t="shared" si="0"/>
        <v>0</v>
      </c>
    </row>
    <row r="44" spans="1:6" ht="12.5" x14ac:dyDescent="0.25">
      <c r="A44" s="230" t="s">
        <v>1124</v>
      </c>
      <c r="B44" s="231" t="s">
        <v>55</v>
      </c>
      <c r="C44" s="54">
        <v>2</v>
      </c>
      <c r="D44" s="63">
        <v>1</v>
      </c>
      <c r="E44" s="99"/>
      <c r="F44" s="66">
        <f t="shared" si="0"/>
        <v>0</v>
      </c>
    </row>
    <row r="45" spans="1:6" ht="12.5" x14ac:dyDescent="0.25">
      <c r="A45" s="230" t="s">
        <v>1124</v>
      </c>
      <c r="B45" s="231" t="s">
        <v>55</v>
      </c>
      <c r="C45" s="54">
        <v>2</v>
      </c>
      <c r="D45" s="63">
        <v>1</v>
      </c>
      <c r="E45" s="99"/>
      <c r="F45" s="66">
        <f t="shared" si="0"/>
        <v>0</v>
      </c>
    </row>
    <row r="46" spans="1:6" ht="12.5" x14ac:dyDescent="0.25">
      <c r="A46" s="230" t="s">
        <v>1124</v>
      </c>
      <c r="B46" s="231" t="s">
        <v>55</v>
      </c>
      <c r="C46" s="54">
        <v>2</v>
      </c>
      <c r="D46" s="63">
        <v>1</v>
      </c>
      <c r="E46" s="99"/>
      <c r="F46" s="66">
        <f t="shared" si="0"/>
        <v>0</v>
      </c>
    </row>
    <row r="47" spans="1:6" ht="12.5" x14ac:dyDescent="0.25">
      <c r="A47" s="230" t="s">
        <v>1124</v>
      </c>
      <c r="B47" s="231" t="s">
        <v>55</v>
      </c>
      <c r="C47" s="54">
        <v>2</v>
      </c>
      <c r="D47" s="63">
        <v>1</v>
      </c>
      <c r="E47" s="99"/>
      <c r="F47" s="66">
        <f t="shared" si="0"/>
        <v>0</v>
      </c>
    </row>
    <row r="48" spans="1:6" ht="12.5" x14ac:dyDescent="0.25">
      <c r="A48" s="230" t="s">
        <v>1124</v>
      </c>
      <c r="B48" s="231" t="s">
        <v>55</v>
      </c>
      <c r="C48" s="54">
        <v>2</v>
      </c>
      <c r="D48" s="63">
        <v>1</v>
      </c>
      <c r="E48" s="99"/>
      <c r="F48" s="66">
        <f t="shared" si="0"/>
        <v>0</v>
      </c>
    </row>
    <row r="49" spans="1:6" ht="12.5" x14ac:dyDescent="0.25">
      <c r="A49" s="230" t="s">
        <v>1124</v>
      </c>
      <c r="B49" s="231" t="s">
        <v>55</v>
      </c>
      <c r="C49" s="54">
        <v>2</v>
      </c>
      <c r="D49" s="63">
        <v>1</v>
      </c>
      <c r="E49" s="99"/>
      <c r="F49" s="66">
        <f t="shared" si="0"/>
        <v>0</v>
      </c>
    </row>
    <row r="50" spans="1:6" ht="12.5" x14ac:dyDescent="0.25">
      <c r="A50" s="230" t="s">
        <v>1124</v>
      </c>
      <c r="B50" s="231" t="s">
        <v>441</v>
      </c>
      <c r="C50" s="54">
        <v>2</v>
      </c>
      <c r="D50" s="63">
        <v>1</v>
      </c>
      <c r="E50" s="99"/>
      <c r="F50" s="66">
        <f t="shared" si="0"/>
        <v>0</v>
      </c>
    </row>
    <row r="51" spans="1:6" ht="12.5" x14ac:dyDescent="0.25">
      <c r="A51" s="230" t="s">
        <v>1124</v>
      </c>
      <c r="B51" s="231" t="s">
        <v>55</v>
      </c>
      <c r="C51" s="54">
        <v>2</v>
      </c>
      <c r="D51" s="63">
        <v>1</v>
      </c>
      <c r="E51" s="99"/>
      <c r="F51" s="66">
        <f t="shared" si="0"/>
        <v>0</v>
      </c>
    </row>
    <row r="52" spans="1:6" ht="13" x14ac:dyDescent="0.3">
      <c r="A52" s="230" t="s">
        <v>1124</v>
      </c>
      <c r="B52" s="232" t="s">
        <v>53</v>
      </c>
      <c r="C52" s="54">
        <v>2</v>
      </c>
      <c r="D52" s="63">
        <v>1</v>
      </c>
      <c r="E52" s="99"/>
      <c r="F52" s="66">
        <f t="shared" si="0"/>
        <v>0</v>
      </c>
    </row>
    <row r="53" spans="1:6" ht="12.5" x14ac:dyDescent="0.25">
      <c r="A53" s="230" t="s">
        <v>1124</v>
      </c>
      <c r="B53" s="231" t="s">
        <v>66</v>
      </c>
      <c r="C53" s="54">
        <v>2</v>
      </c>
      <c r="D53" s="63">
        <v>1</v>
      </c>
      <c r="E53" s="99"/>
      <c r="F53" s="66">
        <f t="shared" si="0"/>
        <v>0</v>
      </c>
    </row>
    <row r="54" spans="1:6" ht="12.5" x14ac:dyDescent="0.25">
      <c r="A54" s="230" t="s">
        <v>1124</v>
      </c>
      <c r="B54" s="231" t="s">
        <v>66</v>
      </c>
      <c r="C54" s="54">
        <v>2</v>
      </c>
      <c r="D54" s="63">
        <v>1</v>
      </c>
      <c r="E54" s="99"/>
      <c r="F54" s="66">
        <f t="shared" si="0"/>
        <v>0</v>
      </c>
    </row>
    <row r="55" spans="1:6" ht="12.5" x14ac:dyDescent="0.25">
      <c r="A55" s="230" t="s">
        <v>1124</v>
      </c>
      <c r="B55" s="231" t="s">
        <v>55</v>
      </c>
      <c r="C55" s="54">
        <v>2</v>
      </c>
      <c r="D55" s="63">
        <v>1</v>
      </c>
      <c r="E55" s="99"/>
      <c r="F55" s="66">
        <f t="shared" si="0"/>
        <v>0</v>
      </c>
    </row>
    <row r="56" spans="1:6" ht="12.5" x14ac:dyDescent="0.25">
      <c r="A56" s="230" t="s">
        <v>1124</v>
      </c>
      <c r="B56" s="231" t="s">
        <v>55</v>
      </c>
      <c r="C56" s="54">
        <v>2</v>
      </c>
      <c r="D56" s="63">
        <v>1</v>
      </c>
      <c r="E56" s="99"/>
      <c r="F56" s="66">
        <f t="shared" si="0"/>
        <v>0</v>
      </c>
    </row>
    <row r="57" spans="1:6" ht="12.5" x14ac:dyDescent="0.25">
      <c r="A57" s="230" t="s">
        <v>1124</v>
      </c>
      <c r="B57" s="231" t="s">
        <v>55</v>
      </c>
      <c r="C57" s="54">
        <v>2</v>
      </c>
      <c r="D57" s="63">
        <v>1</v>
      </c>
      <c r="E57" s="99"/>
      <c r="F57" s="66">
        <f t="shared" si="0"/>
        <v>0</v>
      </c>
    </row>
    <row r="58" spans="1:6" ht="12.5" x14ac:dyDescent="0.25">
      <c r="A58" s="230" t="s">
        <v>1124</v>
      </c>
      <c r="B58" s="231" t="s">
        <v>55</v>
      </c>
      <c r="C58" s="54">
        <v>2</v>
      </c>
      <c r="D58" s="63">
        <v>1</v>
      </c>
      <c r="E58" s="99"/>
      <c r="F58" s="66">
        <f t="shared" si="0"/>
        <v>0</v>
      </c>
    </row>
    <row r="59" spans="1:6" ht="12.5" x14ac:dyDescent="0.25">
      <c r="A59" s="230" t="s">
        <v>1124</v>
      </c>
      <c r="B59" s="231" t="s">
        <v>55</v>
      </c>
      <c r="C59" s="54">
        <v>2</v>
      </c>
      <c r="D59" s="63">
        <v>1</v>
      </c>
      <c r="E59" s="99"/>
      <c r="F59" s="66">
        <f t="shared" si="0"/>
        <v>0</v>
      </c>
    </row>
    <row r="60" spans="1:6" ht="12.5" x14ac:dyDescent="0.25">
      <c r="A60" s="230" t="s">
        <v>1124</v>
      </c>
      <c r="B60" s="231" t="s">
        <v>55</v>
      </c>
      <c r="C60" s="54">
        <v>2</v>
      </c>
      <c r="D60" s="63">
        <v>1</v>
      </c>
      <c r="E60" s="99"/>
      <c r="F60" s="66">
        <f t="shared" si="0"/>
        <v>0</v>
      </c>
    </row>
    <row r="61" spans="1:6" ht="12.5" x14ac:dyDescent="0.25">
      <c r="A61" s="230" t="s">
        <v>1124</v>
      </c>
      <c r="B61" s="231" t="s">
        <v>55</v>
      </c>
      <c r="C61" s="54">
        <v>2</v>
      </c>
      <c r="D61" s="63">
        <v>1</v>
      </c>
      <c r="E61" s="99"/>
      <c r="F61" s="66">
        <f t="shared" si="0"/>
        <v>0</v>
      </c>
    </row>
    <row r="62" spans="1:6" ht="12.5" x14ac:dyDescent="0.25">
      <c r="A62" s="230" t="s">
        <v>1124</v>
      </c>
      <c r="B62" s="231" t="s">
        <v>1084</v>
      </c>
      <c r="C62" s="54">
        <v>2</v>
      </c>
      <c r="D62" s="63">
        <v>1</v>
      </c>
      <c r="E62" s="99"/>
      <c r="F62" s="66">
        <f t="shared" si="0"/>
        <v>0</v>
      </c>
    </row>
    <row r="63" spans="1:6" x14ac:dyDescent="0.35">
      <c r="A63" s="115"/>
      <c r="B63" s="204"/>
      <c r="C63" s="228"/>
      <c r="D63" s="111"/>
      <c r="E63" s="228"/>
      <c r="F63" s="111"/>
    </row>
    <row r="66" spans="2:6" ht="12.5" x14ac:dyDescent="0.35">
      <c r="D66" s="74" t="s">
        <v>368</v>
      </c>
      <c r="E66" s="75"/>
      <c r="F66" s="76">
        <f>SUM(F20:F62)</f>
        <v>0</v>
      </c>
    </row>
    <row r="67" spans="2:6" ht="12.5" x14ac:dyDescent="0.35">
      <c r="D67" s="78" t="s">
        <v>369</v>
      </c>
      <c r="E67" s="57"/>
      <c r="F67" s="79"/>
    </row>
    <row r="68" spans="2:6" ht="12.5" x14ac:dyDescent="0.35">
      <c r="D68" s="78" t="s">
        <v>370</v>
      </c>
      <c r="E68" s="57"/>
      <c r="F68" s="80">
        <f>F66-F66*F67</f>
        <v>0</v>
      </c>
    </row>
    <row r="69" spans="2:6" ht="12.5" x14ac:dyDescent="0.35">
      <c r="D69" s="78" t="s">
        <v>371</v>
      </c>
      <c r="E69" s="57"/>
      <c r="F69" s="83">
        <f>SUM(F68*20%)</f>
        <v>0</v>
      </c>
    </row>
    <row r="70" spans="2:6" ht="12.5" x14ac:dyDescent="0.35">
      <c r="D70" s="78"/>
      <c r="E70" s="57"/>
      <c r="F70" s="84"/>
    </row>
    <row r="71" spans="2:6" ht="13" x14ac:dyDescent="0.35">
      <c r="D71" s="85" t="s">
        <v>372</v>
      </c>
      <c r="E71" s="57"/>
      <c r="F71" s="86">
        <f>SUM(F68:F70)</f>
        <v>0</v>
      </c>
    </row>
    <row r="72" spans="2:6" ht="13" x14ac:dyDescent="0.35">
      <c r="D72" s="88"/>
      <c r="E72" s="89"/>
      <c r="F72" s="90"/>
    </row>
    <row r="74" spans="2:6" ht="12.5" x14ac:dyDescent="0.35">
      <c r="B74" s="264" t="s">
        <v>373</v>
      </c>
      <c r="C74" s="263"/>
      <c r="D74" s="264"/>
      <c r="E74" s="265" t="s">
        <v>374</v>
      </c>
    </row>
    <row r="75" spans="2:6" ht="12.5" x14ac:dyDescent="0.35">
      <c r="B75" s="262"/>
      <c r="C75" s="264"/>
      <c r="D75" s="264"/>
      <c r="E75" s="265"/>
    </row>
    <row r="76" spans="2:6" ht="12.5" x14ac:dyDescent="0.35">
      <c r="B76" s="262"/>
      <c r="C76" s="264" t="s">
        <v>375</v>
      </c>
      <c r="D76" s="264"/>
      <c r="E76" s="265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76" orientation="portrait" r:id="rId1"/>
  <headerFooter alignWithMargins="0">
    <oddFooter xml:space="preserve">&amp;L&amp;"Arial,Italique"&amp;9&amp;F&amp;R&amp;"Arial,Italique"&amp;9&amp;A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61ED7-9B0C-4974-95EB-2287199BBA6A}">
  <dimension ref="A1:F45"/>
  <sheetViews>
    <sheetView view="pageBreakPreview" topLeftCell="A7" zoomScaleNormal="100" zoomScaleSheetLayoutView="100" workbookViewId="0">
      <selection activeCell="I58" sqref="I58"/>
    </sheetView>
  </sheetViews>
  <sheetFormatPr baseColWidth="10" defaultRowHeight="11.5" x14ac:dyDescent="0.35"/>
  <cols>
    <col min="1" max="1" width="24.26953125" style="92" customWidth="1"/>
    <col min="2" max="2" width="28.7265625" style="81" bestFit="1" customWidth="1"/>
    <col min="3" max="4" width="9.7265625" style="92" customWidth="1"/>
    <col min="5" max="5" width="10.81640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1123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1130</v>
      </c>
      <c r="B10" s="308"/>
      <c r="C10" s="235"/>
      <c r="E10" s="308"/>
      <c r="F10" s="308"/>
    </row>
    <row r="11" spans="1:6" s="40" customFormat="1" ht="18" customHeight="1" thickBot="1" x14ac:dyDescent="0.4">
      <c r="A11" s="235"/>
      <c r="B11" s="124"/>
      <c r="C11" s="235"/>
      <c r="D11" s="235"/>
      <c r="E11" s="235"/>
    </row>
    <row r="12" spans="1:6" s="53" customFormat="1" ht="40.5" customHeight="1" thickBot="1" x14ac:dyDescent="0.4">
      <c r="A12" s="50"/>
      <c r="B12" s="51"/>
      <c r="C12" s="289" t="s">
        <v>1238</v>
      </c>
      <c r="D12" s="290"/>
      <c r="E12" s="290"/>
      <c r="F12" s="291"/>
    </row>
    <row r="13" spans="1:6" s="40" customFormat="1" ht="40.5" customHeight="1" x14ac:dyDescent="0.35">
      <c r="A13" s="235"/>
      <c r="B13" s="44"/>
      <c r="C13" s="125"/>
      <c r="D13" s="235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60"/>
      <c r="B19" s="103"/>
      <c r="C19" s="233"/>
      <c r="D19" s="108"/>
      <c r="E19" s="58"/>
      <c r="F19" s="122"/>
    </row>
    <row r="20" spans="1:6" s="53" customFormat="1" ht="12.5" x14ac:dyDescent="0.25">
      <c r="A20" s="239" t="s">
        <v>1124</v>
      </c>
      <c r="B20" s="107" t="s">
        <v>1138</v>
      </c>
      <c r="C20" s="234"/>
      <c r="D20" s="63"/>
      <c r="E20" s="113"/>
      <c r="F20" s="241"/>
    </row>
    <row r="21" spans="1:6" s="53" customFormat="1" ht="12.5" x14ac:dyDescent="0.25">
      <c r="A21" s="239" t="s">
        <v>1124</v>
      </c>
      <c r="B21" s="107" t="s">
        <v>1131</v>
      </c>
      <c r="C21" s="234">
        <v>2</v>
      </c>
      <c r="D21" s="63">
        <v>1</v>
      </c>
      <c r="E21" s="113"/>
      <c r="F21" s="66">
        <f t="shared" ref="F21:F24" si="0">SUM(D21*E21)</f>
        <v>0</v>
      </c>
    </row>
    <row r="22" spans="1:6" ht="12.5" x14ac:dyDescent="0.25">
      <c r="A22" s="239" t="s">
        <v>1124</v>
      </c>
      <c r="B22" s="107" t="s">
        <v>1132</v>
      </c>
      <c r="C22" s="234">
        <v>2</v>
      </c>
      <c r="D22" s="63">
        <v>1</v>
      </c>
      <c r="E22" s="114"/>
      <c r="F22" s="66">
        <f t="shared" si="0"/>
        <v>0</v>
      </c>
    </row>
    <row r="23" spans="1:6" ht="12.5" x14ac:dyDescent="0.25">
      <c r="A23" s="239" t="s">
        <v>1124</v>
      </c>
      <c r="B23" s="107" t="s">
        <v>1133</v>
      </c>
      <c r="C23" s="234">
        <v>2</v>
      </c>
      <c r="D23" s="63">
        <v>1</v>
      </c>
      <c r="E23" s="114"/>
      <c r="F23" s="66">
        <f t="shared" si="0"/>
        <v>0</v>
      </c>
    </row>
    <row r="24" spans="1:6" ht="12.5" x14ac:dyDescent="0.25">
      <c r="A24" s="239" t="s">
        <v>1124</v>
      </c>
      <c r="B24" s="107" t="s">
        <v>1133</v>
      </c>
      <c r="C24" s="234">
        <v>2</v>
      </c>
      <c r="D24" s="63">
        <v>1</v>
      </c>
      <c r="E24" s="114"/>
      <c r="F24" s="66">
        <f t="shared" si="0"/>
        <v>0</v>
      </c>
    </row>
    <row r="25" spans="1:6" ht="12.5" x14ac:dyDescent="0.25">
      <c r="A25" s="239" t="s">
        <v>1124</v>
      </c>
      <c r="B25" s="107" t="s">
        <v>1133</v>
      </c>
      <c r="C25" s="234">
        <v>2</v>
      </c>
      <c r="D25" s="63">
        <v>1</v>
      </c>
      <c r="E25" s="114"/>
      <c r="F25" s="66">
        <f>SUM(D25*E25)</f>
        <v>0</v>
      </c>
    </row>
    <row r="26" spans="1:6" ht="12.5" x14ac:dyDescent="0.25">
      <c r="A26" s="239" t="s">
        <v>1124</v>
      </c>
      <c r="B26" s="107" t="s">
        <v>1132</v>
      </c>
      <c r="C26" s="234">
        <v>2</v>
      </c>
      <c r="D26" s="63">
        <v>1</v>
      </c>
      <c r="E26" s="114"/>
      <c r="F26" s="66">
        <f t="shared" ref="F26:F31" si="1">SUM(D26*E26)</f>
        <v>0</v>
      </c>
    </row>
    <row r="27" spans="1:6" ht="12.5" x14ac:dyDescent="0.25">
      <c r="A27" s="239" t="s">
        <v>1124</v>
      </c>
      <c r="B27" s="107" t="s">
        <v>1134</v>
      </c>
      <c r="C27" s="234">
        <v>2</v>
      </c>
      <c r="D27" s="63">
        <v>1</v>
      </c>
      <c r="E27" s="114"/>
      <c r="F27" s="66">
        <f t="shared" si="1"/>
        <v>0</v>
      </c>
    </row>
    <row r="28" spans="1:6" ht="12.5" x14ac:dyDescent="0.25">
      <c r="A28" s="239" t="s">
        <v>1124</v>
      </c>
      <c r="B28" s="107" t="s">
        <v>1134</v>
      </c>
      <c r="C28" s="234">
        <v>2</v>
      </c>
      <c r="D28" s="63">
        <v>1</v>
      </c>
      <c r="E28" s="114"/>
      <c r="F28" s="66">
        <f t="shared" si="1"/>
        <v>0</v>
      </c>
    </row>
    <row r="29" spans="1:6" ht="12.5" x14ac:dyDescent="0.25">
      <c r="A29" s="239" t="s">
        <v>1124</v>
      </c>
      <c r="B29" s="107" t="s">
        <v>1134</v>
      </c>
      <c r="C29" s="234">
        <v>2</v>
      </c>
      <c r="D29" s="63">
        <v>1</v>
      </c>
      <c r="E29" s="120"/>
      <c r="F29" s="66">
        <f t="shared" si="1"/>
        <v>0</v>
      </c>
    </row>
    <row r="30" spans="1:6" ht="12.5" x14ac:dyDescent="0.25">
      <c r="A30" s="239" t="s">
        <v>1124</v>
      </c>
      <c r="B30" s="107" t="s">
        <v>1135</v>
      </c>
      <c r="C30" s="234">
        <v>2</v>
      </c>
      <c r="D30" s="63">
        <v>1</v>
      </c>
      <c r="E30" s="120"/>
      <c r="F30" s="66">
        <f t="shared" si="1"/>
        <v>0</v>
      </c>
    </row>
    <row r="31" spans="1:6" ht="12.5" x14ac:dyDescent="0.25">
      <c r="A31" s="239" t="s">
        <v>1124</v>
      </c>
      <c r="B31" s="248" t="s">
        <v>54</v>
      </c>
      <c r="C31" s="234">
        <v>2</v>
      </c>
      <c r="D31" s="63">
        <v>1</v>
      </c>
      <c r="E31" s="114"/>
      <c r="F31" s="66">
        <f t="shared" si="1"/>
        <v>0</v>
      </c>
    </row>
    <row r="32" spans="1:6" ht="12.5" x14ac:dyDescent="0.25">
      <c r="A32" s="240"/>
      <c r="B32" s="238"/>
      <c r="C32" s="236"/>
      <c r="D32" s="70"/>
      <c r="E32" s="115"/>
      <c r="F32" s="71"/>
    </row>
    <row r="35" spans="2:6" ht="12.5" x14ac:dyDescent="0.35">
      <c r="D35" s="74" t="s">
        <v>368</v>
      </c>
      <c r="E35" s="75"/>
      <c r="F35" s="76">
        <f>SUM(F21:F32)</f>
        <v>0</v>
      </c>
    </row>
    <row r="36" spans="2:6" ht="12.5" x14ac:dyDescent="0.35">
      <c r="D36" s="78" t="s">
        <v>369</v>
      </c>
      <c r="E36" s="57"/>
      <c r="F36" s="79"/>
    </row>
    <row r="37" spans="2:6" ht="12.5" x14ac:dyDescent="0.35">
      <c r="D37" s="78" t="s">
        <v>370</v>
      </c>
      <c r="E37" s="57"/>
      <c r="F37" s="80">
        <f>F35-F35*F36</f>
        <v>0</v>
      </c>
    </row>
    <row r="38" spans="2:6" ht="12.5" x14ac:dyDescent="0.35">
      <c r="D38" s="78" t="s">
        <v>371</v>
      </c>
      <c r="E38" s="57"/>
      <c r="F38" s="83">
        <f>SUM(F37*20%)</f>
        <v>0</v>
      </c>
    </row>
    <row r="39" spans="2:6" ht="12.5" x14ac:dyDescent="0.35">
      <c r="D39" s="78"/>
      <c r="E39" s="57"/>
      <c r="F39" s="84"/>
    </row>
    <row r="40" spans="2:6" ht="13" x14ac:dyDescent="0.35">
      <c r="D40" s="85" t="s">
        <v>372</v>
      </c>
      <c r="E40" s="57"/>
      <c r="F40" s="86">
        <f>SUM(F37:F39)</f>
        <v>0</v>
      </c>
    </row>
    <row r="41" spans="2:6" ht="13" x14ac:dyDescent="0.35">
      <c r="D41" s="88"/>
      <c r="E41" s="89"/>
      <c r="F41" s="90"/>
    </row>
    <row r="43" spans="2:6" ht="12.5" x14ac:dyDescent="0.35">
      <c r="B43" s="264" t="s">
        <v>373</v>
      </c>
      <c r="C43" s="263"/>
      <c r="D43" s="264"/>
      <c r="E43" s="265" t="s">
        <v>374</v>
      </c>
    </row>
    <row r="44" spans="2:6" ht="12.5" x14ac:dyDescent="0.35">
      <c r="B44" s="262"/>
      <c r="C44" s="264"/>
      <c r="D44" s="264"/>
      <c r="E44" s="265"/>
    </row>
    <row r="45" spans="2:6" ht="12.5" x14ac:dyDescent="0.35">
      <c r="B45" s="262"/>
      <c r="C45" s="264" t="s">
        <v>375</v>
      </c>
      <c r="D45" s="264"/>
      <c r="E45" s="265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BC5CC-3B15-4D55-BAC6-13F9B6B013FA}">
  <dimension ref="A1:F44"/>
  <sheetViews>
    <sheetView view="pageBreakPreview" topLeftCell="A28" zoomScaleNormal="100" zoomScaleSheetLayoutView="100" workbookViewId="0">
      <selection activeCell="F14" sqref="F14"/>
    </sheetView>
  </sheetViews>
  <sheetFormatPr baseColWidth="10" defaultRowHeight="11.5" x14ac:dyDescent="0.35"/>
  <cols>
    <col min="1" max="1" width="23.54296875" style="92" customWidth="1"/>
    <col min="2" max="2" width="20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1126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1129</v>
      </c>
      <c r="B10" s="308"/>
      <c r="C10" s="235"/>
      <c r="E10" s="308"/>
      <c r="F10" s="308"/>
    </row>
    <row r="11" spans="1:6" s="40" customFormat="1" ht="18" customHeight="1" thickBot="1" x14ac:dyDescent="0.4">
      <c r="A11" s="235"/>
      <c r="B11" s="124"/>
      <c r="C11" s="235"/>
      <c r="D11" s="235"/>
      <c r="E11" s="235"/>
    </row>
    <row r="12" spans="1:6" s="53" customFormat="1" ht="49.5" customHeight="1" thickBot="1" x14ac:dyDescent="0.4">
      <c r="A12" s="50"/>
      <c r="B12" s="51"/>
      <c r="C12" s="289" t="s">
        <v>1238</v>
      </c>
      <c r="D12" s="290"/>
      <c r="E12" s="290"/>
      <c r="F12" s="291"/>
    </row>
    <row r="13" spans="1:6" s="40" customFormat="1" ht="18.75" customHeight="1" x14ac:dyDescent="0.35">
      <c r="A13" s="235"/>
      <c r="B13" s="44"/>
      <c r="C13" s="125"/>
      <c r="D13" s="235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60"/>
      <c r="B19" s="103"/>
      <c r="C19" s="233"/>
      <c r="D19" s="108"/>
      <c r="E19" s="58"/>
      <c r="F19" s="122"/>
    </row>
    <row r="20" spans="1:6" s="53" customFormat="1" ht="15.5" x14ac:dyDescent="0.35">
      <c r="A20" s="249" t="s">
        <v>52</v>
      </c>
      <c r="B20" s="237"/>
      <c r="C20" s="234">
        <v>2</v>
      </c>
      <c r="D20" s="63">
        <v>1</v>
      </c>
      <c r="E20" s="113"/>
      <c r="F20" s="66">
        <f>SUM(D20*E20)</f>
        <v>0</v>
      </c>
    </row>
    <row r="21" spans="1:6" s="53" customFormat="1" ht="15.5" x14ac:dyDescent="0.35">
      <c r="A21" s="249" t="s">
        <v>52</v>
      </c>
      <c r="B21" s="237"/>
      <c r="C21" s="234">
        <v>2</v>
      </c>
      <c r="D21" s="63">
        <v>1</v>
      </c>
      <c r="E21" s="113"/>
      <c r="F21" s="66">
        <f t="shared" ref="F21:F30" si="0">SUM(D21*E21)</f>
        <v>0</v>
      </c>
    </row>
    <row r="22" spans="1:6" s="53" customFormat="1" ht="15.5" x14ac:dyDescent="0.35">
      <c r="A22" s="249" t="s">
        <v>1124</v>
      </c>
      <c r="B22" s="237"/>
      <c r="C22" s="234">
        <v>2</v>
      </c>
      <c r="D22" s="63">
        <v>1</v>
      </c>
      <c r="E22" s="113"/>
      <c r="F22" s="66">
        <f t="shared" si="0"/>
        <v>0</v>
      </c>
    </row>
    <row r="23" spans="1:6" ht="15.5" x14ac:dyDescent="0.35">
      <c r="A23" s="249" t="s">
        <v>52</v>
      </c>
      <c r="B23" s="237"/>
      <c r="C23" s="234">
        <v>2</v>
      </c>
      <c r="D23" s="63">
        <v>1</v>
      </c>
      <c r="E23" s="114"/>
      <c r="F23" s="66">
        <f t="shared" si="0"/>
        <v>0</v>
      </c>
    </row>
    <row r="24" spans="1:6" ht="15.5" x14ac:dyDescent="0.35">
      <c r="A24" s="249" t="s">
        <v>1136</v>
      </c>
      <c r="B24" s="237"/>
      <c r="C24" s="234">
        <v>2</v>
      </c>
      <c r="D24" s="63">
        <v>1</v>
      </c>
      <c r="E24" s="114"/>
      <c r="F24" s="66">
        <f t="shared" si="0"/>
        <v>0</v>
      </c>
    </row>
    <row r="25" spans="1:6" ht="15.5" x14ac:dyDescent="0.35">
      <c r="A25" s="249" t="s">
        <v>1136</v>
      </c>
      <c r="B25" s="237"/>
      <c r="C25" s="234">
        <v>2</v>
      </c>
      <c r="D25" s="63">
        <v>1</v>
      </c>
      <c r="E25" s="114"/>
      <c r="F25" s="66">
        <f t="shared" si="0"/>
        <v>0</v>
      </c>
    </row>
    <row r="26" spans="1:6" ht="15.5" x14ac:dyDescent="0.35">
      <c r="A26" s="250" t="s">
        <v>1136</v>
      </c>
      <c r="B26" s="237"/>
      <c r="C26" s="234">
        <v>2</v>
      </c>
      <c r="D26" s="63">
        <v>1</v>
      </c>
      <c r="E26" s="114"/>
      <c r="F26" s="66">
        <f t="shared" si="0"/>
        <v>0</v>
      </c>
    </row>
    <row r="27" spans="1:6" ht="15.5" x14ac:dyDescent="0.35">
      <c r="A27" s="250" t="s">
        <v>1137</v>
      </c>
      <c r="B27" s="237"/>
      <c r="C27" s="234">
        <v>2</v>
      </c>
      <c r="D27" s="63">
        <v>1</v>
      </c>
      <c r="E27" s="114"/>
      <c r="F27" s="66">
        <f t="shared" si="0"/>
        <v>0</v>
      </c>
    </row>
    <row r="28" spans="1:6" ht="15.5" x14ac:dyDescent="0.35">
      <c r="A28" s="250" t="s">
        <v>1137</v>
      </c>
      <c r="B28" s="237"/>
      <c r="C28" s="234">
        <v>2</v>
      </c>
      <c r="D28" s="63">
        <v>1</v>
      </c>
      <c r="E28" s="114"/>
      <c r="F28" s="66">
        <f t="shared" si="0"/>
        <v>0</v>
      </c>
    </row>
    <row r="29" spans="1:6" ht="15.5" x14ac:dyDescent="0.35">
      <c r="A29" s="250" t="s">
        <v>1137</v>
      </c>
      <c r="B29" s="237"/>
      <c r="C29" s="234">
        <v>2</v>
      </c>
      <c r="D29" s="63">
        <v>1</v>
      </c>
      <c r="E29" s="114"/>
      <c r="F29" s="66">
        <f t="shared" si="0"/>
        <v>0</v>
      </c>
    </row>
    <row r="30" spans="1:6" ht="15.5" x14ac:dyDescent="0.35">
      <c r="A30" s="250" t="s">
        <v>1137</v>
      </c>
      <c r="B30" s="237"/>
      <c r="C30" s="234">
        <v>2</v>
      </c>
      <c r="D30" s="63">
        <v>1</v>
      </c>
      <c r="E30" s="114"/>
      <c r="F30" s="66">
        <f t="shared" si="0"/>
        <v>0</v>
      </c>
    </row>
    <row r="31" spans="1:6" ht="12.5" x14ac:dyDescent="0.25">
      <c r="A31" s="240"/>
      <c r="B31" s="238"/>
      <c r="C31" s="236"/>
      <c r="D31" s="70"/>
      <c r="E31" s="115"/>
      <c r="F31" s="71"/>
    </row>
    <row r="34" spans="2:6" ht="12.5" x14ac:dyDescent="0.35">
      <c r="D34" s="74" t="s">
        <v>368</v>
      </c>
      <c r="E34" s="75"/>
      <c r="F34" s="76">
        <f>SUM(F20:F31)</f>
        <v>0</v>
      </c>
    </row>
    <row r="35" spans="2:6" ht="12.5" x14ac:dyDescent="0.35">
      <c r="D35" s="78" t="s">
        <v>369</v>
      </c>
      <c r="E35" s="57"/>
      <c r="F35" s="79"/>
    </row>
    <row r="36" spans="2:6" ht="12.5" x14ac:dyDescent="0.35">
      <c r="D36" s="78" t="s">
        <v>370</v>
      </c>
      <c r="E36" s="57"/>
      <c r="F36" s="80">
        <f>F34-F34*F35</f>
        <v>0</v>
      </c>
    </row>
    <row r="37" spans="2:6" ht="12.5" x14ac:dyDescent="0.35">
      <c r="D37" s="78" t="s">
        <v>371</v>
      </c>
      <c r="E37" s="57"/>
      <c r="F37" s="83">
        <f>SUM(F36*20%)</f>
        <v>0</v>
      </c>
    </row>
    <row r="38" spans="2:6" ht="12.5" x14ac:dyDescent="0.35">
      <c r="D38" s="78"/>
      <c r="E38" s="57"/>
      <c r="F38" s="84"/>
    </row>
    <row r="39" spans="2:6" ht="13" x14ac:dyDescent="0.35">
      <c r="D39" s="85" t="s">
        <v>372</v>
      </c>
      <c r="E39" s="57"/>
      <c r="F39" s="86">
        <f>SUM(F36:F38)</f>
        <v>0</v>
      </c>
    </row>
    <row r="40" spans="2:6" ht="13" x14ac:dyDescent="0.35">
      <c r="D40" s="88"/>
      <c r="E40" s="89"/>
      <c r="F40" s="90"/>
    </row>
    <row r="42" spans="2:6" x14ac:dyDescent="0.35">
      <c r="B42" s="262"/>
      <c r="C42" s="263"/>
      <c r="D42" s="263"/>
      <c r="E42" s="263"/>
    </row>
    <row r="43" spans="2:6" ht="12.5" x14ac:dyDescent="0.35">
      <c r="B43" s="264" t="s">
        <v>373</v>
      </c>
      <c r="C43" s="263"/>
      <c r="D43" s="264"/>
      <c r="E43" s="265" t="s">
        <v>374</v>
      </c>
    </row>
    <row r="44" spans="2:6" ht="12.5" x14ac:dyDescent="0.35">
      <c r="B44" s="262"/>
      <c r="C44" s="264" t="s">
        <v>375</v>
      </c>
      <c r="D44" s="264"/>
      <c r="E44" s="265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0CBB4-AE9E-4C09-86FE-15EB85B34691}">
  <dimension ref="A1:F41"/>
  <sheetViews>
    <sheetView view="pageBreakPreview" topLeftCell="A28" zoomScaleNormal="100" zoomScaleSheetLayoutView="100" workbookViewId="0">
      <selection activeCell="B39" sqref="B39:E41"/>
    </sheetView>
  </sheetViews>
  <sheetFormatPr baseColWidth="10" defaultRowHeight="11.5" x14ac:dyDescent="0.35"/>
  <cols>
    <col min="1" max="1" width="23.81640625" style="92" customWidth="1"/>
    <col min="2" max="2" width="20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42.7265625" style="92" bestFit="1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42.7265625" style="92" bestFit="1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42.7265625" style="92" bestFit="1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42.7265625" style="92" bestFit="1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42.7265625" style="92" bestFit="1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42.7265625" style="92" bestFit="1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42.7265625" style="92" bestFit="1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42.7265625" style="92" bestFit="1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42.7265625" style="92" bestFit="1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42.7265625" style="92" bestFit="1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42.7265625" style="92" bestFit="1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42.7265625" style="92" bestFit="1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42.7265625" style="92" bestFit="1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42.7265625" style="92" bestFit="1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42.7265625" style="92" bestFit="1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42.7265625" style="92" bestFit="1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42.7265625" style="92" bestFit="1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42.7265625" style="92" bestFit="1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42.7265625" style="92" bestFit="1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42.7265625" style="92" bestFit="1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42.7265625" style="92" bestFit="1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42.7265625" style="92" bestFit="1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42.7265625" style="92" bestFit="1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42.7265625" style="92" bestFit="1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42.7265625" style="92" bestFit="1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42.7265625" style="92" bestFit="1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42.7265625" style="92" bestFit="1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42.7265625" style="92" bestFit="1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42.7265625" style="92" bestFit="1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42.7265625" style="92" bestFit="1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42.7265625" style="92" bestFit="1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42.7265625" style="92" bestFit="1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42.7265625" style="92" bestFit="1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42.7265625" style="92" bestFit="1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42.7265625" style="92" bestFit="1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42.7265625" style="92" bestFit="1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42.7265625" style="92" bestFit="1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42.7265625" style="92" bestFit="1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42.7265625" style="92" bestFit="1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42.7265625" style="92" bestFit="1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42.7265625" style="92" bestFit="1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42.7265625" style="92" bestFit="1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42.7265625" style="92" bestFit="1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42.7265625" style="92" bestFit="1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42.7265625" style="92" bestFit="1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42.7265625" style="92" bestFit="1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42.7265625" style="92" bestFit="1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42.7265625" style="92" bestFit="1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42.7265625" style="92" bestFit="1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42.7265625" style="92" bestFit="1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42.7265625" style="92" bestFit="1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42.7265625" style="92" bestFit="1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42.7265625" style="92" bestFit="1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42.7265625" style="92" bestFit="1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42.7265625" style="92" bestFit="1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42.7265625" style="92" bestFit="1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42.7265625" style="92" bestFit="1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42.7265625" style="92" bestFit="1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42.7265625" style="92" bestFit="1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42.7265625" style="92" bestFit="1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42.7265625" style="92" bestFit="1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42.7265625" style="92" bestFit="1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42.7265625" style="92" bestFit="1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1216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1217</v>
      </c>
      <c r="B10" s="308"/>
      <c r="C10" s="253"/>
      <c r="E10" s="308"/>
      <c r="F10" s="308"/>
    </row>
    <row r="11" spans="1:6" s="40" customFormat="1" ht="18" customHeight="1" thickBot="1" x14ac:dyDescent="0.4">
      <c r="A11" s="253"/>
      <c r="B11" s="124"/>
      <c r="C11" s="253"/>
      <c r="D11" s="253"/>
      <c r="E11" s="253"/>
    </row>
    <row r="12" spans="1:6" s="53" customFormat="1" ht="49.5" customHeight="1" thickBot="1" x14ac:dyDescent="0.4">
      <c r="A12" s="50"/>
      <c r="B12" s="51"/>
      <c r="C12" s="289" t="s">
        <v>1238</v>
      </c>
      <c r="D12" s="290"/>
      <c r="E12" s="290"/>
      <c r="F12" s="291"/>
    </row>
    <row r="13" spans="1:6" s="40" customFormat="1" ht="18.75" customHeight="1" x14ac:dyDescent="0.35">
      <c r="A13" s="253"/>
      <c r="B13" s="44"/>
      <c r="C13" s="125"/>
      <c r="D13" s="25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3"/>
      <c r="D15" s="313"/>
      <c r="E15" s="313"/>
      <c r="F15" s="313"/>
    </row>
    <row r="16" spans="1:6" s="53" customFormat="1" ht="12.5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75" customHeight="1" x14ac:dyDescent="0.35">
      <c r="A18" s="296"/>
      <c r="B18" s="298"/>
      <c r="C18" s="300"/>
      <c r="D18" s="300" t="s">
        <v>365</v>
      </c>
      <c r="E18" s="300" t="s">
        <v>366</v>
      </c>
      <c r="F18" s="300" t="s">
        <v>367</v>
      </c>
    </row>
    <row r="19" spans="1:6" s="53" customFormat="1" ht="12.5" x14ac:dyDescent="0.35">
      <c r="A19" s="60"/>
      <c r="B19" s="103"/>
      <c r="C19" s="254"/>
      <c r="D19" s="108"/>
      <c r="E19" s="58"/>
      <c r="F19" s="122"/>
    </row>
    <row r="20" spans="1:6" s="53" customFormat="1" ht="15.5" x14ac:dyDescent="0.35">
      <c r="A20" s="249" t="s">
        <v>52</v>
      </c>
      <c r="B20" s="237" t="s">
        <v>55</v>
      </c>
      <c r="C20" s="255">
        <v>2</v>
      </c>
      <c r="D20" s="63">
        <v>1</v>
      </c>
      <c r="E20" s="113"/>
      <c r="F20" s="66">
        <f>SUM(D20*E20)</f>
        <v>0</v>
      </c>
    </row>
    <row r="21" spans="1:6" s="53" customFormat="1" ht="15.5" x14ac:dyDescent="0.35">
      <c r="A21" s="249" t="s">
        <v>52</v>
      </c>
      <c r="B21" s="237" t="s">
        <v>55</v>
      </c>
      <c r="C21" s="255">
        <v>2</v>
      </c>
      <c r="D21" s="63">
        <v>1</v>
      </c>
      <c r="E21" s="113"/>
      <c r="F21" s="66">
        <f t="shared" ref="F21:F27" si="0">SUM(D21*E21)</f>
        <v>0</v>
      </c>
    </row>
    <row r="22" spans="1:6" s="53" customFormat="1" ht="15.5" x14ac:dyDescent="0.35">
      <c r="A22" s="249" t="s">
        <v>1124</v>
      </c>
      <c r="B22" s="237" t="s">
        <v>66</v>
      </c>
      <c r="C22" s="255">
        <v>2</v>
      </c>
      <c r="D22" s="63">
        <v>1</v>
      </c>
      <c r="E22" s="113"/>
      <c r="F22" s="66">
        <f t="shared" si="0"/>
        <v>0</v>
      </c>
    </row>
    <row r="23" spans="1:6" ht="15.5" x14ac:dyDescent="0.35">
      <c r="A23" s="249" t="s">
        <v>52</v>
      </c>
      <c r="B23" s="237" t="s">
        <v>66</v>
      </c>
      <c r="C23" s="255">
        <v>2</v>
      </c>
      <c r="D23" s="63">
        <v>1</v>
      </c>
      <c r="E23" s="114"/>
      <c r="F23" s="66">
        <f t="shared" si="0"/>
        <v>0</v>
      </c>
    </row>
    <row r="24" spans="1:6" ht="15.5" x14ac:dyDescent="0.35">
      <c r="A24" s="249" t="s">
        <v>1215</v>
      </c>
      <c r="B24" s="237" t="s">
        <v>54</v>
      </c>
      <c r="C24" s="255">
        <v>2</v>
      </c>
      <c r="D24" s="63">
        <v>1</v>
      </c>
      <c r="E24" s="114"/>
      <c r="F24" s="66">
        <f t="shared" ref="F24:F25" si="1">SUM(D24*E24)</f>
        <v>0</v>
      </c>
    </row>
    <row r="25" spans="1:6" ht="15.5" x14ac:dyDescent="0.35">
      <c r="A25" s="249" t="s">
        <v>1215</v>
      </c>
      <c r="B25" s="237" t="s">
        <v>54</v>
      </c>
      <c r="C25" s="255">
        <v>2</v>
      </c>
      <c r="D25" s="63">
        <v>1</v>
      </c>
      <c r="E25" s="114"/>
      <c r="F25" s="66">
        <f t="shared" si="1"/>
        <v>0</v>
      </c>
    </row>
    <row r="26" spans="1:6" ht="15.5" x14ac:dyDescent="0.35">
      <c r="A26" s="249" t="s">
        <v>1215</v>
      </c>
      <c r="B26" s="237" t="s">
        <v>54</v>
      </c>
      <c r="C26" s="255">
        <v>2</v>
      </c>
      <c r="D26" s="63">
        <v>1</v>
      </c>
      <c r="E26" s="114"/>
      <c r="F26" s="66">
        <f t="shared" si="0"/>
        <v>0</v>
      </c>
    </row>
    <row r="27" spans="1:6" ht="15.5" x14ac:dyDescent="0.35">
      <c r="A27" s="249" t="s">
        <v>1215</v>
      </c>
      <c r="B27" s="237" t="s">
        <v>54</v>
      </c>
      <c r="C27" s="255">
        <v>2</v>
      </c>
      <c r="D27" s="63">
        <v>1</v>
      </c>
      <c r="E27" s="114"/>
      <c r="F27" s="66">
        <f t="shared" si="0"/>
        <v>0</v>
      </c>
    </row>
    <row r="28" spans="1:6" ht="12.5" x14ac:dyDescent="0.25">
      <c r="A28" s="240"/>
      <c r="B28" s="238"/>
      <c r="C28" s="256"/>
      <c r="D28" s="70"/>
      <c r="E28" s="115"/>
      <c r="F28" s="71"/>
    </row>
    <row r="31" spans="1:6" ht="12.5" x14ac:dyDescent="0.35">
      <c r="D31" s="74" t="s">
        <v>368</v>
      </c>
      <c r="E31" s="75"/>
      <c r="F31" s="76">
        <f>SUM(F20:F28)</f>
        <v>0</v>
      </c>
    </row>
    <row r="32" spans="1:6" ht="12.5" x14ac:dyDescent="0.35">
      <c r="D32" s="78" t="s">
        <v>369</v>
      </c>
      <c r="E32" s="57"/>
      <c r="F32" s="79"/>
    </row>
    <row r="33" spans="2:6" ht="12.5" x14ac:dyDescent="0.35">
      <c r="D33" s="78" t="s">
        <v>370</v>
      </c>
      <c r="E33" s="57"/>
      <c r="F33" s="80">
        <f>F31-F31*F32</f>
        <v>0</v>
      </c>
    </row>
    <row r="34" spans="2:6" ht="12.5" x14ac:dyDescent="0.35">
      <c r="D34" s="78" t="s">
        <v>371</v>
      </c>
      <c r="E34" s="57"/>
      <c r="F34" s="83">
        <f>SUM(F33*20%)</f>
        <v>0</v>
      </c>
    </row>
    <row r="35" spans="2:6" ht="12.5" x14ac:dyDescent="0.35">
      <c r="D35" s="78"/>
      <c r="E35" s="57"/>
      <c r="F35" s="84"/>
    </row>
    <row r="36" spans="2:6" ht="13" x14ac:dyDescent="0.35">
      <c r="D36" s="85" t="s">
        <v>372</v>
      </c>
      <c r="E36" s="57"/>
      <c r="F36" s="86">
        <f>SUM(F33:F35)</f>
        <v>0</v>
      </c>
    </row>
    <row r="37" spans="2:6" ht="13" x14ac:dyDescent="0.35">
      <c r="D37" s="88"/>
      <c r="E37" s="89"/>
      <c r="F37" s="90"/>
    </row>
    <row r="39" spans="2:6" x14ac:dyDescent="0.35">
      <c r="B39" s="262"/>
      <c r="C39" s="263"/>
      <c r="D39" s="263"/>
      <c r="E39" s="263"/>
    </row>
    <row r="40" spans="2:6" ht="12.5" x14ac:dyDescent="0.35">
      <c r="B40" s="264" t="s">
        <v>373</v>
      </c>
      <c r="C40" s="263"/>
      <c r="D40" s="264"/>
      <c r="E40" s="265" t="s">
        <v>374</v>
      </c>
    </row>
    <row r="41" spans="2:6" ht="12.5" x14ac:dyDescent="0.35">
      <c r="B41" s="262"/>
      <c r="C41" s="264" t="s">
        <v>375</v>
      </c>
      <c r="D41" s="264"/>
      <c r="E41" s="265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A87D1-9F04-43ED-9314-111A310B05A1}">
  <dimension ref="A1:C435"/>
  <sheetViews>
    <sheetView view="pageBreakPreview" topLeftCell="A97" zoomScaleNormal="100" zoomScaleSheetLayoutView="100" workbookViewId="0">
      <selection activeCell="B109" sqref="B109"/>
    </sheetView>
  </sheetViews>
  <sheetFormatPr baseColWidth="10" defaultRowHeight="11.5" x14ac:dyDescent="0.35"/>
  <cols>
    <col min="1" max="1" width="31.26953125" style="92" customWidth="1"/>
    <col min="2" max="2" width="65" style="81" customWidth="1"/>
    <col min="3" max="3" width="14.1796875" style="181" customWidth="1"/>
    <col min="4" max="255" width="11.453125" style="92"/>
    <col min="256" max="256" width="31.26953125" style="92" customWidth="1"/>
    <col min="257" max="257" width="65" style="92" customWidth="1"/>
    <col min="258" max="258" width="14.1796875" style="92" customWidth="1"/>
    <col min="259" max="511" width="11.453125" style="92"/>
    <col min="512" max="512" width="31.26953125" style="92" customWidth="1"/>
    <col min="513" max="513" width="65" style="92" customWidth="1"/>
    <col min="514" max="514" width="14.1796875" style="92" customWidth="1"/>
    <col min="515" max="767" width="11.453125" style="92"/>
    <col min="768" max="768" width="31.26953125" style="92" customWidth="1"/>
    <col min="769" max="769" width="65" style="92" customWidth="1"/>
    <col min="770" max="770" width="14.1796875" style="92" customWidth="1"/>
    <col min="771" max="1023" width="11.453125" style="92"/>
    <col min="1024" max="1024" width="31.26953125" style="92" customWidth="1"/>
    <col min="1025" max="1025" width="65" style="92" customWidth="1"/>
    <col min="1026" max="1026" width="14.1796875" style="92" customWidth="1"/>
    <col min="1027" max="1279" width="11.453125" style="92"/>
    <col min="1280" max="1280" width="31.26953125" style="92" customWidth="1"/>
    <col min="1281" max="1281" width="65" style="92" customWidth="1"/>
    <col min="1282" max="1282" width="14.1796875" style="92" customWidth="1"/>
    <col min="1283" max="1535" width="11.453125" style="92"/>
    <col min="1536" max="1536" width="31.26953125" style="92" customWidth="1"/>
    <col min="1537" max="1537" width="65" style="92" customWidth="1"/>
    <col min="1538" max="1538" width="14.1796875" style="92" customWidth="1"/>
    <col min="1539" max="1791" width="11.453125" style="92"/>
    <col min="1792" max="1792" width="31.26953125" style="92" customWidth="1"/>
    <col min="1793" max="1793" width="65" style="92" customWidth="1"/>
    <col min="1794" max="1794" width="14.1796875" style="92" customWidth="1"/>
    <col min="1795" max="2047" width="11.453125" style="92"/>
    <col min="2048" max="2048" width="31.26953125" style="92" customWidth="1"/>
    <col min="2049" max="2049" width="65" style="92" customWidth="1"/>
    <col min="2050" max="2050" width="14.1796875" style="92" customWidth="1"/>
    <col min="2051" max="2303" width="11.453125" style="92"/>
    <col min="2304" max="2304" width="31.26953125" style="92" customWidth="1"/>
    <col min="2305" max="2305" width="65" style="92" customWidth="1"/>
    <col min="2306" max="2306" width="14.1796875" style="92" customWidth="1"/>
    <col min="2307" max="2559" width="11.453125" style="92"/>
    <col min="2560" max="2560" width="31.26953125" style="92" customWidth="1"/>
    <col min="2561" max="2561" width="65" style="92" customWidth="1"/>
    <col min="2562" max="2562" width="14.1796875" style="92" customWidth="1"/>
    <col min="2563" max="2815" width="11.453125" style="92"/>
    <col min="2816" max="2816" width="31.26953125" style="92" customWidth="1"/>
    <col min="2817" max="2817" width="65" style="92" customWidth="1"/>
    <col min="2818" max="2818" width="14.1796875" style="92" customWidth="1"/>
    <col min="2819" max="3071" width="11.453125" style="92"/>
    <col min="3072" max="3072" width="31.26953125" style="92" customWidth="1"/>
    <col min="3073" max="3073" width="65" style="92" customWidth="1"/>
    <col min="3074" max="3074" width="14.1796875" style="92" customWidth="1"/>
    <col min="3075" max="3327" width="11.453125" style="92"/>
    <col min="3328" max="3328" width="31.26953125" style="92" customWidth="1"/>
    <col min="3329" max="3329" width="65" style="92" customWidth="1"/>
    <col min="3330" max="3330" width="14.1796875" style="92" customWidth="1"/>
    <col min="3331" max="3583" width="11.453125" style="92"/>
    <col min="3584" max="3584" width="31.26953125" style="92" customWidth="1"/>
    <col min="3585" max="3585" width="65" style="92" customWidth="1"/>
    <col min="3586" max="3586" width="14.1796875" style="92" customWidth="1"/>
    <col min="3587" max="3839" width="11.453125" style="92"/>
    <col min="3840" max="3840" width="31.26953125" style="92" customWidth="1"/>
    <col min="3841" max="3841" width="65" style="92" customWidth="1"/>
    <col min="3842" max="3842" width="14.1796875" style="92" customWidth="1"/>
    <col min="3843" max="4095" width="11.453125" style="92"/>
    <col min="4096" max="4096" width="31.26953125" style="92" customWidth="1"/>
    <col min="4097" max="4097" width="65" style="92" customWidth="1"/>
    <col min="4098" max="4098" width="14.1796875" style="92" customWidth="1"/>
    <col min="4099" max="4351" width="11.453125" style="92"/>
    <col min="4352" max="4352" width="31.26953125" style="92" customWidth="1"/>
    <col min="4353" max="4353" width="65" style="92" customWidth="1"/>
    <col min="4354" max="4354" width="14.1796875" style="92" customWidth="1"/>
    <col min="4355" max="4607" width="11.453125" style="92"/>
    <col min="4608" max="4608" width="31.26953125" style="92" customWidth="1"/>
    <col min="4609" max="4609" width="65" style="92" customWidth="1"/>
    <col min="4610" max="4610" width="14.1796875" style="92" customWidth="1"/>
    <col min="4611" max="4863" width="11.453125" style="92"/>
    <col min="4864" max="4864" width="31.26953125" style="92" customWidth="1"/>
    <col min="4865" max="4865" width="65" style="92" customWidth="1"/>
    <col min="4866" max="4866" width="14.1796875" style="92" customWidth="1"/>
    <col min="4867" max="5119" width="11.453125" style="92"/>
    <col min="5120" max="5120" width="31.26953125" style="92" customWidth="1"/>
    <col min="5121" max="5121" width="65" style="92" customWidth="1"/>
    <col min="5122" max="5122" width="14.1796875" style="92" customWidth="1"/>
    <col min="5123" max="5375" width="11.453125" style="92"/>
    <col min="5376" max="5376" width="31.26953125" style="92" customWidth="1"/>
    <col min="5377" max="5377" width="65" style="92" customWidth="1"/>
    <col min="5378" max="5378" width="14.1796875" style="92" customWidth="1"/>
    <col min="5379" max="5631" width="11.453125" style="92"/>
    <col min="5632" max="5632" width="31.26953125" style="92" customWidth="1"/>
    <col min="5633" max="5633" width="65" style="92" customWidth="1"/>
    <col min="5634" max="5634" width="14.1796875" style="92" customWidth="1"/>
    <col min="5635" max="5887" width="11.453125" style="92"/>
    <col min="5888" max="5888" width="31.26953125" style="92" customWidth="1"/>
    <col min="5889" max="5889" width="65" style="92" customWidth="1"/>
    <col min="5890" max="5890" width="14.1796875" style="92" customWidth="1"/>
    <col min="5891" max="6143" width="11.453125" style="92"/>
    <col min="6144" max="6144" width="31.26953125" style="92" customWidth="1"/>
    <col min="6145" max="6145" width="65" style="92" customWidth="1"/>
    <col min="6146" max="6146" width="14.1796875" style="92" customWidth="1"/>
    <col min="6147" max="6399" width="11.453125" style="92"/>
    <col min="6400" max="6400" width="31.26953125" style="92" customWidth="1"/>
    <col min="6401" max="6401" width="65" style="92" customWidth="1"/>
    <col min="6402" max="6402" width="14.1796875" style="92" customWidth="1"/>
    <col min="6403" max="6655" width="11.453125" style="92"/>
    <col min="6656" max="6656" width="31.26953125" style="92" customWidth="1"/>
    <col min="6657" max="6657" width="65" style="92" customWidth="1"/>
    <col min="6658" max="6658" width="14.1796875" style="92" customWidth="1"/>
    <col min="6659" max="6911" width="11.453125" style="92"/>
    <col min="6912" max="6912" width="31.26953125" style="92" customWidth="1"/>
    <col min="6913" max="6913" width="65" style="92" customWidth="1"/>
    <col min="6914" max="6914" width="14.1796875" style="92" customWidth="1"/>
    <col min="6915" max="7167" width="11.453125" style="92"/>
    <col min="7168" max="7168" width="31.26953125" style="92" customWidth="1"/>
    <col min="7169" max="7169" width="65" style="92" customWidth="1"/>
    <col min="7170" max="7170" width="14.1796875" style="92" customWidth="1"/>
    <col min="7171" max="7423" width="11.453125" style="92"/>
    <col min="7424" max="7424" width="31.26953125" style="92" customWidth="1"/>
    <col min="7425" max="7425" width="65" style="92" customWidth="1"/>
    <col min="7426" max="7426" width="14.1796875" style="92" customWidth="1"/>
    <col min="7427" max="7679" width="11.453125" style="92"/>
    <col min="7680" max="7680" width="31.26953125" style="92" customWidth="1"/>
    <col min="7681" max="7681" width="65" style="92" customWidth="1"/>
    <col min="7682" max="7682" width="14.1796875" style="92" customWidth="1"/>
    <col min="7683" max="7935" width="11.453125" style="92"/>
    <col min="7936" max="7936" width="31.26953125" style="92" customWidth="1"/>
    <col min="7937" max="7937" width="65" style="92" customWidth="1"/>
    <col min="7938" max="7938" width="14.1796875" style="92" customWidth="1"/>
    <col min="7939" max="8191" width="11.453125" style="92"/>
    <col min="8192" max="8192" width="31.26953125" style="92" customWidth="1"/>
    <col min="8193" max="8193" width="65" style="92" customWidth="1"/>
    <col min="8194" max="8194" width="14.1796875" style="92" customWidth="1"/>
    <col min="8195" max="8447" width="11.453125" style="92"/>
    <col min="8448" max="8448" width="31.26953125" style="92" customWidth="1"/>
    <col min="8449" max="8449" width="65" style="92" customWidth="1"/>
    <col min="8450" max="8450" width="14.1796875" style="92" customWidth="1"/>
    <col min="8451" max="8703" width="11.453125" style="92"/>
    <col min="8704" max="8704" width="31.26953125" style="92" customWidth="1"/>
    <col min="8705" max="8705" width="65" style="92" customWidth="1"/>
    <col min="8706" max="8706" width="14.1796875" style="92" customWidth="1"/>
    <col min="8707" max="8959" width="11.453125" style="92"/>
    <col min="8960" max="8960" width="31.26953125" style="92" customWidth="1"/>
    <col min="8961" max="8961" width="65" style="92" customWidth="1"/>
    <col min="8962" max="8962" width="14.1796875" style="92" customWidth="1"/>
    <col min="8963" max="9215" width="11.453125" style="92"/>
    <col min="9216" max="9216" width="31.26953125" style="92" customWidth="1"/>
    <col min="9217" max="9217" width="65" style="92" customWidth="1"/>
    <col min="9218" max="9218" width="14.1796875" style="92" customWidth="1"/>
    <col min="9219" max="9471" width="11.453125" style="92"/>
    <col min="9472" max="9472" width="31.26953125" style="92" customWidth="1"/>
    <col min="9473" max="9473" width="65" style="92" customWidth="1"/>
    <col min="9474" max="9474" width="14.1796875" style="92" customWidth="1"/>
    <col min="9475" max="9727" width="11.453125" style="92"/>
    <col min="9728" max="9728" width="31.26953125" style="92" customWidth="1"/>
    <col min="9729" max="9729" width="65" style="92" customWidth="1"/>
    <col min="9730" max="9730" width="14.1796875" style="92" customWidth="1"/>
    <col min="9731" max="9983" width="11.453125" style="92"/>
    <col min="9984" max="9984" width="31.26953125" style="92" customWidth="1"/>
    <col min="9985" max="9985" width="65" style="92" customWidth="1"/>
    <col min="9986" max="9986" width="14.1796875" style="92" customWidth="1"/>
    <col min="9987" max="10239" width="11.453125" style="92"/>
    <col min="10240" max="10240" width="31.26953125" style="92" customWidth="1"/>
    <col min="10241" max="10241" width="65" style="92" customWidth="1"/>
    <col min="10242" max="10242" width="14.1796875" style="92" customWidth="1"/>
    <col min="10243" max="10495" width="11.453125" style="92"/>
    <col min="10496" max="10496" width="31.26953125" style="92" customWidth="1"/>
    <col min="10497" max="10497" width="65" style="92" customWidth="1"/>
    <col min="10498" max="10498" width="14.1796875" style="92" customWidth="1"/>
    <col min="10499" max="10751" width="11.453125" style="92"/>
    <col min="10752" max="10752" width="31.26953125" style="92" customWidth="1"/>
    <col min="10753" max="10753" width="65" style="92" customWidth="1"/>
    <col min="10754" max="10754" width="14.1796875" style="92" customWidth="1"/>
    <col min="10755" max="11007" width="11.453125" style="92"/>
    <col min="11008" max="11008" width="31.26953125" style="92" customWidth="1"/>
    <col min="11009" max="11009" width="65" style="92" customWidth="1"/>
    <col min="11010" max="11010" width="14.1796875" style="92" customWidth="1"/>
    <col min="11011" max="11263" width="11.453125" style="92"/>
    <col min="11264" max="11264" width="31.26953125" style="92" customWidth="1"/>
    <col min="11265" max="11265" width="65" style="92" customWidth="1"/>
    <col min="11266" max="11266" width="14.1796875" style="92" customWidth="1"/>
    <col min="11267" max="11519" width="11.453125" style="92"/>
    <col min="11520" max="11520" width="31.26953125" style="92" customWidth="1"/>
    <col min="11521" max="11521" width="65" style="92" customWidth="1"/>
    <col min="11522" max="11522" width="14.1796875" style="92" customWidth="1"/>
    <col min="11523" max="11775" width="11.453125" style="92"/>
    <col min="11776" max="11776" width="31.26953125" style="92" customWidth="1"/>
    <col min="11777" max="11777" width="65" style="92" customWidth="1"/>
    <col min="11778" max="11778" width="14.1796875" style="92" customWidth="1"/>
    <col min="11779" max="12031" width="11.453125" style="92"/>
    <col min="12032" max="12032" width="31.26953125" style="92" customWidth="1"/>
    <col min="12033" max="12033" width="65" style="92" customWidth="1"/>
    <col min="12034" max="12034" width="14.1796875" style="92" customWidth="1"/>
    <col min="12035" max="12287" width="11.453125" style="92"/>
    <col min="12288" max="12288" width="31.26953125" style="92" customWidth="1"/>
    <col min="12289" max="12289" width="65" style="92" customWidth="1"/>
    <col min="12290" max="12290" width="14.1796875" style="92" customWidth="1"/>
    <col min="12291" max="12543" width="11.453125" style="92"/>
    <col min="12544" max="12544" width="31.26953125" style="92" customWidth="1"/>
    <col min="12545" max="12545" width="65" style="92" customWidth="1"/>
    <col min="12546" max="12546" width="14.1796875" style="92" customWidth="1"/>
    <col min="12547" max="12799" width="11.453125" style="92"/>
    <col min="12800" max="12800" width="31.26953125" style="92" customWidth="1"/>
    <col min="12801" max="12801" width="65" style="92" customWidth="1"/>
    <col min="12802" max="12802" width="14.1796875" style="92" customWidth="1"/>
    <col min="12803" max="13055" width="11.453125" style="92"/>
    <col min="13056" max="13056" width="31.26953125" style="92" customWidth="1"/>
    <col min="13057" max="13057" width="65" style="92" customWidth="1"/>
    <col min="13058" max="13058" width="14.1796875" style="92" customWidth="1"/>
    <col min="13059" max="13311" width="11.453125" style="92"/>
    <col min="13312" max="13312" width="31.26953125" style="92" customWidth="1"/>
    <col min="13313" max="13313" width="65" style="92" customWidth="1"/>
    <col min="13314" max="13314" width="14.1796875" style="92" customWidth="1"/>
    <col min="13315" max="13567" width="11.453125" style="92"/>
    <col min="13568" max="13568" width="31.26953125" style="92" customWidth="1"/>
    <col min="13569" max="13569" width="65" style="92" customWidth="1"/>
    <col min="13570" max="13570" width="14.1796875" style="92" customWidth="1"/>
    <col min="13571" max="13823" width="11.453125" style="92"/>
    <col min="13824" max="13824" width="31.26953125" style="92" customWidth="1"/>
    <col min="13825" max="13825" width="65" style="92" customWidth="1"/>
    <col min="13826" max="13826" width="14.1796875" style="92" customWidth="1"/>
    <col min="13827" max="14079" width="11.453125" style="92"/>
    <col min="14080" max="14080" width="31.26953125" style="92" customWidth="1"/>
    <col min="14081" max="14081" width="65" style="92" customWidth="1"/>
    <col min="14082" max="14082" width="14.1796875" style="92" customWidth="1"/>
    <col min="14083" max="14335" width="11.453125" style="92"/>
    <col min="14336" max="14336" width="31.26953125" style="92" customWidth="1"/>
    <col min="14337" max="14337" width="65" style="92" customWidth="1"/>
    <col min="14338" max="14338" width="14.1796875" style="92" customWidth="1"/>
    <col min="14339" max="14591" width="11.453125" style="92"/>
    <col min="14592" max="14592" width="31.26953125" style="92" customWidth="1"/>
    <col min="14593" max="14593" width="65" style="92" customWidth="1"/>
    <col min="14594" max="14594" width="14.1796875" style="92" customWidth="1"/>
    <col min="14595" max="14847" width="11.453125" style="92"/>
    <col min="14848" max="14848" width="31.26953125" style="92" customWidth="1"/>
    <col min="14849" max="14849" width="65" style="92" customWidth="1"/>
    <col min="14850" max="14850" width="14.1796875" style="92" customWidth="1"/>
    <col min="14851" max="15103" width="11.453125" style="92"/>
    <col min="15104" max="15104" width="31.26953125" style="92" customWidth="1"/>
    <col min="15105" max="15105" width="65" style="92" customWidth="1"/>
    <col min="15106" max="15106" width="14.1796875" style="92" customWidth="1"/>
    <col min="15107" max="15359" width="11.453125" style="92"/>
    <col min="15360" max="15360" width="31.26953125" style="92" customWidth="1"/>
    <col min="15361" max="15361" width="65" style="92" customWidth="1"/>
    <col min="15362" max="15362" width="14.1796875" style="92" customWidth="1"/>
    <col min="15363" max="15615" width="11.453125" style="92"/>
    <col min="15616" max="15616" width="31.26953125" style="92" customWidth="1"/>
    <col min="15617" max="15617" width="65" style="92" customWidth="1"/>
    <col min="15618" max="15618" width="14.1796875" style="92" customWidth="1"/>
    <col min="15619" max="15871" width="11.453125" style="92"/>
    <col min="15872" max="15872" width="31.26953125" style="92" customWidth="1"/>
    <col min="15873" max="15873" width="65" style="92" customWidth="1"/>
    <col min="15874" max="15874" width="14.1796875" style="92" customWidth="1"/>
    <col min="15875" max="16127" width="11.453125" style="92"/>
    <col min="16128" max="16128" width="31.26953125" style="92" customWidth="1"/>
    <col min="16129" max="16129" width="65" style="92" customWidth="1"/>
    <col min="16130" max="16130" width="14.1796875" style="92" customWidth="1"/>
    <col min="16131" max="16384" width="11.453125" style="92"/>
  </cols>
  <sheetData>
    <row r="1" spans="1:3" s="40" customFormat="1" ht="21" customHeight="1" x14ac:dyDescent="0.35">
      <c r="A1" s="36" t="s">
        <v>0</v>
      </c>
      <c r="B1" s="37"/>
      <c r="C1" s="125"/>
    </row>
    <row r="2" spans="1:3" s="40" customFormat="1" ht="9.5" customHeight="1" x14ac:dyDescent="0.35">
      <c r="A2" s="36"/>
      <c r="B2" s="37"/>
      <c r="C2" s="43"/>
    </row>
    <row r="3" spans="1:3" s="40" customFormat="1" ht="29.25" customHeight="1" x14ac:dyDescent="0.35">
      <c r="A3" s="302" t="s">
        <v>1</v>
      </c>
      <c r="B3" s="303"/>
      <c r="C3" s="303"/>
    </row>
    <row r="4" spans="1:3" s="40" customFormat="1" ht="33.75" customHeight="1" x14ac:dyDescent="0.35">
      <c r="A4" s="304" t="s">
        <v>2</v>
      </c>
      <c r="B4" s="304"/>
      <c r="C4" s="304"/>
    </row>
    <row r="5" spans="1:3" s="40" customFormat="1" ht="19.899999999999999" customHeight="1" x14ac:dyDescent="0.35">
      <c r="A5" s="45"/>
      <c r="B5" s="44"/>
      <c r="C5" s="45"/>
    </row>
    <row r="6" spans="1:3" s="40" customFormat="1" ht="18" customHeight="1" x14ac:dyDescent="0.35">
      <c r="A6" s="305" t="s">
        <v>415</v>
      </c>
      <c r="B6" s="305"/>
      <c r="C6" s="305"/>
    </row>
    <row r="7" spans="1:3" s="40" customFormat="1" ht="18.75" customHeight="1" x14ac:dyDescent="0.35">
      <c r="A7" s="305" t="s">
        <v>416</v>
      </c>
      <c r="B7" s="305"/>
      <c r="C7" s="305"/>
    </row>
    <row r="8" spans="1:3" ht="15" customHeight="1" x14ac:dyDescent="0.35">
      <c r="A8" s="169"/>
      <c r="B8" s="170"/>
      <c r="C8" s="169"/>
    </row>
    <row r="9" spans="1:3" s="53" customFormat="1" ht="63.5" customHeight="1" thickBot="1" x14ac:dyDescent="0.4">
      <c r="A9" s="188" t="s">
        <v>1206</v>
      </c>
      <c r="B9" s="189" t="s">
        <v>1204</v>
      </c>
      <c r="C9" s="188" t="s">
        <v>1205</v>
      </c>
    </row>
    <row r="10" spans="1:3" s="53" customFormat="1" ht="33" customHeight="1" thickBot="1" x14ac:dyDescent="0.4">
      <c r="A10" s="322" t="s">
        <v>417</v>
      </c>
      <c r="B10" s="323"/>
      <c r="C10" s="324"/>
    </row>
    <row r="11" spans="1:3" s="191" customFormat="1" ht="18" customHeight="1" x14ac:dyDescent="0.2">
      <c r="A11" s="325" t="s">
        <v>418</v>
      </c>
      <c r="B11" s="196" t="s">
        <v>1188</v>
      </c>
      <c r="C11" s="190"/>
    </row>
    <row r="12" spans="1:3" s="191" customFormat="1" ht="18" customHeight="1" x14ac:dyDescent="0.2">
      <c r="A12" s="318"/>
      <c r="B12" s="194" t="s">
        <v>1189</v>
      </c>
      <c r="C12" s="190"/>
    </row>
    <row r="13" spans="1:3" s="191" customFormat="1" ht="18" customHeight="1" x14ac:dyDescent="0.2">
      <c r="A13" s="318"/>
      <c r="B13" s="194" t="s">
        <v>1190</v>
      </c>
      <c r="C13" s="190"/>
    </row>
    <row r="14" spans="1:3" s="191" customFormat="1" ht="18" customHeight="1" x14ac:dyDescent="0.2">
      <c r="A14" s="318"/>
      <c r="B14" s="194" t="s">
        <v>1191</v>
      </c>
      <c r="C14" s="190"/>
    </row>
    <row r="15" spans="1:3" s="191" customFormat="1" ht="18" customHeight="1" x14ac:dyDescent="0.2">
      <c r="A15" s="318"/>
      <c r="B15" s="194" t="s">
        <v>1192</v>
      </c>
      <c r="C15" s="190"/>
    </row>
    <row r="16" spans="1:3" s="191" customFormat="1" ht="18" customHeight="1" x14ac:dyDescent="0.2">
      <c r="A16" s="318"/>
      <c r="B16" s="194" t="s">
        <v>1193</v>
      </c>
      <c r="C16" s="190"/>
    </row>
    <row r="17" spans="1:3" s="191" customFormat="1" ht="18" customHeight="1" x14ac:dyDescent="0.2">
      <c r="A17" s="318"/>
      <c r="B17" s="194" t="s">
        <v>1194</v>
      </c>
      <c r="C17" s="190"/>
    </row>
    <row r="18" spans="1:3" s="191" customFormat="1" ht="18" customHeight="1" thickBot="1" x14ac:dyDescent="0.25">
      <c r="A18" s="318"/>
      <c r="B18" s="195" t="s">
        <v>1195</v>
      </c>
      <c r="C18" s="190"/>
    </row>
    <row r="19" spans="1:3" s="191" customFormat="1" ht="18" customHeight="1" x14ac:dyDescent="0.2">
      <c r="A19" s="326" t="s">
        <v>419</v>
      </c>
      <c r="B19" s="196" t="s">
        <v>1188</v>
      </c>
      <c r="C19" s="192"/>
    </row>
    <row r="20" spans="1:3" s="191" customFormat="1" ht="18" customHeight="1" x14ac:dyDescent="0.2">
      <c r="A20" s="318"/>
      <c r="B20" s="194" t="s">
        <v>1189</v>
      </c>
      <c r="C20" s="190"/>
    </row>
    <row r="21" spans="1:3" s="191" customFormat="1" ht="18" customHeight="1" x14ac:dyDescent="0.2">
      <c r="A21" s="318"/>
      <c r="B21" s="194" t="s">
        <v>1190</v>
      </c>
      <c r="C21" s="190"/>
    </row>
    <row r="22" spans="1:3" s="191" customFormat="1" ht="18" customHeight="1" x14ac:dyDescent="0.2">
      <c r="A22" s="318"/>
      <c r="B22" s="194" t="s">
        <v>1191</v>
      </c>
      <c r="C22" s="190"/>
    </row>
    <row r="23" spans="1:3" s="191" customFormat="1" ht="18" customHeight="1" x14ac:dyDescent="0.2">
      <c r="A23" s="318"/>
      <c r="B23" s="194" t="s">
        <v>1192</v>
      </c>
      <c r="C23" s="190"/>
    </row>
    <row r="24" spans="1:3" s="191" customFormat="1" ht="18" customHeight="1" x14ac:dyDescent="0.2">
      <c r="A24" s="318"/>
      <c r="B24" s="194" t="s">
        <v>1193</v>
      </c>
      <c r="C24" s="190"/>
    </row>
    <row r="25" spans="1:3" s="191" customFormat="1" ht="18" customHeight="1" x14ac:dyDescent="0.2">
      <c r="A25" s="318"/>
      <c r="B25" s="194" t="s">
        <v>1194</v>
      </c>
      <c r="C25" s="190"/>
    </row>
    <row r="26" spans="1:3" s="191" customFormat="1" ht="18" customHeight="1" thickBot="1" x14ac:dyDescent="0.25">
      <c r="A26" s="318"/>
      <c r="B26" s="195" t="s">
        <v>1195</v>
      </c>
      <c r="C26" s="190"/>
    </row>
    <row r="27" spans="1:3" s="191" customFormat="1" ht="18" customHeight="1" x14ac:dyDescent="0.2">
      <c r="A27" s="318" t="s">
        <v>420</v>
      </c>
      <c r="B27" s="196" t="s">
        <v>1188</v>
      </c>
      <c r="C27" s="190"/>
    </row>
    <row r="28" spans="1:3" s="191" customFormat="1" ht="18" customHeight="1" x14ac:dyDescent="0.2">
      <c r="A28" s="318"/>
      <c r="B28" s="194" t="s">
        <v>1189</v>
      </c>
      <c r="C28" s="190"/>
    </row>
    <row r="29" spans="1:3" s="191" customFormat="1" ht="18" customHeight="1" x14ac:dyDescent="0.2">
      <c r="A29" s="318"/>
      <c r="B29" s="194" t="s">
        <v>1190</v>
      </c>
      <c r="C29" s="190"/>
    </row>
    <row r="30" spans="1:3" s="191" customFormat="1" ht="18" customHeight="1" x14ac:dyDescent="0.2">
      <c r="A30" s="318"/>
      <c r="B30" s="194" t="s">
        <v>1191</v>
      </c>
      <c r="C30" s="190"/>
    </row>
    <row r="31" spans="1:3" s="191" customFormat="1" ht="18" customHeight="1" x14ac:dyDescent="0.2">
      <c r="A31" s="318"/>
      <c r="B31" s="194" t="s">
        <v>1192</v>
      </c>
      <c r="C31" s="190"/>
    </row>
    <row r="32" spans="1:3" s="191" customFormat="1" ht="18" customHeight="1" x14ac:dyDescent="0.2">
      <c r="A32" s="318"/>
      <c r="B32" s="194" t="s">
        <v>1193</v>
      </c>
      <c r="C32" s="190"/>
    </row>
    <row r="33" spans="1:3" s="191" customFormat="1" ht="18" customHeight="1" x14ac:dyDescent="0.2">
      <c r="A33" s="318"/>
      <c r="B33" s="194" t="s">
        <v>1194</v>
      </c>
      <c r="C33" s="190"/>
    </row>
    <row r="34" spans="1:3" s="191" customFormat="1" ht="18" customHeight="1" thickBot="1" x14ac:dyDescent="0.25">
      <c r="A34" s="318"/>
      <c r="B34" s="195" t="s">
        <v>1195</v>
      </c>
      <c r="C34" s="190"/>
    </row>
    <row r="35" spans="1:3" s="191" customFormat="1" ht="18" customHeight="1" x14ac:dyDescent="0.2">
      <c r="A35" s="327" t="s">
        <v>75</v>
      </c>
      <c r="B35" s="196" t="s">
        <v>1188</v>
      </c>
      <c r="C35" s="193"/>
    </row>
    <row r="36" spans="1:3" s="191" customFormat="1" ht="18" customHeight="1" x14ac:dyDescent="0.2">
      <c r="A36" s="318"/>
      <c r="B36" s="194" t="s">
        <v>1189</v>
      </c>
      <c r="C36" s="194"/>
    </row>
    <row r="37" spans="1:3" s="191" customFormat="1" ht="18" customHeight="1" x14ac:dyDescent="0.2">
      <c r="A37" s="318"/>
      <c r="B37" s="194" t="s">
        <v>1190</v>
      </c>
      <c r="C37" s="194"/>
    </row>
    <row r="38" spans="1:3" s="191" customFormat="1" ht="18" customHeight="1" x14ac:dyDescent="0.2">
      <c r="A38" s="318"/>
      <c r="B38" s="194" t="s">
        <v>1191</v>
      </c>
      <c r="C38" s="194"/>
    </row>
    <row r="39" spans="1:3" s="191" customFormat="1" ht="18" customHeight="1" x14ac:dyDescent="0.2">
      <c r="A39" s="318"/>
      <c r="B39" s="194" t="s">
        <v>1192</v>
      </c>
      <c r="C39" s="194"/>
    </row>
    <row r="40" spans="1:3" s="191" customFormat="1" ht="18" customHeight="1" x14ac:dyDescent="0.2">
      <c r="A40" s="318"/>
      <c r="B40" s="194" t="s">
        <v>1193</v>
      </c>
      <c r="C40" s="194"/>
    </row>
    <row r="41" spans="1:3" s="191" customFormat="1" ht="18" customHeight="1" x14ac:dyDescent="0.2">
      <c r="A41" s="318"/>
      <c r="B41" s="194" t="s">
        <v>1194</v>
      </c>
      <c r="C41" s="194"/>
    </row>
    <row r="42" spans="1:3" s="191" customFormat="1" ht="18" customHeight="1" thickBot="1" x14ac:dyDescent="0.25">
      <c r="A42" s="318"/>
      <c r="B42" s="195" t="s">
        <v>1195</v>
      </c>
      <c r="C42" s="194"/>
    </row>
    <row r="43" spans="1:3" s="191" customFormat="1" ht="18" customHeight="1" x14ac:dyDescent="0.2">
      <c r="A43" s="326" t="s">
        <v>421</v>
      </c>
      <c r="B43" s="196" t="s">
        <v>1188</v>
      </c>
      <c r="C43" s="192"/>
    </row>
    <row r="44" spans="1:3" s="191" customFormat="1" ht="18" customHeight="1" x14ac:dyDescent="0.2">
      <c r="A44" s="318"/>
      <c r="B44" s="194" t="s">
        <v>1189</v>
      </c>
      <c r="C44" s="190"/>
    </row>
    <row r="45" spans="1:3" s="191" customFormat="1" ht="18" customHeight="1" x14ac:dyDescent="0.2">
      <c r="A45" s="318"/>
      <c r="B45" s="194" t="s">
        <v>1190</v>
      </c>
      <c r="C45" s="190"/>
    </row>
    <row r="46" spans="1:3" s="191" customFormat="1" ht="18" customHeight="1" x14ac:dyDescent="0.2">
      <c r="A46" s="318"/>
      <c r="B46" s="194" t="s">
        <v>1191</v>
      </c>
      <c r="C46" s="190"/>
    </row>
    <row r="47" spans="1:3" s="191" customFormat="1" ht="18" customHeight="1" x14ac:dyDescent="0.2">
      <c r="A47" s="318"/>
      <c r="B47" s="194" t="s">
        <v>1192</v>
      </c>
      <c r="C47" s="190"/>
    </row>
    <row r="48" spans="1:3" s="191" customFormat="1" ht="18" customHeight="1" x14ac:dyDescent="0.2">
      <c r="A48" s="318"/>
      <c r="B48" s="194" t="s">
        <v>1193</v>
      </c>
      <c r="C48" s="190"/>
    </row>
    <row r="49" spans="1:3" s="191" customFormat="1" ht="18" customHeight="1" x14ac:dyDescent="0.2">
      <c r="A49" s="318"/>
      <c r="B49" s="194" t="s">
        <v>1194</v>
      </c>
      <c r="C49" s="190"/>
    </row>
    <row r="50" spans="1:3" s="191" customFormat="1" ht="18" customHeight="1" thickBot="1" x14ac:dyDescent="0.25">
      <c r="A50" s="318"/>
      <c r="B50" s="195" t="s">
        <v>1195</v>
      </c>
      <c r="C50" s="190"/>
    </row>
    <row r="51" spans="1:3" s="191" customFormat="1" ht="18" customHeight="1" x14ac:dyDescent="0.2">
      <c r="A51" s="326" t="s">
        <v>422</v>
      </c>
      <c r="B51" s="196" t="s">
        <v>1188</v>
      </c>
      <c r="C51" s="192"/>
    </row>
    <row r="52" spans="1:3" s="191" customFormat="1" ht="18" customHeight="1" x14ac:dyDescent="0.2">
      <c r="A52" s="318"/>
      <c r="B52" s="194" t="s">
        <v>1189</v>
      </c>
      <c r="C52" s="190"/>
    </row>
    <row r="53" spans="1:3" s="191" customFormat="1" ht="18" customHeight="1" x14ac:dyDescent="0.2">
      <c r="A53" s="318"/>
      <c r="B53" s="194" t="s">
        <v>1190</v>
      </c>
      <c r="C53" s="190"/>
    </row>
    <row r="54" spans="1:3" s="191" customFormat="1" ht="18" customHeight="1" x14ac:dyDescent="0.2">
      <c r="A54" s="318"/>
      <c r="B54" s="194" t="s">
        <v>1191</v>
      </c>
      <c r="C54" s="190"/>
    </row>
    <row r="55" spans="1:3" s="191" customFormat="1" ht="18" customHeight="1" x14ac:dyDescent="0.2">
      <c r="A55" s="318"/>
      <c r="B55" s="194" t="s">
        <v>1192</v>
      </c>
      <c r="C55" s="190"/>
    </row>
    <row r="56" spans="1:3" s="191" customFormat="1" ht="18" customHeight="1" x14ac:dyDescent="0.2">
      <c r="A56" s="318"/>
      <c r="B56" s="194" t="s">
        <v>1193</v>
      </c>
      <c r="C56" s="190"/>
    </row>
    <row r="57" spans="1:3" s="191" customFormat="1" ht="18" customHeight="1" x14ac:dyDescent="0.2">
      <c r="A57" s="318"/>
      <c r="B57" s="194" t="s">
        <v>1194</v>
      </c>
      <c r="C57" s="190"/>
    </row>
    <row r="58" spans="1:3" s="191" customFormat="1" ht="18" customHeight="1" thickBot="1" x14ac:dyDescent="0.25">
      <c r="A58" s="318"/>
      <c r="B58" s="195" t="s">
        <v>1195</v>
      </c>
      <c r="C58" s="190"/>
    </row>
    <row r="59" spans="1:3" s="191" customFormat="1" ht="12.5" x14ac:dyDescent="0.2">
      <c r="A59" s="318" t="s">
        <v>60</v>
      </c>
      <c r="B59" s="196" t="s">
        <v>1188</v>
      </c>
      <c r="C59" s="196"/>
    </row>
    <row r="60" spans="1:3" s="191" customFormat="1" ht="12.5" x14ac:dyDescent="0.2">
      <c r="A60" s="318"/>
      <c r="B60" s="194" t="s">
        <v>1189</v>
      </c>
      <c r="C60" s="194"/>
    </row>
    <row r="61" spans="1:3" s="191" customFormat="1" ht="12.5" x14ac:dyDescent="0.2">
      <c r="A61" s="318"/>
      <c r="B61" s="194" t="s">
        <v>1190</v>
      </c>
      <c r="C61" s="194"/>
    </row>
    <row r="62" spans="1:3" s="191" customFormat="1" ht="12.5" x14ac:dyDescent="0.2">
      <c r="A62" s="318"/>
      <c r="B62" s="194" t="s">
        <v>1191</v>
      </c>
      <c r="C62" s="194"/>
    </row>
    <row r="63" spans="1:3" s="191" customFormat="1" ht="12.5" x14ac:dyDescent="0.2">
      <c r="A63" s="318"/>
      <c r="B63" s="194" t="s">
        <v>1192</v>
      </c>
      <c r="C63" s="194"/>
    </row>
    <row r="64" spans="1:3" s="191" customFormat="1" ht="12.5" x14ac:dyDescent="0.2">
      <c r="A64" s="318"/>
      <c r="B64" s="194" t="s">
        <v>1193</v>
      </c>
      <c r="C64" s="194"/>
    </row>
    <row r="65" spans="1:3" s="191" customFormat="1" ht="12.5" x14ac:dyDescent="0.2">
      <c r="A65" s="318"/>
      <c r="B65" s="194" t="s">
        <v>1194</v>
      </c>
      <c r="C65" s="194"/>
    </row>
    <row r="66" spans="1:3" s="191" customFormat="1" ht="13" thickBot="1" x14ac:dyDescent="0.25">
      <c r="A66" s="318"/>
      <c r="B66" s="195" t="s">
        <v>1195</v>
      </c>
      <c r="C66" s="194"/>
    </row>
    <row r="67" spans="1:3" ht="12.5" x14ac:dyDescent="0.35">
      <c r="A67" s="318" t="s">
        <v>53</v>
      </c>
      <c r="B67" s="196" t="s">
        <v>1188</v>
      </c>
      <c r="C67" s="196"/>
    </row>
    <row r="68" spans="1:3" ht="12.5" x14ac:dyDescent="0.35">
      <c r="A68" s="318"/>
      <c r="B68" s="194" t="s">
        <v>1189</v>
      </c>
      <c r="C68" s="194"/>
    </row>
    <row r="69" spans="1:3" s="53" customFormat="1" ht="18" customHeight="1" x14ac:dyDescent="0.35">
      <c r="A69" s="318"/>
      <c r="B69" s="194" t="s">
        <v>1190</v>
      </c>
      <c r="C69" s="194"/>
    </row>
    <row r="70" spans="1:3" s="53" customFormat="1" ht="18" customHeight="1" x14ac:dyDescent="0.35">
      <c r="A70" s="318"/>
      <c r="B70" s="194" t="s">
        <v>1191</v>
      </c>
      <c r="C70" s="194"/>
    </row>
    <row r="71" spans="1:3" s="53" customFormat="1" ht="27.75" customHeight="1" x14ac:dyDescent="0.35">
      <c r="A71" s="318"/>
      <c r="B71" s="194" t="s">
        <v>1192</v>
      </c>
      <c r="C71" s="194"/>
    </row>
    <row r="72" spans="1:3" s="53" customFormat="1" ht="18" customHeight="1" x14ac:dyDescent="0.35">
      <c r="A72" s="318"/>
      <c r="B72" s="194" t="s">
        <v>1193</v>
      </c>
      <c r="C72" s="194"/>
    </row>
    <row r="73" spans="1:3" s="53" customFormat="1" ht="18" customHeight="1" x14ac:dyDescent="0.35">
      <c r="A73" s="318"/>
      <c r="B73" s="194" t="s">
        <v>1194</v>
      </c>
      <c r="C73" s="194"/>
    </row>
    <row r="74" spans="1:3" s="53" customFormat="1" ht="18" customHeight="1" thickBot="1" x14ac:dyDescent="0.4">
      <c r="A74" s="318"/>
      <c r="B74" s="195" t="s">
        <v>1195</v>
      </c>
      <c r="C74" s="194"/>
    </row>
    <row r="75" spans="1:3" s="53" customFormat="1" ht="18" customHeight="1" x14ac:dyDescent="0.35">
      <c r="A75" s="319" t="s">
        <v>58</v>
      </c>
      <c r="B75" s="196" t="s">
        <v>1188</v>
      </c>
      <c r="C75" s="196"/>
    </row>
    <row r="76" spans="1:3" s="53" customFormat="1" ht="18" customHeight="1" x14ac:dyDescent="0.35">
      <c r="A76" s="320"/>
      <c r="B76" s="194" t="s">
        <v>1189</v>
      </c>
      <c r="C76" s="194"/>
    </row>
    <row r="77" spans="1:3" s="53" customFormat="1" ht="33" customHeight="1" x14ac:dyDescent="0.35">
      <c r="A77" s="320"/>
      <c r="B77" s="194" t="s">
        <v>1190</v>
      </c>
      <c r="C77" s="194"/>
    </row>
    <row r="78" spans="1:3" s="53" customFormat="1" ht="19.5" customHeight="1" x14ac:dyDescent="0.35">
      <c r="A78" s="320"/>
      <c r="B78" s="194" t="s">
        <v>1191</v>
      </c>
      <c r="C78" s="194"/>
    </row>
    <row r="79" spans="1:3" s="53" customFormat="1" ht="17.25" customHeight="1" x14ac:dyDescent="0.35">
      <c r="A79" s="320"/>
      <c r="B79" s="194" t="s">
        <v>1192</v>
      </c>
      <c r="C79" s="194"/>
    </row>
    <row r="80" spans="1:3" s="53" customFormat="1" ht="17.25" customHeight="1" x14ac:dyDescent="0.35">
      <c r="A80" s="320"/>
      <c r="B80" s="194" t="s">
        <v>1193</v>
      </c>
      <c r="C80" s="194"/>
    </row>
    <row r="81" spans="1:3" s="53" customFormat="1" ht="18" customHeight="1" x14ac:dyDescent="0.35">
      <c r="A81" s="320"/>
      <c r="B81" s="194" t="s">
        <v>1194</v>
      </c>
      <c r="C81" s="194"/>
    </row>
    <row r="82" spans="1:3" s="53" customFormat="1" ht="18" customHeight="1" thickBot="1" x14ac:dyDescent="0.4">
      <c r="A82" s="321"/>
      <c r="B82" s="195" t="s">
        <v>1195</v>
      </c>
      <c r="C82" s="194"/>
    </row>
    <row r="83" spans="1:3" s="53" customFormat="1" ht="12.5" customHeight="1" x14ac:dyDescent="0.35">
      <c r="A83" s="181"/>
      <c r="B83" s="197"/>
      <c r="C83" s="197"/>
    </row>
    <row r="84" spans="1:3" ht="13" x14ac:dyDescent="0.35">
      <c r="A84" s="198" t="s">
        <v>423</v>
      </c>
      <c r="B84" s="199"/>
      <c r="C84" s="201" t="s">
        <v>1203</v>
      </c>
    </row>
    <row r="85" spans="1:3" ht="23" x14ac:dyDescent="0.35">
      <c r="A85" s="175"/>
      <c r="B85" s="200" t="s">
        <v>1196</v>
      </c>
      <c r="C85" s="201"/>
    </row>
    <row r="86" spans="1:3" ht="23" x14ac:dyDescent="0.35">
      <c r="A86" s="175"/>
      <c r="B86" s="200" t="s">
        <v>1197</v>
      </c>
      <c r="C86" s="201"/>
    </row>
    <row r="87" spans="1:3" ht="12.5" x14ac:dyDescent="0.35">
      <c r="A87" s="175"/>
      <c r="B87" s="199"/>
      <c r="C87" s="54"/>
    </row>
    <row r="88" spans="1:3" ht="13" x14ac:dyDescent="0.35">
      <c r="A88" s="198" t="s">
        <v>424</v>
      </c>
      <c r="B88" s="199"/>
      <c r="C88" s="201" t="s">
        <v>1203</v>
      </c>
    </row>
    <row r="89" spans="1:3" ht="13" x14ac:dyDescent="0.35">
      <c r="A89" s="198"/>
      <c r="B89" s="200" t="s">
        <v>1198</v>
      </c>
      <c r="C89" s="201"/>
    </row>
    <row r="90" spans="1:3" ht="13" x14ac:dyDescent="0.35">
      <c r="A90" s="198"/>
      <c r="B90" s="200" t="s">
        <v>1199</v>
      </c>
      <c r="C90" s="201"/>
    </row>
    <row r="91" spans="1:3" ht="13" x14ac:dyDescent="0.35">
      <c r="A91" s="198"/>
      <c r="B91" s="200" t="s">
        <v>425</v>
      </c>
      <c r="C91" s="201"/>
    </row>
    <row r="92" spans="1:3" ht="13" x14ac:dyDescent="0.35">
      <c r="A92" s="198"/>
      <c r="B92" s="200" t="s">
        <v>1201</v>
      </c>
      <c r="C92" s="201"/>
    </row>
    <row r="93" spans="1:3" ht="13" x14ac:dyDescent="0.35">
      <c r="A93" s="198"/>
      <c r="B93" s="200" t="s">
        <v>1202</v>
      </c>
      <c r="C93" s="201"/>
    </row>
    <row r="94" spans="1:3" ht="12.5" x14ac:dyDescent="0.35">
      <c r="A94" s="175"/>
      <c r="B94" s="200" t="s">
        <v>1200</v>
      </c>
      <c r="C94" s="201"/>
    </row>
    <row r="95" spans="1:3" ht="12.5" x14ac:dyDescent="0.35">
      <c r="A95" s="175"/>
      <c r="B95" s="200" t="s">
        <v>1213</v>
      </c>
      <c r="C95" s="201"/>
    </row>
    <row r="96" spans="1:3" ht="12.5" x14ac:dyDescent="0.35">
      <c r="A96" s="175"/>
      <c r="B96" s="200" t="s">
        <v>1214</v>
      </c>
      <c r="C96" s="201"/>
    </row>
    <row r="97" spans="1:3" ht="9.5" customHeight="1" x14ac:dyDescent="0.35">
      <c r="A97" s="175"/>
      <c r="B97" s="151"/>
      <c r="C97" s="54"/>
    </row>
    <row r="98" spans="1:3" ht="13" x14ac:dyDescent="0.35">
      <c r="A98" s="198" t="s">
        <v>426</v>
      </c>
      <c r="B98" s="199"/>
      <c r="C98" s="54"/>
    </row>
    <row r="99" spans="1:3" ht="23" x14ac:dyDescent="0.35">
      <c r="A99" s="175"/>
      <c r="B99" s="200" t="s">
        <v>427</v>
      </c>
      <c r="C99" s="201"/>
    </row>
    <row r="100" spans="1:3" ht="7" customHeight="1" x14ac:dyDescent="0.35">
      <c r="A100" s="175"/>
      <c r="B100" s="199"/>
      <c r="C100" s="54"/>
    </row>
    <row r="101" spans="1:3" ht="13" x14ac:dyDescent="0.35">
      <c r="A101" s="198" t="s">
        <v>428</v>
      </c>
      <c r="B101" s="199"/>
      <c r="C101" s="201" t="s">
        <v>1203</v>
      </c>
    </row>
    <row r="102" spans="1:3" ht="25" x14ac:dyDescent="0.35">
      <c r="A102" s="198"/>
      <c r="B102" s="251" t="s">
        <v>1211</v>
      </c>
      <c r="C102" s="201"/>
    </row>
    <row r="103" spans="1:3" ht="8" customHeight="1" x14ac:dyDescent="0.35">
      <c r="A103" s="175"/>
      <c r="B103" s="199"/>
      <c r="C103" s="54"/>
    </row>
    <row r="104" spans="1:3" ht="12.5" x14ac:dyDescent="0.35">
      <c r="A104" s="175"/>
      <c r="B104" s="81" t="s">
        <v>373</v>
      </c>
      <c r="C104" s="54" t="s">
        <v>374</v>
      </c>
    </row>
    <row r="105" spans="1:3" ht="8" customHeight="1" x14ac:dyDescent="0.35">
      <c r="A105" s="175"/>
      <c r="C105" s="54"/>
    </row>
    <row r="106" spans="1:3" ht="12.5" x14ac:dyDescent="0.35">
      <c r="A106" s="175"/>
      <c r="B106" s="81" t="s">
        <v>375</v>
      </c>
      <c r="C106" s="54"/>
    </row>
    <row r="107" spans="1:3" ht="14" x14ac:dyDescent="0.35">
      <c r="C107" s="203"/>
    </row>
    <row r="108" spans="1:3" ht="14" x14ac:dyDescent="0.35">
      <c r="C108" s="203"/>
    </row>
    <row r="109" spans="1:3" ht="14" x14ac:dyDescent="0.35">
      <c r="C109" s="203"/>
    </row>
    <row r="110" spans="1:3" ht="14" x14ac:dyDescent="0.35">
      <c r="C110" s="203"/>
    </row>
    <row r="111" spans="1:3" ht="14" x14ac:dyDescent="0.35">
      <c r="C111" s="203"/>
    </row>
    <row r="112" spans="1:3" ht="14" x14ac:dyDescent="0.35">
      <c r="C112" s="203"/>
    </row>
    <row r="113" spans="3:3" ht="14" x14ac:dyDescent="0.35">
      <c r="C113" s="203"/>
    </row>
    <row r="114" spans="3:3" ht="14" x14ac:dyDescent="0.35">
      <c r="C114" s="203"/>
    </row>
    <row r="115" spans="3:3" ht="14" x14ac:dyDescent="0.35">
      <c r="C115" s="203"/>
    </row>
    <row r="116" spans="3:3" ht="14" x14ac:dyDescent="0.35">
      <c r="C116" s="203"/>
    </row>
    <row r="117" spans="3:3" ht="14" x14ac:dyDescent="0.35">
      <c r="C117" s="203"/>
    </row>
    <row r="118" spans="3:3" ht="14" x14ac:dyDescent="0.35">
      <c r="C118" s="203"/>
    </row>
    <row r="119" spans="3:3" ht="14" x14ac:dyDescent="0.35">
      <c r="C119" s="203"/>
    </row>
    <row r="120" spans="3:3" ht="14" x14ac:dyDescent="0.35">
      <c r="C120" s="203"/>
    </row>
    <row r="121" spans="3:3" ht="14" x14ac:dyDescent="0.35">
      <c r="C121" s="203"/>
    </row>
    <row r="122" spans="3:3" ht="14" x14ac:dyDescent="0.35">
      <c r="C122" s="203"/>
    </row>
    <row r="123" spans="3:3" ht="14" x14ac:dyDescent="0.35">
      <c r="C123" s="203"/>
    </row>
    <row r="124" spans="3:3" ht="14" x14ac:dyDescent="0.35">
      <c r="C124" s="203"/>
    </row>
    <row r="125" spans="3:3" ht="14" x14ac:dyDescent="0.35">
      <c r="C125" s="203"/>
    </row>
    <row r="126" spans="3:3" ht="14" x14ac:dyDescent="0.35">
      <c r="C126" s="203"/>
    </row>
    <row r="127" spans="3:3" ht="14" x14ac:dyDescent="0.35">
      <c r="C127" s="203"/>
    </row>
    <row r="128" spans="3:3" ht="14" x14ac:dyDescent="0.35">
      <c r="C128" s="203"/>
    </row>
    <row r="129" spans="3:3" ht="14" x14ac:dyDescent="0.35">
      <c r="C129" s="203"/>
    </row>
    <row r="130" spans="3:3" ht="14" x14ac:dyDescent="0.35">
      <c r="C130" s="203"/>
    </row>
    <row r="131" spans="3:3" ht="14" x14ac:dyDescent="0.35">
      <c r="C131" s="203"/>
    </row>
    <row r="132" spans="3:3" ht="14" x14ac:dyDescent="0.35">
      <c r="C132" s="203"/>
    </row>
    <row r="133" spans="3:3" ht="14" x14ac:dyDescent="0.35">
      <c r="C133" s="203"/>
    </row>
    <row r="134" spans="3:3" ht="14" x14ac:dyDescent="0.35">
      <c r="C134" s="203"/>
    </row>
    <row r="135" spans="3:3" ht="14" x14ac:dyDescent="0.35">
      <c r="C135" s="203"/>
    </row>
    <row r="136" spans="3:3" ht="14" x14ac:dyDescent="0.35">
      <c r="C136" s="203"/>
    </row>
    <row r="137" spans="3:3" ht="14" x14ac:dyDescent="0.35">
      <c r="C137" s="203"/>
    </row>
    <row r="138" spans="3:3" ht="14" x14ac:dyDescent="0.35">
      <c r="C138" s="203"/>
    </row>
    <row r="139" spans="3:3" ht="14" x14ac:dyDescent="0.35">
      <c r="C139" s="203"/>
    </row>
    <row r="140" spans="3:3" ht="14" x14ac:dyDescent="0.35">
      <c r="C140" s="203"/>
    </row>
    <row r="141" spans="3:3" ht="14" x14ac:dyDescent="0.35">
      <c r="C141" s="203"/>
    </row>
    <row r="142" spans="3:3" ht="14" x14ac:dyDescent="0.35">
      <c r="C142" s="203"/>
    </row>
    <row r="143" spans="3:3" ht="14" x14ac:dyDescent="0.35">
      <c r="C143" s="203"/>
    </row>
    <row r="144" spans="3:3" ht="14" x14ac:dyDescent="0.35">
      <c r="C144" s="203"/>
    </row>
    <row r="145" spans="3:3" ht="14" x14ac:dyDescent="0.35">
      <c r="C145" s="203"/>
    </row>
    <row r="146" spans="3:3" ht="14" x14ac:dyDescent="0.35">
      <c r="C146" s="203"/>
    </row>
    <row r="147" spans="3:3" ht="14" x14ac:dyDescent="0.35">
      <c r="C147" s="203"/>
    </row>
    <row r="148" spans="3:3" ht="14" x14ac:dyDescent="0.35">
      <c r="C148" s="203"/>
    </row>
    <row r="149" spans="3:3" ht="14" x14ac:dyDescent="0.35">
      <c r="C149" s="203"/>
    </row>
    <row r="150" spans="3:3" ht="14" x14ac:dyDescent="0.35">
      <c r="C150" s="203"/>
    </row>
    <row r="151" spans="3:3" ht="14" x14ac:dyDescent="0.35">
      <c r="C151" s="203"/>
    </row>
    <row r="152" spans="3:3" ht="14" x14ac:dyDescent="0.35">
      <c r="C152" s="203"/>
    </row>
    <row r="153" spans="3:3" ht="14" x14ac:dyDescent="0.35">
      <c r="C153" s="203"/>
    </row>
    <row r="154" spans="3:3" ht="14" x14ac:dyDescent="0.35">
      <c r="C154" s="203"/>
    </row>
    <row r="155" spans="3:3" ht="14" x14ac:dyDescent="0.35">
      <c r="C155" s="203"/>
    </row>
    <row r="156" spans="3:3" ht="14" x14ac:dyDescent="0.35">
      <c r="C156" s="203"/>
    </row>
    <row r="157" spans="3:3" ht="14" x14ac:dyDescent="0.35">
      <c r="C157" s="203"/>
    </row>
    <row r="158" spans="3:3" ht="14" x14ac:dyDescent="0.35">
      <c r="C158" s="203"/>
    </row>
    <row r="159" spans="3:3" ht="14" x14ac:dyDescent="0.35">
      <c r="C159" s="203"/>
    </row>
    <row r="160" spans="3:3" ht="14" x14ac:dyDescent="0.35">
      <c r="C160" s="203"/>
    </row>
    <row r="161" spans="3:3" ht="14" x14ac:dyDescent="0.35">
      <c r="C161" s="203"/>
    </row>
    <row r="162" spans="3:3" ht="14" x14ac:dyDescent="0.35">
      <c r="C162" s="203"/>
    </row>
    <row r="163" spans="3:3" ht="14" x14ac:dyDescent="0.35">
      <c r="C163" s="203"/>
    </row>
    <row r="164" spans="3:3" ht="14" x14ac:dyDescent="0.35">
      <c r="C164" s="203"/>
    </row>
    <row r="165" spans="3:3" ht="14" x14ac:dyDescent="0.35">
      <c r="C165" s="203"/>
    </row>
    <row r="166" spans="3:3" ht="14" x14ac:dyDescent="0.35">
      <c r="C166" s="203"/>
    </row>
    <row r="167" spans="3:3" ht="14" x14ac:dyDescent="0.35">
      <c r="C167" s="203"/>
    </row>
    <row r="168" spans="3:3" ht="14" x14ac:dyDescent="0.35">
      <c r="C168" s="203"/>
    </row>
    <row r="169" spans="3:3" ht="14" x14ac:dyDescent="0.35">
      <c r="C169" s="203"/>
    </row>
    <row r="170" spans="3:3" ht="14" x14ac:dyDescent="0.35">
      <c r="C170" s="203"/>
    </row>
    <row r="171" spans="3:3" ht="14" x14ac:dyDescent="0.35">
      <c r="C171" s="203"/>
    </row>
    <row r="172" spans="3:3" ht="14" x14ac:dyDescent="0.35">
      <c r="C172" s="203"/>
    </row>
    <row r="173" spans="3:3" ht="14" x14ac:dyDescent="0.35">
      <c r="C173" s="203"/>
    </row>
    <row r="174" spans="3:3" ht="14" x14ac:dyDescent="0.35">
      <c r="C174" s="203"/>
    </row>
    <row r="175" spans="3:3" ht="14" x14ac:dyDescent="0.35">
      <c r="C175" s="203"/>
    </row>
    <row r="176" spans="3:3" ht="14" x14ac:dyDescent="0.35">
      <c r="C176" s="203"/>
    </row>
    <row r="177" spans="3:3" ht="14" x14ac:dyDescent="0.35">
      <c r="C177" s="203"/>
    </row>
    <row r="178" spans="3:3" ht="14" x14ac:dyDescent="0.35">
      <c r="C178" s="203"/>
    </row>
    <row r="179" spans="3:3" ht="14" x14ac:dyDescent="0.35">
      <c r="C179" s="203"/>
    </row>
    <row r="180" spans="3:3" ht="14" x14ac:dyDescent="0.35">
      <c r="C180" s="203"/>
    </row>
    <row r="181" spans="3:3" ht="14" x14ac:dyDescent="0.35">
      <c r="C181" s="203"/>
    </row>
    <row r="182" spans="3:3" ht="14" x14ac:dyDescent="0.35">
      <c r="C182" s="203"/>
    </row>
    <row r="183" spans="3:3" ht="14" x14ac:dyDescent="0.35">
      <c r="C183" s="203"/>
    </row>
    <row r="184" spans="3:3" ht="14" x14ac:dyDescent="0.35">
      <c r="C184" s="203"/>
    </row>
    <row r="185" spans="3:3" ht="14" x14ac:dyDescent="0.35">
      <c r="C185" s="203"/>
    </row>
    <row r="186" spans="3:3" ht="14" x14ac:dyDescent="0.35">
      <c r="C186" s="203"/>
    </row>
    <row r="187" spans="3:3" ht="14" x14ac:dyDescent="0.35">
      <c r="C187" s="203"/>
    </row>
    <row r="188" spans="3:3" ht="14" x14ac:dyDescent="0.35">
      <c r="C188" s="203"/>
    </row>
    <row r="189" spans="3:3" ht="14" x14ac:dyDescent="0.35">
      <c r="C189" s="203"/>
    </row>
    <row r="190" spans="3:3" ht="14" x14ac:dyDescent="0.35">
      <c r="C190" s="203"/>
    </row>
    <row r="191" spans="3:3" ht="14" x14ac:dyDescent="0.35">
      <c r="C191" s="203"/>
    </row>
    <row r="192" spans="3:3" ht="14" x14ac:dyDescent="0.35">
      <c r="C192" s="203"/>
    </row>
    <row r="193" spans="3:3" ht="14" x14ac:dyDescent="0.35">
      <c r="C193" s="203"/>
    </row>
    <row r="194" spans="3:3" ht="14" x14ac:dyDescent="0.35">
      <c r="C194" s="203"/>
    </row>
    <row r="195" spans="3:3" ht="14" x14ac:dyDescent="0.35">
      <c r="C195" s="203"/>
    </row>
    <row r="196" spans="3:3" ht="14" x14ac:dyDescent="0.35">
      <c r="C196" s="203"/>
    </row>
    <row r="197" spans="3:3" ht="14" x14ac:dyDescent="0.35">
      <c r="C197" s="203"/>
    </row>
    <row r="198" spans="3:3" ht="14" x14ac:dyDescent="0.35">
      <c r="C198" s="203"/>
    </row>
    <row r="199" spans="3:3" ht="14" x14ac:dyDescent="0.35">
      <c r="C199" s="203"/>
    </row>
    <row r="200" spans="3:3" ht="14" x14ac:dyDescent="0.35">
      <c r="C200" s="203"/>
    </row>
    <row r="201" spans="3:3" ht="14" x14ac:dyDescent="0.35">
      <c r="C201" s="203"/>
    </row>
    <row r="202" spans="3:3" ht="14" x14ac:dyDescent="0.35">
      <c r="C202" s="203"/>
    </row>
    <row r="203" spans="3:3" ht="14" x14ac:dyDescent="0.35">
      <c r="C203" s="203"/>
    </row>
    <row r="204" spans="3:3" ht="14" x14ac:dyDescent="0.35">
      <c r="C204" s="203"/>
    </row>
    <row r="205" spans="3:3" ht="14" x14ac:dyDescent="0.35">
      <c r="C205" s="203"/>
    </row>
    <row r="206" spans="3:3" ht="14" x14ac:dyDescent="0.35">
      <c r="C206" s="203"/>
    </row>
    <row r="207" spans="3:3" ht="14" x14ac:dyDescent="0.35">
      <c r="C207" s="203"/>
    </row>
    <row r="208" spans="3:3" ht="14" x14ac:dyDescent="0.35">
      <c r="C208" s="203"/>
    </row>
    <row r="209" spans="3:3" ht="14" x14ac:dyDescent="0.35">
      <c r="C209" s="203"/>
    </row>
    <row r="210" spans="3:3" ht="14" x14ac:dyDescent="0.35">
      <c r="C210" s="203"/>
    </row>
    <row r="211" spans="3:3" ht="14" x14ac:dyDescent="0.35">
      <c r="C211" s="203"/>
    </row>
    <row r="212" spans="3:3" ht="14" x14ac:dyDescent="0.35">
      <c r="C212" s="203"/>
    </row>
    <row r="213" spans="3:3" ht="14" x14ac:dyDescent="0.35">
      <c r="C213" s="203"/>
    </row>
    <row r="214" spans="3:3" ht="14" x14ac:dyDescent="0.35">
      <c r="C214" s="203"/>
    </row>
    <row r="215" spans="3:3" ht="14" x14ac:dyDescent="0.35">
      <c r="C215" s="203"/>
    </row>
    <row r="216" spans="3:3" ht="14" x14ac:dyDescent="0.35">
      <c r="C216" s="203"/>
    </row>
    <row r="217" spans="3:3" ht="14" x14ac:dyDescent="0.35">
      <c r="C217" s="203"/>
    </row>
    <row r="218" spans="3:3" ht="14" x14ac:dyDescent="0.35">
      <c r="C218" s="203"/>
    </row>
    <row r="219" spans="3:3" ht="14" x14ac:dyDescent="0.35">
      <c r="C219" s="203"/>
    </row>
    <row r="220" spans="3:3" ht="14" x14ac:dyDescent="0.35">
      <c r="C220" s="203"/>
    </row>
    <row r="221" spans="3:3" ht="14" x14ac:dyDescent="0.35">
      <c r="C221" s="203"/>
    </row>
    <row r="222" spans="3:3" ht="14" x14ac:dyDescent="0.35">
      <c r="C222" s="203"/>
    </row>
    <row r="223" spans="3:3" ht="14" x14ac:dyDescent="0.35">
      <c r="C223" s="203"/>
    </row>
    <row r="224" spans="3:3" ht="14" x14ac:dyDescent="0.35">
      <c r="C224" s="203"/>
    </row>
    <row r="225" spans="3:3" ht="14" x14ac:dyDescent="0.35">
      <c r="C225" s="203"/>
    </row>
    <row r="226" spans="3:3" ht="14" x14ac:dyDescent="0.35">
      <c r="C226" s="203"/>
    </row>
    <row r="227" spans="3:3" ht="14" x14ac:dyDescent="0.35">
      <c r="C227" s="203"/>
    </row>
    <row r="228" spans="3:3" ht="14" x14ac:dyDescent="0.35">
      <c r="C228" s="203"/>
    </row>
    <row r="229" spans="3:3" ht="14" x14ac:dyDescent="0.35">
      <c r="C229" s="203"/>
    </row>
    <row r="230" spans="3:3" ht="14" x14ac:dyDescent="0.35">
      <c r="C230" s="203"/>
    </row>
    <row r="231" spans="3:3" ht="14" x14ac:dyDescent="0.35">
      <c r="C231" s="203"/>
    </row>
    <row r="232" spans="3:3" ht="14" x14ac:dyDescent="0.35">
      <c r="C232" s="203"/>
    </row>
    <row r="233" spans="3:3" ht="14" x14ac:dyDescent="0.35">
      <c r="C233" s="203"/>
    </row>
    <row r="234" spans="3:3" ht="14" x14ac:dyDescent="0.35">
      <c r="C234" s="203"/>
    </row>
    <row r="235" spans="3:3" ht="14" x14ac:dyDescent="0.35">
      <c r="C235" s="203"/>
    </row>
    <row r="236" spans="3:3" ht="14" x14ac:dyDescent="0.35">
      <c r="C236" s="203"/>
    </row>
    <row r="237" spans="3:3" ht="14" x14ac:dyDescent="0.35">
      <c r="C237" s="203"/>
    </row>
    <row r="238" spans="3:3" ht="14" x14ac:dyDescent="0.35">
      <c r="C238" s="203"/>
    </row>
    <row r="239" spans="3:3" ht="14" x14ac:dyDescent="0.35">
      <c r="C239" s="203"/>
    </row>
    <row r="240" spans="3:3" ht="14" x14ac:dyDescent="0.35">
      <c r="C240" s="203"/>
    </row>
    <row r="241" spans="3:3" ht="14" x14ac:dyDescent="0.35">
      <c r="C241" s="203"/>
    </row>
    <row r="242" spans="3:3" ht="14" x14ac:dyDescent="0.35">
      <c r="C242" s="203"/>
    </row>
    <row r="243" spans="3:3" ht="14" x14ac:dyDescent="0.35">
      <c r="C243" s="203"/>
    </row>
    <row r="244" spans="3:3" ht="14" x14ac:dyDescent="0.35">
      <c r="C244" s="203"/>
    </row>
    <row r="245" spans="3:3" ht="14" x14ac:dyDescent="0.35">
      <c r="C245" s="203"/>
    </row>
    <row r="246" spans="3:3" ht="14" x14ac:dyDescent="0.35">
      <c r="C246" s="203"/>
    </row>
    <row r="247" spans="3:3" ht="14" x14ac:dyDescent="0.35">
      <c r="C247" s="203"/>
    </row>
    <row r="248" spans="3:3" ht="14" x14ac:dyDescent="0.35">
      <c r="C248" s="203"/>
    </row>
    <row r="249" spans="3:3" ht="14" x14ac:dyDescent="0.35">
      <c r="C249" s="203"/>
    </row>
    <row r="250" spans="3:3" ht="14" x14ac:dyDescent="0.35">
      <c r="C250" s="203"/>
    </row>
    <row r="251" spans="3:3" ht="14" x14ac:dyDescent="0.35">
      <c r="C251" s="203"/>
    </row>
    <row r="252" spans="3:3" ht="14" x14ac:dyDescent="0.35">
      <c r="C252" s="203"/>
    </row>
    <row r="253" spans="3:3" ht="14" x14ac:dyDescent="0.35">
      <c r="C253" s="203"/>
    </row>
    <row r="254" spans="3:3" ht="14" x14ac:dyDescent="0.35">
      <c r="C254" s="203"/>
    </row>
    <row r="255" spans="3:3" ht="14" x14ac:dyDescent="0.35">
      <c r="C255" s="203"/>
    </row>
    <row r="256" spans="3:3" ht="14" x14ac:dyDescent="0.35">
      <c r="C256" s="203"/>
    </row>
    <row r="257" spans="3:3" ht="14" x14ac:dyDescent="0.35">
      <c r="C257" s="203"/>
    </row>
    <row r="258" spans="3:3" ht="14" x14ac:dyDescent="0.35">
      <c r="C258" s="203"/>
    </row>
    <row r="259" spans="3:3" ht="14" x14ac:dyDescent="0.35">
      <c r="C259" s="203"/>
    </row>
    <row r="260" spans="3:3" ht="14" x14ac:dyDescent="0.35">
      <c r="C260" s="203"/>
    </row>
    <row r="261" spans="3:3" ht="14" x14ac:dyDescent="0.35">
      <c r="C261" s="203"/>
    </row>
    <row r="262" spans="3:3" ht="14" x14ac:dyDescent="0.35">
      <c r="C262" s="203"/>
    </row>
    <row r="263" spans="3:3" ht="14" x14ac:dyDescent="0.35">
      <c r="C263" s="203"/>
    </row>
    <row r="264" spans="3:3" ht="14" x14ac:dyDescent="0.35">
      <c r="C264" s="203"/>
    </row>
    <row r="265" spans="3:3" ht="14" x14ac:dyDescent="0.35">
      <c r="C265" s="203"/>
    </row>
    <row r="266" spans="3:3" ht="14" x14ac:dyDescent="0.35">
      <c r="C266" s="203"/>
    </row>
    <row r="267" spans="3:3" ht="14" x14ac:dyDescent="0.35">
      <c r="C267" s="203"/>
    </row>
    <row r="268" spans="3:3" ht="14" x14ac:dyDescent="0.35">
      <c r="C268" s="203"/>
    </row>
    <row r="269" spans="3:3" ht="14" x14ac:dyDescent="0.35">
      <c r="C269" s="203"/>
    </row>
    <row r="270" spans="3:3" ht="14" x14ac:dyDescent="0.35">
      <c r="C270" s="203"/>
    </row>
    <row r="271" spans="3:3" ht="14" x14ac:dyDescent="0.35">
      <c r="C271" s="203"/>
    </row>
    <row r="272" spans="3:3" ht="14" x14ac:dyDescent="0.35">
      <c r="C272" s="203"/>
    </row>
    <row r="273" spans="3:3" ht="14" x14ac:dyDescent="0.35">
      <c r="C273" s="203"/>
    </row>
    <row r="274" spans="3:3" ht="14" x14ac:dyDescent="0.35">
      <c r="C274" s="203"/>
    </row>
    <row r="275" spans="3:3" ht="14" x14ac:dyDescent="0.35">
      <c r="C275" s="203"/>
    </row>
    <row r="276" spans="3:3" ht="14" x14ac:dyDescent="0.35">
      <c r="C276" s="203"/>
    </row>
    <row r="277" spans="3:3" ht="14" x14ac:dyDescent="0.35">
      <c r="C277" s="203"/>
    </row>
    <row r="278" spans="3:3" ht="14" x14ac:dyDescent="0.35">
      <c r="C278" s="203"/>
    </row>
    <row r="279" spans="3:3" ht="14" x14ac:dyDescent="0.35">
      <c r="C279" s="203"/>
    </row>
    <row r="280" spans="3:3" ht="14" x14ac:dyDescent="0.35">
      <c r="C280" s="203"/>
    </row>
    <row r="281" spans="3:3" ht="14" x14ac:dyDescent="0.35">
      <c r="C281" s="203"/>
    </row>
    <row r="282" spans="3:3" ht="14" x14ac:dyDescent="0.35">
      <c r="C282" s="203"/>
    </row>
    <row r="283" spans="3:3" ht="14" x14ac:dyDescent="0.35">
      <c r="C283" s="203"/>
    </row>
    <row r="284" spans="3:3" ht="14" x14ac:dyDescent="0.35">
      <c r="C284" s="203"/>
    </row>
    <row r="285" spans="3:3" ht="14" x14ac:dyDescent="0.35">
      <c r="C285" s="203"/>
    </row>
    <row r="286" spans="3:3" ht="14" x14ac:dyDescent="0.35">
      <c r="C286" s="203"/>
    </row>
    <row r="287" spans="3:3" ht="14" x14ac:dyDescent="0.35">
      <c r="C287" s="203"/>
    </row>
    <row r="288" spans="3:3" ht="14" x14ac:dyDescent="0.35">
      <c r="C288" s="203"/>
    </row>
    <row r="289" spans="3:3" ht="14" x14ac:dyDescent="0.35">
      <c r="C289" s="203"/>
    </row>
    <row r="290" spans="3:3" ht="14" x14ac:dyDescent="0.35">
      <c r="C290" s="203"/>
    </row>
    <row r="291" spans="3:3" ht="14" x14ac:dyDescent="0.35">
      <c r="C291" s="203"/>
    </row>
    <row r="292" spans="3:3" ht="14" x14ac:dyDescent="0.35">
      <c r="C292" s="203"/>
    </row>
    <row r="293" spans="3:3" ht="14" x14ac:dyDescent="0.35">
      <c r="C293" s="203"/>
    </row>
    <row r="294" spans="3:3" ht="14" x14ac:dyDescent="0.35">
      <c r="C294" s="203"/>
    </row>
    <row r="295" spans="3:3" ht="14" x14ac:dyDescent="0.35">
      <c r="C295" s="203"/>
    </row>
    <row r="296" spans="3:3" ht="14" x14ac:dyDescent="0.35">
      <c r="C296" s="203"/>
    </row>
    <row r="297" spans="3:3" ht="14" x14ac:dyDescent="0.35">
      <c r="C297" s="203"/>
    </row>
    <row r="298" spans="3:3" ht="14" x14ac:dyDescent="0.35">
      <c r="C298" s="203"/>
    </row>
    <row r="299" spans="3:3" ht="14" x14ac:dyDescent="0.35">
      <c r="C299" s="203"/>
    </row>
    <row r="300" spans="3:3" ht="14" x14ac:dyDescent="0.35">
      <c r="C300" s="203"/>
    </row>
    <row r="301" spans="3:3" ht="14" x14ac:dyDescent="0.35">
      <c r="C301" s="203"/>
    </row>
    <row r="302" spans="3:3" ht="14" x14ac:dyDescent="0.35">
      <c r="C302" s="203"/>
    </row>
    <row r="303" spans="3:3" ht="14" x14ac:dyDescent="0.35">
      <c r="C303" s="203"/>
    </row>
    <row r="304" spans="3:3" ht="14" x14ac:dyDescent="0.35">
      <c r="C304" s="203"/>
    </row>
    <row r="305" spans="3:3" ht="14" x14ac:dyDescent="0.35">
      <c r="C305" s="203"/>
    </row>
    <row r="306" spans="3:3" ht="14" x14ac:dyDescent="0.35">
      <c r="C306" s="203"/>
    </row>
    <row r="307" spans="3:3" ht="14" x14ac:dyDescent="0.35">
      <c r="C307" s="203"/>
    </row>
    <row r="308" spans="3:3" ht="14" x14ac:dyDescent="0.35">
      <c r="C308" s="203"/>
    </row>
    <row r="309" spans="3:3" ht="14" x14ac:dyDescent="0.35">
      <c r="C309" s="203"/>
    </row>
    <row r="310" spans="3:3" ht="14" x14ac:dyDescent="0.35">
      <c r="C310" s="203"/>
    </row>
    <row r="311" spans="3:3" ht="14" x14ac:dyDescent="0.35">
      <c r="C311" s="203"/>
    </row>
    <row r="312" spans="3:3" ht="14" x14ac:dyDescent="0.35">
      <c r="C312" s="203"/>
    </row>
    <row r="313" spans="3:3" ht="14" x14ac:dyDescent="0.35">
      <c r="C313" s="203"/>
    </row>
    <row r="314" spans="3:3" ht="14" x14ac:dyDescent="0.35">
      <c r="C314" s="203"/>
    </row>
    <row r="315" spans="3:3" ht="14" x14ac:dyDescent="0.35">
      <c r="C315" s="203"/>
    </row>
    <row r="316" spans="3:3" ht="14" x14ac:dyDescent="0.35">
      <c r="C316" s="203"/>
    </row>
    <row r="317" spans="3:3" ht="14" x14ac:dyDescent="0.35">
      <c r="C317" s="203"/>
    </row>
    <row r="318" spans="3:3" ht="14" x14ac:dyDescent="0.35">
      <c r="C318" s="203"/>
    </row>
    <row r="319" spans="3:3" ht="14" x14ac:dyDescent="0.35">
      <c r="C319" s="203"/>
    </row>
    <row r="320" spans="3:3" ht="14" x14ac:dyDescent="0.35">
      <c r="C320" s="203"/>
    </row>
    <row r="321" spans="3:3" ht="14" x14ac:dyDescent="0.35">
      <c r="C321" s="203"/>
    </row>
    <row r="322" spans="3:3" ht="14" x14ac:dyDescent="0.35">
      <c r="C322" s="203"/>
    </row>
    <row r="323" spans="3:3" ht="14" x14ac:dyDescent="0.35">
      <c r="C323" s="203"/>
    </row>
    <row r="324" spans="3:3" ht="14" x14ac:dyDescent="0.35">
      <c r="C324" s="203"/>
    </row>
    <row r="325" spans="3:3" ht="14" x14ac:dyDescent="0.35">
      <c r="C325" s="203"/>
    </row>
    <row r="326" spans="3:3" ht="14" x14ac:dyDescent="0.35">
      <c r="C326" s="203"/>
    </row>
    <row r="327" spans="3:3" ht="14" x14ac:dyDescent="0.35">
      <c r="C327" s="203"/>
    </row>
    <row r="328" spans="3:3" ht="14" x14ac:dyDescent="0.35">
      <c r="C328" s="203"/>
    </row>
    <row r="329" spans="3:3" ht="14" x14ac:dyDescent="0.35">
      <c r="C329" s="203"/>
    </row>
    <row r="330" spans="3:3" ht="14" x14ac:dyDescent="0.35">
      <c r="C330" s="203"/>
    </row>
    <row r="331" spans="3:3" ht="14" x14ac:dyDescent="0.35">
      <c r="C331" s="203"/>
    </row>
    <row r="332" spans="3:3" ht="14" x14ac:dyDescent="0.35">
      <c r="C332" s="203"/>
    </row>
    <row r="333" spans="3:3" ht="14" x14ac:dyDescent="0.35">
      <c r="C333" s="203"/>
    </row>
    <row r="334" spans="3:3" ht="14" x14ac:dyDescent="0.35">
      <c r="C334" s="203"/>
    </row>
    <row r="335" spans="3:3" ht="14" x14ac:dyDescent="0.35">
      <c r="C335" s="203"/>
    </row>
    <row r="336" spans="3:3" ht="14" x14ac:dyDescent="0.35">
      <c r="C336" s="203"/>
    </row>
    <row r="337" spans="3:3" ht="14" x14ac:dyDescent="0.35">
      <c r="C337" s="203"/>
    </row>
    <row r="338" spans="3:3" ht="14" x14ac:dyDescent="0.35">
      <c r="C338" s="203"/>
    </row>
    <row r="339" spans="3:3" ht="14" x14ac:dyDescent="0.35">
      <c r="C339" s="203"/>
    </row>
    <row r="340" spans="3:3" ht="14" x14ac:dyDescent="0.35">
      <c r="C340" s="203"/>
    </row>
    <row r="341" spans="3:3" ht="14" x14ac:dyDescent="0.35">
      <c r="C341" s="203"/>
    </row>
    <row r="342" spans="3:3" ht="14" x14ac:dyDescent="0.35">
      <c r="C342" s="203"/>
    </row>
    <row r="343" spans="3:3" ht="14" x14ac:dyDescent="0.35">
      <c r="C343" s="203"/>
    </row>
    <row r="344" spans="3:3" ht="14" x14ac:dyDescent="0.35">
      <c r="C344" s="203"/>
    </row>
    <row r="345" spans="3:3" ht="14" x14ac:dyDescent="0.35">
      <c r="C345" s="203"/>
    </row>
    <row r="346" spans="3:3" ht="14" x14ac:dyDescent="0.35">
      <c r="C346" s="203"/>
    </row>
    <row r="347" spans="3:3" ht="14" x14ac:dyDescent="0.35">
      <c r="C347" s="203"/>
    </row>
    <row r="348" spans="3:3" ht="14" x14ac:dyDescent="0.35">
      <c r="C348" s="203"/>
    </row>
    <row r="349" spans="3:3" ht="14" x14ac:dyDescent="0.35">
      <c r="C349" s="203"/>
    </row>
    <row r="350" spans="3:3" ht="14" x14ac:dyDescent="0.35">
      <c r="C350" s="203"/>
    </row>
    <row r="351" spans="3:3" ht="14" x14ac:dyDescent="0.35">
      <c r="C351" s="203"/>
    </row>
    <row r="352" spans="3:3" ht="14" x14ac:dyDescent="0.35">
      <c r="C352" s="203"/>
    </row>
    <row r="353" spans="3:3" ht="14" x14ac:dyDescent="0.35">
      <c r="C353" s="203"/>
    </row>
    <row r="354" spans="3:3" ht="14" x14ac:dyDescent="0.35">
      <c r="C354" s="203"/>
    </row>
    <row r="355" spans="3:3" ht="14" x14ac:dyDescent="0.35">
      <c r="C355" s="203"/>
    </row>
    <row r="356" spans="3:3" ht="14" x14ac:dyDescent="0.35">
      <c r="C356" s="203"/>
    </row>
    <row r="357" spans="3:3" ht="14" x14ac:dyDescent="0.35">
      <c r="C357" s="203"/>
    </row>
    <row r="358" spans="3:3" ht="14" x14ac:dyDescent="0.35">
      <c r="C358" s="203"/>
    </row>
    <row r="359" spans="3:3" ht="14" x14ac:dyDescent="0.35">
      <c r="C359" s="203"/>
    </row>
    <row r="360" spans="3:3" ht="14" x14ac:dyDescent="0.35">
      <c r="C360" s="203"/>
    </row>
    <row r="361" spans="3:3" ht="14" x14ac:dyDescent="0.35">
      <c r="C361" s="203"/>
    </row>
    <row r="362" spans="3:3" ht="14" x14ac:dyDescent="0.35">
      <c r="C362" s="203"/>
    </row>
    <row r="363" spans="3:3" ht="14" x14ac:dyDescent="0.35">
      <c r="C363" s="203"/>
    </row>
    <row r="364" spans="3:3" ht="14" x14ac:dyDescent="0.35">
      <c r="C364" s="203"/>
    </row>
    <row r="365" spans="3:3" ht="14" x14ac:dyDescent="0.35">
      <c r="C365" s="203"/>
    </row>
    <row r="366" spans="3:3" ht="14" x14ac:dyDescent="0.35">
      <c r="C366" s="203"/>
    </row>
    <row r="367" spans="3:3" ht="14" x14ac:dyDescent="0.35">
      <c r="C367" s="203"/>
    </row>
    <row r="368" spans="3:3" ht="14" x14ac:dyDescent="0.35">
      <c r="C368" s="203"/>
    </row>
    <row r="369" spans="3:3" ht="14" x14ac:dyDescent="0.35">
      <c r="C369" s="203"/>
    </row>
    <row r="370" spans="3:3" ht="14" x14ac:dyDescent="0.35">
      <c r="C370" s="203"/>
    </row>
    <row r="371" spans="3:3" ht="14" x14ac:dyDescent="0.35">
      <c r="C371" s="203"/>
    </row>
    <row r="372" spans="3:3" ht="14" x14ac:dyDescent="0.35">
      <c r="C372" s="203"/>
    </row>
    <row r="373" spans="3:3" ht="14" x14ac:dyDescent="0.35">
      <c r="C373" s="203"/>
    </row>
    <row r="374" spans="3:3" ht="14" x14ac:dyDescent="0.35">
      <c r="C374" s="203"/>
    </row>
    <row r="375" spans="3:3" ht="14" x14ac:dyDescent="0.35">
      <c r="C375" s="203"/>
    </row>
    <row r="376" spans="3:3" ht="14" x14ac:dyDescent="0.35">
      <c r="C376" s="203"/>
    </row>
    <row r="377" spans="3:3" ht="14" x14ac:dyDescent="0.35">
      <c r="C377" s="203"/>
    </row>
    <row r="378" spans="3:3" ht="14" x14ac:dyDescent="0.35">
      <c r="C378" s="203"/>
    </row>
    <row r="379" spans="3:3" ht="14" x14ac:dyDescent="0.35">
      <c r="C379" s="203"/>
    </row>
    <row r="380" spans="3:3" ht="14" x14ac:dyDescent="0.35">
      <c r="C380" s="203"/>
    </row>
    <row r="381" spans="3:3" ht="14" x14ac:dyDescent="0.35">
      <c r="C381" s="203"/>
    </row>
    <row r="382" spans="3:3" ht="14" x14ac:dyDescent="0.35">
      <c r="C382" s="203"/>
    </row>
    <row r="383" spans="3:3" ht="14" x14ac:dyDescent="0.35">
      <c r="C383" s="203"/>
    </row>
    <row r="384" spans="3:3" ht="14" x14ac:dyDescent="0.35">
      <c r="C384" s="203"/>
    </row>
    <row r="385" spans="3:3" ht="14" x14ac:dyDescent="0.35">
      <c r="C385" s="203"/>
    </row>
    <row r="386" spans="3:3" ht="14" x14ac:dyDescent="0.35">
      <c r="C386" s="203"/>
    </row>
    <row r="387" spans="3:3" ht="14" x14ac:dyDescent="0.35">
      <c r="C387" s="203"/>
    </row>
    <row r="388" spans="3:3" ht="14" x14ac:dyDescent="0.35">
      <c r="C388" s="203"/>
    </row>
    <row r="389" spans="3:3" ht="14" x14ac:dyDescent="0.35">
      <c r="C389" s="203"/>
    </row>
    <row r="390" spans="3:3" ht="14" x14ac:dyDescent="0.35">
      <c r="C390" s="203"/>
    </row>
    <row r="391" spans="3:3" ht="14" x14ac:dyDescent="0.35">
      <c r="C391" s="203"/>
    </row>
    <row r="392" spans="3:3" ht="14" x14ac:dyDescent="0.35">
      <c r="C392" s="203"/>
    </row>
    <row r="393" spans="3:3" ht="14" x14ac:dyDescent="0.35">
      <c r="C393" s="203"/>
    </row>
    <row r="394" spans="3:3" ht="14" x14ac:dyDescent="0.35">
      <c r="C394" s="203"/>
    </row>
    <row r="395" spans="3:3" ht="14" x14ac:dyDescent="0.35">
      <c r="C395" s="203"/>
    </row>
    <row r="396" spans="3:3" ht="14" x14ac:dyDescent="0.35">
      <c r="C396" s="203"/>
    </row>
    <row r="397" spans="3:3" ht="14" x14ac:dyDescent="0.35">
      <c r="C397" s="203"/>
    </row>
    <row r="398" spans="3:3" ht="14" x14ac:dyDescent="0.35">
      <c r="C398" s="203"/>
    </row>
    <row r="399" spans="3:3" ht="14" x14ac:dyDescent="0.35">
      <c r="C399" s="203"/>
    </row>
    <row r="400" spans="3:3" ht="14" x14ac:dyDescent="0.35">
      <c r="C400" s="203"/>
    </row>
    <row r="401" spans="3:3" ht="14" x14ac:dyDescent="0.35">
      <c r="C401" s="203"/>
    </row>
    <row r="402" spans="3:3" ht="14" x14ac:dyDescent="0.35">
      <c r="C402" s="203"/>
    </row>
    <row r="403" spans="3:3" ht="14" x14ac:dyDescent="0.35">
      <c r="C403" s="203"/>
    </row>
    <row r="404" spans="3:3" ht="14" x14ac:dyDescent="0.35">
      <c r="C404" s="203"/>
    </row>
    <row r="405" spans="3:3" ht="14" x14ac:dyDescent="0.35">
      <c r="C405" s="203"/>
    </row>
    <row r="406" spans="3:3" ht="14" x14ac:dyDescent="0.35">
      <c r="C406" s="203"/>
    </row>
    <row r="407" spans="3:3" ht="14" x14ac:dyDescent="0.35">
      <c r="C407" s="203"/>
    </row>
    <row r="408" spans="3:3" ht="14" x14ac:dyDescent="0.35">
      <c r="C408" s="203"/>
    </row>
    <row r="409" spans="3:3" ht="14" x14ac:dyDescent="0.35">
      <c r="C409" s="203"/>
    </row>
    <row r="410" spans="3:3" ht="14" x14ac:dyDescent="0.35">
      <c r="C410" s="203"/>
    </row>
    <row r="411" spans="3:3" ht="14" x14ac:dyDescent="0.35">
      <c r="C411" s="203"/>
    </row>
    <row r="412" spans="3:3" ht="14" x14ac:dyDescent="0.35">
      <c r="C412" s="203"/>
    </row>
    <row r="413" spans="3:3" ht="14" x14ac:dyDescent="0.35">
      <c r="C413" s="203"/>
    </row>
    <row r="414" spans="3:3" ht="14" x14ac:dyDescent="0.35">
      <c r="C414" s="203"/>
    </row>
    <row r="415" spans="3:3" ht="14" x14ac:dyDescent="0.35">
      <c r="C415" s="203"/>
    </row>
    <row r="416" spans="3:3" ht="14" x14ac:dyDescent="0.35">
      <c r="C416" s="203"/>
    </row>
    <row r="417" spans="3:3" ht="14" x14ac:dyDescent="0.35">
      <c r="C417" s="203"/>
    </row>
    <row r="418" spans="3:3" ht="14" x14ac:dyDescent="0.35">
      <c r="C418" s="203"/>
    </row>
    <row r="419" spans="3:3" ht="14" x14ac:dyDescent="0.35">
      <c r="C419" s="203"/>
    </row>
    <row r="420" spans="3:3" ht="14" x14ac:dyDescent="0.35">
      <c r="C420" s="203"/>
    </row>
    <row r="421" spans="3:3" ht="14" x14ac:dyDescent="0.35">
      <c r="C421" s="203"/>
    </row>
    <row r="422" spans="3:3" ht="14" x14ac:dyDescent="0.35">
      <c r="C422" s="203"/>
    </row>
    <row r="423" spans="3:3" ht="14" x14ac:dyDescent="0.35">
      <c r="C423" s="203"/>
    </row>
    <row r="424" spans="3:3" ht="14" x14ac:dyDescent="0.35">
      <c r="C424" s="203"/>
    </row>
    <row r="425" spans="3:3" ht="14" x14ac:dyDescent="0.35">
      <c r="C425" s="203"/>
    </row>
    <row r="426" spans="3:3" ht="14" x14ac:dyDescent="0.35">
      <c r="C426" s="203"/>
    </row>
    <row r="427" spans="3:3" ht="14" x14ac:dyDescent="0.35">
      <c r="C427" s="203"/>
    </row>
    <row r="428" spans="3:3" ht="14" x14ac:dyDescent="0.35">
      <c r="C428" s="203"/>
    </row>
    <row r="429" spans="3:3" ht="14" x14ac:dyDescent="0.35">
      <c r="C429" s="203"/>
    </row>
    <row r="430" spans="3:3" ht="14" x14ac:dyDescent="0.35">
      <c r="C430" s="203"/>
    </row>
    <row r="431" spans="3:3" ht="14" x14ac:dyDescent="0.35">
      <c r="C431" s="203"/>
    </row>
    <row r="432" spans="3:3" ht="14" x14ac:dyDescent="0.35">
      <c r="C432" s="203"/>
    </row>
    <row r="433" spans="3:3" ht="14" x14ac:dyDescent="0.35">
      <c r="C433" s="203"/>
    </row>
    <row r="434" spans="3:3" ht="14" x14ac:dyDescent="0.35">
      <c r="C434" s="203"/>
    </row>
    <row r="435" spans="3:3" ht="14" x14ac:dyDescent="0.35">
      <c r="C435" s="203"/>
    </row>
  </sheetData>
  <mergeCells count="14">
    <mergeCell ref="A67:A74"/>
    <mergeCell ref="A75:A82"/>
    <mergeCell ref="A59:A66"/>
    <mergeCell ref="A3:C3"/>
    <mergeCell ref="A4:C4"/>
    <mergeCell ref="A6:C6"/>
    <mergeCell ref="A7:C7"/>
    <mergeCell ref="A10:C10"/>
    <mergeCell ref="A11:A18"/>
    <mergeCell ref="A19:A26"/>
    <mergeCell ref="A27:A34"/>
    <mergeCell ref="A35:A42"/>
    <mergeCell ref="A43:A50"/>
    <mergeCell ref="A51:A58"/>
  </mergeCells>
  <printOptions horizontalCentered="1"/>
  <pageMargins left="0.39370078740157483" right="0.39370078740157483" top="0.39370078740157483" bottom="0.39370078740157483" header="0.19685039370078741" footer="0"/>
  <pageSetup paperSize="9" scale="76" orientation="portrait" r:id="rId1"/>
  <headerFooter alignWithMargins="0">
    <oddFooter xml:space="preserve">&amp;L&amp;"Arial,Italique"&amp;9&amp;F&amp;R&amp;"Arial,Italique"&amp;9&amp;A
</oddFooter>
  </headerFooter>
  <rowBreaks count="1" manualBreakCount="1">
    <brk id="4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4EC7B-29FA-4AFC-A091-F61325D6FFD5}">
  <dimension ref="A1:G110"/>
  <sheetViews>
    <sheetView view="pageBreakPreview" topLeftCell="A94" zoomScaleNormal="100" zoomScaleSheetLayoutView="100" workbookViewId="0">
      <selection activeCell="A105" sqref="A105"/>
    </sheetView>
  </sheetViews>
  <sheetFormatPr baseColWidth="10" defaultRowHeight="11.5" x14ac:dyDescent="0.35"/>
  <cols>
    <col min="1" max="1" width="21" style="92" customWidth="1"/>
    <col min="2" max="2" width="17.269531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20.453125" style="92" bestFit="1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20.453125" style="92" bestFit="1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20.453125" style="92" bestFit="1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20.453125" style="92" bestFit="1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20.453125" style="92" bestFit="1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20.453125" style="92" bestFit="1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20.453125" style="92" bestFit="1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20.453125" style="92" bestFit="1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20.453125" style="92" bestFit="1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20.453125" style="92" bestFit="1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20.453125" style="92" bestFit="1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20.453125" style="92" bestFit="1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20.453125" style="92" bestFit="1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20.453125" style="92" bestFit="1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20.453125" style="92" bestFit="1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20.453125" style="92" bestFit="1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20.453125" style="92" bestFit="1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20.453125" style="92" bestFit="1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20.453125" style="92" bestFit="1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20.453125" style="92" bestFit="1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20.453125" style="92" bestFit="1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20.453125" style="92" bestFit="1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20.453125" style="92" bestFit="1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20.453125" style="92" bestFit="1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20.453125" style="92" bestFit="1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20.453125" style="92" bestFit="1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20.453125" style="92" bestFit="1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20.453125" style="92" bestFit="1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20.453125" style="92" bestFit="1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20.453125" style="92" bestFit="1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20.453125" style="92" bestFit="1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20.453125" style="92" bestFit="1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20.453125" style="92" bestFit="1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20.453125" style="92" bestFit="1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20.453125" style="92" bestFit="1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20.453125" style="92" bestFit="1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20.453125" style="92" bestFit="1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20.453125" style="92" bestFit="1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20.453125" style="92" bestFit="1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20.453125" style="92" bestFit="1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20.453125" style="92" bestFit="1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20.453125" style="92" bestFit="1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20.453125" style="92" bestFit="1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20.453125" style="92" bestFit="1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20.453125" style="92" bestFit="1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20.453125" style="92" bestFit="1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20.453125" style="92" bestFit="1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20.453125" style="92" bestFit="1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20.453125" style="92" bestFit="1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20.453125" style="92" bestFit="1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20.453125" style="92" bestFit="1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20.453125" style="92" bestFit="1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20.453125" style="92" bestFit="1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20.453125" style="92" bestFit="1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20.453125" style="92" bestFit="1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20.453125" style="92" bestFit="1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20.453125" style="92" bestFit="1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20.453125" style="92" bestFit="1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20.453125" style="92" bestFit="1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20.453125" style="92" bestFit="1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20.453125" style="92" bestFit="1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20.453125" style="92" bestFit="1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20.453125" style="92" bestFit="1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30.7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358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31.5" customHeight="1" x14ac:dyDescent="0.35">
      <c r="A10" s="307" t="s">
        <v>1241</v>
      </c>
      <c r="B10" s="308"/>
      <c r="C10" s="48"/>
      <c r="D10" s="49"/>
      <c r="E10" s="309" t="s">
        <v>360</v>
      </c>
      <c r="F10" s="309"/>
    </row>
    <row r="11" spans="1:6" s="53" customFormat="1" ht="13.5" customHeight="1" thickBot="1" x14ac:dyDescent="0.4">
      <c r="A11" s="50"/>
      <c r="B11" s="51"/>
      <c r="C11" s="52"/>
      <c r="D11" s="52"/>
      <c r="E11" s="50"/>
      <c r="F11" s="50"/>
    </row>
    <row r="12" spans="1:6" s="53" customFormat="1" ht="44.2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53" customFormat="1" ht="13.5" customHeight="1" x14ac:dyDescent="0.35">
      <c r="A13" s="50"/>
      <c r="B13" s="51"/>
      <c r="C13" s="52"/>
      <c r="D13" s="52"/>
      <c r="E13" s="54"/>
      <c r="F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36.75" customHeight="1" x14ac:dyDescent="0.35">
      <c r="A15" s="293" t="s">
        <v>1235</v>
      </c>
      <c r="B15" s="293"/>
      <c r="C15" s="294"/>
      <c r="D15" s="294"/>
      <c r="E15" s="294"/>
      <c r="F15" s="294"/>
    </row>
    <row r="16" spans="1:6" s="53" customFormat="1" ht="13" x14ac:dyDescent="0.35">
      <c r="A16" s="55"/>
      <c r="B16" s="56"/>
      <c r="C16" s="50"/>
      <c r="D16" s="54"/>
      <c r="E16" s="54"/>
      <c r="F16" s="57"/>
    </row>
    <row r="17" spans="1:7" s="53" customFormat="1" ht="12.5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301" t="s">
        <v>364</v>
      </c>
    </row>
    <row r="18" spans="1:7" s="53" customFormat="1" ht="12.5" x14ac:dyDescent="0.35">
      <c r="A18" s="296"/>
      <c r="B18" s="298"/>
      <c r="C18" s="300"/>
      <c r="D18" s="300" t="s">
        <v>365</v>
      </c>
      <c r="E18" s="300" t="s">
        <v>366</v>
      </c>
      <c r="F18" s="299" t="s">
        <v>367</v>
      </c>
    </row>
    <row r="19" spans="1:7" s="53" customFormat="1" ht="16.5" customHeight="1" x14ac:dyDescent="0.35">
      <c r="A19" s="60"/>
      <c r="B19" s="103"/>
      <c r="C19" s="117"/>
      <c r="D19" s="60"/>
      <c r="E19" s="58"/>
      <c r="F19" s="122"/>
    </row>
    <row r="20" spans="1:7" s="53" customFormat="1" ht="15" customHeight="1" x14ac:dyDescent="0.35">
      <c r="A20" s="30" t="s">
        <v>52</v>
      </c>
      <c r="B20" s="128" t="s">
        <v>53</v>
      </c>
      <c r="C20" s="31">
        <v>2</v>
      </c>
      <c r="D20" s="63">
        <v>1</v>
      </c>
      <c r="E20" s="65"/>
      <c r="F20" s="66">
        <f t="shared" ref="F20:F83" si="0">SUM(E20*D20)</f>
        <v>0</v>
      </c>
      <c r="G20" s="67"/>
    </row>
    <row r="21" spans="1:7" s="53" customFormat="1" ht="15" customHeight="1" x14ac:dyDescent="0.35">
      <c r="A21" s="30" t="s">
        <v>52</v>
      </c>
      <c r="B21" s="128" t="s">
        <v>53</v>
      </c>
      <c r="C21" s="31">
        <v>2</v>
      </c>
      <c r="D21" s="63">
        <v>1</v>
      </c>
      <c r="E21" s="68"/>
      <c r="F21" s="66">
        <f t="shared" si="0"/>
        <v>0</v>
      </c>
    </row>
    <row r="22" spans="1:7" s="53" customFormat="1" ht="15" customHeight="1" x14ac:dyDescent="0.35">
      <c r="A22" s="30" t="s">
        <v>52</v>
      </c>
      <c r="B22" s="128" t="s">
        <v>53</v>
      </c>
      <c r="C22" s="31">
        <v>2</v>
      </c>
      <c r="D22" s="63">
        <v>1</v>
      </c>
      <c r="E22" s="68"/>
      <c r="F22" s="66">
        <f t="shared" si="0"/>
        <v>0</v>
      </c>
    </row>
    <row r="23" spans="1:7" s="53" customFormat="1" ht="15" customHeight="1" x14ac:dyDescent="0.35">
      <c r="A23" s="30" t="s">
        <v>52</v>
      </c>
      <c r="B23" s="128" t="s">
        <v>54</v>
      </c>
      <c r="C23" s="31">
        <v>2</v>
      </c>
      <c r="D23" s="63">
        <v>1</v>
      </c>
      <c r="E23" s="68"/>
      <c r="F23" s="66">
        <f t="shared" si="0"/>
        <v>0</v>
      </c>
    </row>
    <row r="24" spans="1:7" s="53" customFormat="1" ht="15" customHeight="1" x14ac:dyDescent="0.35">
      <c r="A24" s="30" t="s">
        <v>52</v>
      </c>
      <c r="B24" s="128" t="s">
        <v>55</v>
      </c>
      <c r="C24" s="31">
        <v>2</v>
      </c>
      <c r="D24" s="63">
        <v>1</v>
      </c>
      <c r="E24" s="68"/>
      <c r="F24" s="66">
        <f t="shared" si="0"/>
        <v>0</v>
      </c>
    </row>
    <row r="25" spans="1:7" s="53" customFormat="1" ht="15" customHeight="1" x14ac:dyDescent="0.35">
      <c r="A25" s="30" t="s">
        <v>52</v>
      </c>
      <c r="B25" s="128" t="s">
        <v>55</v>
      </c>
      <c r="C25" s="31">
        <v>2</v>
      </c>
      <c r="D25" s="63">
        <v>1</v>
      </c>
      <c r="E25" s="68"/>
      <c r="F25" s="66">
        <f t="shared" si="0"/>
        <v>0</v>
      </c>
    </row>
    <row r="26" spans="1:7" s="53" customFormat="1" ht="15" customHeight="1" x14ac:dyDescent="0.35">
      <c r="A26" s="30" t="s">
        <v>52</v>
      </c>
      <c r="B26" s="128" t="s">
        <v>1062</v>
      </c>
      <c r="C26" s="31">
        <v>2</v>
      </c>
      <c r="D26" s="63">
        <v>1</v>
      </c>
      <c r="E26" s="68"/>
      <c r="F26" s="66">
        <f t="shared" si="0"/>
        <v>0</v>
      </c>
    </row>
    <row r="27" spans="1:7" s="53" customFormat="1" ht="15" customHeight="1" x14ac:dyDescent="0.35">
      <c r="A27" s="30" t="s">
        <v>57</v>
      </c>
      <c r="B27" s="128" t="s">
        <v>58</v>
      </c>
      <c r="C27" s="31">
        <v>2</v>
      </c>
      <c r="D27" s="63">
        <v>1</v>
      </c>
      <c r="E27" s="68"/>
      <c r="F27" s="66">
        <f t="shared" si="0"/>
        <v>0</v>
      </c>
    </row>
    <row r="28" spans="1:7" s="53" customFormat="1" ht="15" customHeight="1" x14ac:dyDescent="0.35">
      <c r="A28" s="30" t="s">
        <v>57</v>
      </c>
      <c r="B28" s="128" t="s">
        <v>59</v>
      </c>
      <c r="C28" s="31">
        <v>2</v>
      </c>
      <c r="D28" s="63">
        <v>1</v>
      </c>
      <c r="E28" s="68"/>
      <c r="F28" s="66">
        <f t="shared" si="0"/>
        <v>0</v>
      </c>
    </row>
    <row r="29" spans="1:7" s="53" customFormat="1" ht="15" customHeight="1" x14ac:dyDescent="0.35">
      <c r="A29" s="30" t="s">
        <v>57</v>
      </c>
      <c r="B29" s="128" t="s">
        <v>59</v>
      </c>
      <c r="C29" s="31">
        <v>2</v>
      </c>
      <c r="D29" s="63">
        <v>1</v>
      </c>
      <c r="E29" s="68"/>
      <c r="F29" s="66">
        <f t="shared" si="0"/>
        <v>0</v>
      </c>
    </row>
    <row r="30" spans="1:7" s="53" customFormat="1" ht="15" customHeight="1" x14ac:dyDescent="0.35">
      <c r="A30" s="30" t="s">
        <v>57</v>
      </c>
      <c r="B30" s="128" t="s">
        <v>59</v>
      </c>
      <c r="C30" s="31">
        <v>2</v>
      </c>
      <c r="D30" s="63">
        <v>1</v>
      </c>
      <c r="E30" s="68"/>
      <c r="F30" s="66">
        <f t="shared" si="0"/>
        <v>0</v>
      </c>
    </row>
    <row r="31" spans="1:7" s="53" customFormat="1" ht="15" customHeight="1" x14ac:dyDescent="0.35">
      <c r="A31" s="30" t="s">
        <v>57</v>
      </c>
      <c r="B31" s="128" t="s">
        <v>59</v>
      </c>
      <c r="C31" s="31">
        <v>2</v>
      </c>
      <c r="D31" s="63">
        <v>1</v>
      </c>
      <c r="E31" s="68"/>
      <c r="F31" s="66">
        <f t="shared" si="0"/>
        <v>0</v>
      </c>
    </row>
    <row r="32" spans="1:7" s="53" customFormat="1" ht="15" customHeight="1" x14ac:dyDescent="0.35">
      <c r="A32" s="30" t="s">
        <v>57</v>
      </c>
      <c r="B32" s="128" t="s">
        <v>59</v>
      </c>
      <c r="C32" s="31">
        <v>2</v>
      </c>
      <c r="D32" s="63">
        <v>1</v>
      </c>
      <c r="E32" s="68"/>
      <c r="F32" s="66">
        <f t="shared" si="0"/>
        <v>0</v>
      </c>
    </row>
    <row r="33" spans="1:6" s="53" customFormat="1" ht="15" customHeight="1" x14ac:dyDescent="0.35">
      <c r="A33" s="30" t="s">
        <v>52</v>
      </c>
      <c r="B33" s="128" t="s">
        <v>60</v>
      </c>
      <c r="C33" s="31">
        <v>2</v>
      </c>
      <c r="D33" s="63">
        <v>1</v>
      </c>
      <c r="E33" s="68"/>
      <c r="F33" s="66">
        <f t="shared" si="0"/>
        <v>0</v>
      </c>
    </row>
    <row r="34" spans="1:6" s="53" customFormat="1" ht="15" customHeight="1" x14ac:dyDescent="0.35">
      <c r="A34" s="30" t="s">
        <v>52</v>
      </c>
      <c r="B34" s="128" t="s">
        <v>60</v>
      </c>
      <c r="C34" s="31">
        <v>2</v>
      </c>
      <c r="D34" s="63">
        <v>1</v>
      </c>
      <c r="E34" s="68"/>
      <c r="F34" s="66">
        <f t="shared" si="0"/>
        <v>0</v>
      </c>
    </row>
    <row r="35" spans="1:6" s="53" customFormat="1" ht="15" customHeight="1" x14ac:dyDescent="0.35">
      <c r="A35" s="30" t="s">
        <v>52</v>
      </c>
      <c r="B35" s="128" t="s">
        <v>60</v>
      </c>
      <c r="C35" s="31">
        <v>2</v>
      </c>
      <c r="D35" s="63">
        <v>1</v>
      </c>
      <c r="E35" s="68"/>
      <c r="F35" s="66">
        <f t="shared" si="0"/>
        <v>0</v>
      </c>
    </row>
    <row r="36" spans="1:6" s="53" customFormat="1" ht="15" customHeight="1" x14ac:dyDescent="0.35">
      <c r="A36" s="30" t="s">
        <v>52</v>
      </c>
      <c r="B36" s="128" t="s">
        <v>1062</v>
      </c>
      <c r="C36" s="31">
        <v>2</v>
      </c>
      <c r="D36" s="63">
        <v>1</v>
      </c>
      <c r="E36" s="68"/>
      <c r="F36" s="66">
        <f t="shared" si="0"/>
        <v>0</v>
      </c>
    </row>
    <row r="37" spans="1:6" s="53" customFormat="1" ht="15" customHeight="1" x14ac:dyDescent="0.35">
      <c r="A37" s="30" t="s">
        <v>52</v>
      </c>
      <c r="B37" s="128" t="s">
        <v>1062</v>
      </c>
      <c r="C37" s="31">
        <v>2</v>
      </c>
      <c r="D37" s="63">
        <v>1</v>
      </c>
      <c r="E37" s="68"/>
      <c r="F37" s="66">
        <f t="shared" si="0"/>
        <v>0</v>
      </c>
    </row>
    <row r="38" spans="1:6" s="53" customFormat="1" ht="15" customHeight="1" x14ac:dyDescent="0.35">
      <c r="A38" s="30" t="s">
        <v>52</v>
      </c>
      <c r="B38" s="128" t="s">
        <v>1062</v>
      </c>
      <c r="C38" s="31">
        <v>2</v>
      </c>
      <c r="D38" s="63">
        <v>1</v>
      </c>
      <c r="E38" s="68"/>
      <c r="F38" s="66">
        <f t="shared" si="0"/>
        <v>0</v>
      </c>
    </row>
    <row r="39" spans="1:6" s="53" customFormat="1" ht="15" customHeight="1" x14ac:dyDescent="0.35">
      <c r="A39" s="30" t="s">
        <v>52</v>
      </c>
      <c r="B39" s="128" t="s">
        <v>1062</v>
      </c>
      <c r="C39" s="31">
        <v>2</v>
      </c>
      <c r="D39" s="63">
        <v>1</v>
      </c>
      <c r="E39" s="68"/>
      <c r="F39" s="66">
        <f t="shared" si="0"/>
        <v>0</v>
      </c>
    </row>
    <row r="40" spans="1:6" s="53" customFormat="1" ht="15" customHeight="1" x14ac:dyDescent="0.35">
      <c r="A40" s="30" t="s">
        <v>52</v>
      </c>
      <c r="B40" s="128" t="s">
        <v>1061</v>
      </c>
      <c r="C40" s="31">
        <v>2</v>
      </c>
      <c r="D40" s="63">
        <v>1</v>
      </c>
      <c r="E40" s="68"/>
      <c r="F40" s="66">
        <f t="shared" si="0"/>
        <v>0</v>
      </c>
    </row>
    <row r="41" spans="1:6" s="53" customFormat="1" ht="15" customHeight="1" x14ac:dyDescent="0.35">
      <c r="A41" s="30" t="s">
        <v>57</v>
      </c>
      <c r="B41" s="128" t="s">
        <v>55</v>
      </c>
      <c r="C41" s="31">
        <v>2</v>
      </c>
      <c r="D41" s="63">
        <v>1</v>
      </c>
      <c r="E41" s="68"/>
      <c r="F41" s="66">
        <f t="shared" si="0"/>
        <v>0</v>
      </c>
    </row>
    <row r="42" spans="1:6" s="53" customFormat="1" ht="15" customHeight="1" x14ac:dyDescent="0.35">
      <c r="A42" s="30" t="s">
        <v>57</v>
      </c>
      <c r="B42" s="128"/>
      <c r="C42" s="31">
        <v>2</v>
      </c>
      <c r="D42" s="63">
        <v>1</v>
      </c>
      <c r="E42" s="68"/>
      <c r="F42" s="66">
        <f t="shared" si="0"/>
        <v>0</v>
      </c>
    </row>
    <row r="43" spans="1:6" s="53" customFormat="1" ht="15" customHeight="1" x14ac:dyDescent="0.35">
      <c r="A43" s="30" t="s">
        <v>57</v>
      </c>
      <c r="B43" s="128" t="s">
        <v>55</v>
      </c>
      <c r="C43" s="31">
        <v>2</v>
      </c>
      <c r="D43" s="63">
        <v>1</v>
      </c>
      <c r="E43" s="68"/>
      <c r="F43" s="66">
        <f t="shared" si="0"/>
        <v>0</v>
      </c>
    </row>
    <row r="44" spans="1:6" s="53" customFormat="1" ht="15" customHeight="1" x14ac:dyDescent="0.35">
      <c r="A44" s="30" t="s">
        <v>57</v>
      </c>
      <c r="B44" s="128" t="s">
        <v>55</v>
      </c>
      <c r="C44" s="31">
        <v>2</v>
      </c>
      <c r="D44" s="63">
        <v>1</v>
      </c>
      <c r="E44" s="68"/>
      <c r="F44" s="66">
        <f t="shared" si="0"/>
        <v>0</v>
      </c>
    </row>
    <row r="45" spans="1:6" s="53" customFormat="1" ht="15" customHeight="1" x14ac:dyDescent="0.35">
      <c r="A45" s="106" t="s">
        <v>57</v>
      </c>
      <c r="B45" s="147" t="s">
        <v>63</v>
      </c>
      <c r="C45" s="31">
        <v>2</v>
      </c>
      <c r="D45" s="63">
        <v>1</v>
      </c>
      <c r="E45" s="68"/>
      <c r="F45" s="66">
        <f t="shared" si="0"/>
        <v>0</v>
      </c>
    </row>
    <row r="46" spans="1:6" s="53" customFormat="1" ht="15" customHeight="1" x14ac:dyDescent="0.35">
      <c r="A46" s="30" t="s">
        <v>52</v>
      </c>
      <c r="B46" s="128" t="s">
        <v>64</v>
      </c>
      <c r="C46" s="31">
        <v>2</v>
      </c>
      <c r="D46" s="63">
        <v>1</v>
      </c>
      <c r="E46" s="68"/>
      <c r="F46" s="66">
        <f t="shared" si="0"/>
        <v>0</v>
      </c>
    </row>
    <row r="47" spans="1:6" s="53" customFormat="1" ht="15" customHeight="1" x14ac:dyDescent="0.35">
      <c r="A47" s="30" t="s">
        <v>52</v>
      </c>
      <c r="B47" s="128" t="s">
        <v>1061</v>
      </c>
      <c r="C47" s="31">
        <v>2</v>
      </c>
      <c r="D47" s="63">
        <v>1</v>
      </c>
      <c r="E47" s="68"/>
      <c r="F47" s="66">
        <f t="shared" si="0"/>
        <v>0</v>
      </c>
    </row>
    <row r="48" spans="1:6" s="53" customFormat="1" ht="15" customHeight="1" x14ac:dyDescent="0.35">
      <c r="A48" s="30" t="s">
        <v>52</v>
      </c>
      <c r="B48" s="128" t="s">
        <v>1061</v>
      </c>
      <c r="C48" s="31">
        <v>2</v>
      </c>
      <c r="D48" s="63">
        <v>1</v>
      </c>
      <c r="E48" s="68"/>
      <c r="F48" s="66">
        <f t="shared" si="0"/>
        <v>0</v>
      </c>
    </row>
    <row r="49" spans="1:6" s="53" customFormat="1" ht="15" customHeight="1" x14ac:dyDescent="0.35">
      <c r="A49" s="30" t="s">
        <v>52</v>
      </c>
      <c r="B49" s="128" t="s">
        <v>1061</v>
      </c>
      <c r="C49" s="31">
        <v>2</v>
      </c>
      <c r="D49" s="63">
        <v>1</v>
      </c>
      <c r="E49" s="68"/>
      <c r="F49" s="66">
        <f t="shared" si="0"/>
        <v>0</v>
      </c>
    </row>
    <row r="50" spans="1:6" s="53" customFormat="1" ht="15" customHeight="1" x14ac:dyDescent="0.35">
      <c r="A50" s="30" t="s">
        <v>52</v>
      </c>
      <c r="B50" s="128" t="s">
        <v>1061</v>
      </c>
      <c r="C50" s="31">
        <v>2</v>
      </c>
      <c r="D50" s="63">
        <v>1</v>
      </c>
      <c r="E50" s="68"/>
      <c r="F50" s="66">
        <f t="shared" si="0"/>
        <v>0</v>
      </c>
    </row>
    <row r="51" spans="1:6" s="53" customFormat="1" ht="15" customHeight="1" x14ac:dyDescent="0.35">
      <c r="A51" s="30" t="s">
        <v>52</v>
      </c>
      <c r="B51" s="128" t="s">
        <v>54</v>
      </c>
      <c r="C51" s="31">
        <v>2</v>
      </c>
      <c r="D51" s="63">
        <v>1</v>
      </c>
      <c r="E51" s="68"/>
      <c r="F51" s="66">
        <f t="shared" si="0"/>
        <v>0</v>
      </c>
    </row>
    <row r="52" spans="1:6" s="53" customFormat="1" ht="15" customHeight="1" x14ac:dyDescent="0.35">
      <c r="A52" s="30" t="s">
        <v>52</v>
      </c>
      <c r="B52" s="128" t="s">
        <v>1073</v>
      </c>
      <c r="C52" s="31">
        <v>2</v>
      </c>
      <c r="D52" s="63">
        <v>1</v>
      </c>
      <c r="E52" s="68"/>
      <c r="F52" s="66">
        <f t="shared" si="0"/>
        <v>0</v>
      </c>
    </row>
    <row r="53" spans="1:6" s="53" customFormat="1" ht="15" customHeight="1" x14ac:dyDescent="0.35">
      <c r="A53" s="30" t="s">
        <v>52</v>
      </c>
      <c r="B53" s="128" t="s">
        <v>1073</v>
      </c>
      <c r="C53" s="31">
        <v>2</v>
      </c>
      <c r="D53" s="63">
        <v>1</v>
      </c>
      <c r="E53" s="68"/>
      <c r="F53" s="66">
        <f t="shared" si="0"/>
        <v>0</v>
      </c>
    </row>
    <row r="54" spans="1:6" s="53" customFormat="1" ht="15" customHeight="1" x14ac:dyDescent="0.35">
      <c r="A54" s="30" t="s">
        <v>52</v>
      </c>
      <c r="B54" s="128" t="s">
        <v>1061</v>
      </c>
      <c r="C54" s="31">
        <v>2</v>
      </c>
      <c r="D54" s="63">
        <v>1</v>
      </c>
      <c r="E54" s="68"/>
      <c r="F54" s="66">
        <f t="shared" si="0"/>
        <v>0</v>
      </c>
    </row>
    <row r="55" spans="1:6" s="53" customFormat="1" ht="15" customHeight="1" x14ac:dyDescent="0.35">
      <c r="A55" s="30" t="s">
        <v>52</v>
      </c>
      <c r="B55" s="128" t="s">
        <v>1061</v>
      </c>
      <c r="C55" s="31">
        <v>2</v>
      </c>
      <c r="D55" s="63">
        <v>1</v>
      </c>
      <c r="E55" s="68"/>
      <c r="F55" s="66">
        <f t="shared" si="0"/>
        <v>0</v>
      </c>
    </row>
    <row r="56" spans="1:6" s="53" customFormat="1" ht="15" customHeight="1" x14ac:dyDescent="0.35">
      <c r="A56" s="30" t="s">
        <v>52</v>
      </c>
      <c r="B56" s="128" t="s">
        <v>1062</v>
      </c>
      <c r="C56" s="31">
        <v>2</v>
      </c>
      <c r="D56" s="63">
        <v>1</v>
      </c>
      <c r="E56" s="68"/>
      <c r="F56" s="66">
        <f t="shared" si="0"/>
        <v>0</v>
      </c>
    </row>
    <row r="57" spans="1:6" s="53" customFormat="1" ht="15" customHeight="1" x14ac:dyDescent="0.35">
      <c r="A57" s="30" t="s">
        <v>52</v>
      </c>
      <c r="B57" s="128" t="s">
        <v>1062</v>
      </c>
      <c r="C57" s="31">
        <v>2</v>
      </c>
      <c r="D57" s="63">
        <v>1</v>
      </c>
      <c r="E57" s="68"/>
      <c r="F57" s="66">
        <f t="shared" si="0"/>
        <v>0</v>
      </c>
    </row>
    <row r="58" spans="1:6" s="53" customFormat="1" ht="15" customHeight="1" x14ac:dyDescent="0.35">
      <c r="A58" s="30" t="s">
        <v>52</v>
      </c>
      <c r="B58" s="128" t="s">
        <v>1062</v>
      </c>
      <c r="C58" s="31">
        <v>2</v>
      </c>
      <c r="D58" s="63">
        <v>1</v>
      </c>
      <c r="E58" s="68"/>
      <c r="F58" s="66">
        <f t="shared" si="0"/>
        <v>0</v>
      </c>
    </row>
    <row r="59" spans="1:6" s="53" customFormat="1" ht="15" customHeight="1" x14ac:dyDescent="0.35">
      <c r="A59" s="30" t="s">
        <v>52</v>
      </c>
      <c r="B59" s="128" t="s">
        <v>1062</v>
      </c>
      <c r="C59" s="31">
        <v>2</v>
      </c>
      <c r="D59" s="63">
        <v>1</v>
      </c>
      <c r="E59" s="68"/>
      <c r="F59" s="66">
        <f t="shared" si="0"/>
        <v>0</v>
      </c>
    </row>
    <row r="60" spans="1:6" s="53" customFormat="1" ht="15" customHeight="1" x14ac:dyDescent="0.35">
      <c r="A60" s="30" t="s">
        <v>52</v>
      </c>
      <c r="B60" s="128" t="s">
        <v>1062</v>
      </c>
      <c r="C60" s="31">
        <v>2</v>
      </c>
      <c r="D60" s="63">
        <v>1</v>
      </c>
      <c r="E60" s="68"/>
      <c r="F60" s="66">
        <f t="shared" si="0"/>
        <v>0</v>
      </c>
    </row>
    <row r="61" spans="1:6" s="53" customFormat="1" ht="15" customHeight="1" x14ac:dyDescent="0.35">
      <c r="A61" s="30" t="s">
        <v>57</v>
      </c>
      <c r="B61" s="128" t="s">
        <v>54</v>
      </c>
      <c r="C61" s="31">
        <v>2</v>
      </c>
      <c r="D61" s="63">
        <v>1</v>
      </c>
      <c r="E61" s="68"/>
      <c r="F61" s="66">
        <f t="shared" si="0"/>
        <v>0</v>
      </c>
    </row>
    <row r="62" spans="1:6" s="53" customFormat="1" ht="15" customHeight="1" x14ac:dyDescent="0.35">
      <c r="A62" s="30" t="s">
        <v>52</v>
      </c>
      <c r="B62" s="128" t="s">
        <v>1062</v>
      </c>
      <c r="C62" s="31">
        <v>2</v>
      </c>
      <c r="D62" s="63">
        <v>1</v>
      </c>
      <c r="E62" s="68"/>
      <c r="F62" s="66">
        <f t="shared" si="0"/>
        <v>0</v>
      </c>
    </row>
    <row r="63" spans="1:6" s="53" customFormat="1" ht="15" customHeight="1" x14ac:dyDescent="0.35">
      <c r="A63" s="30" t="s">
        <v>57</v>
      </c>
      <c r="B63" s="128" t="s">
        <v>66</v>
      </c>
      <c r="C63" s="31">
        <v>2</v>
      </c>
      <c r="D63" s="63">
        <v>1</v>
      </c>
      <c r="E63" s="68"/>
      <c r="F63" s="66">
        <f t="shared" si="0"/>
        <v>0</v>
      </c>
    </row>
    <row r="64" spans="1:6" s="53" customFormat="1" ht="15" customHeight="1" x14ac:dyDescent="0.35">
      <c r="A64" s="30" t="s">
        <v>52</v>
      </c>
      <c r="B64" s="128" t="s">
        <v>1062</v>
      </c>
      <c r="C64" s="31">
        <v>2</v>
      </c>
      <c r="D64" s="63">
        <v>1</v>
      </c>
      <c r="E64" s="68"/>
      <c r="F64" s="66">
        <f t="shared" si="0"/>
        <v>0</v>
      </c>
    </row>
    <row r="65" spans="1:6" s="53" customFormat="1" ht="15" customHeight="1" x14ac:dyDescent="0.35">
      <c r="A65" s="30" t="s">
        <v>52</v>
      </c>
      <c r="B65" s="128" t="s">
        <v>1062</v>
      </c>
      <c r="C65" s="31">
        <v>2</v>
      </c>
      <c r="D65" s="63">
        <v>1</v>
      </c>
      <c r="E65" s="68"/>
      <c r="F65" s="66">
        <f t="shared" si="0"/>
        <v>0</v>
      </c>
    </row>
    <row r="66" spans="1:6" s="53" customFormat="1" ht="15" customHeight="1" x14ac:dyDescent="0.35">
      <c r="A66" s="30" t="s">
        <v>57</v>
      </c>
      <c r="B66" s="128" t="s">
        <v>54</v>
      </c>
      <c r="C66" s="31">
        <v>2</v>
      </c>
      <c r="D66" s="63">
        <v>1</v>
      </c>
      <c r="E66" s="68"/>
      <c r="F66" s="66">
        <f t="shared" si="0"/>
        <v>0</v>
      </c>
    </row>
    <row r="67" spans="1:6" s="53" customFormat="1" ht="15" customHeight="1" x14ac:dyDescent="0.35">
      <c r="A67" s="30" t="s">
        <v>57</v>
      </c>
      <c r="B67" s="128" t="s">
        <v>54</v>
      </c>
      <c r="C67" s="31">
        <v>2</v>
      </c>
      <c r="D67" s="63">
        <v>1</v>
      </c>
      <c r="E67" s="68"/>
      <c r="F67" s="66">
        <f t="shared" si="0"/>
        <v>0</v>
      </c>
    </row>
    <row r="68" spans="1:6" s="53" customFormat="1" ht="15" customHeight="1" x14ac:dyDescent="0.35">
      <c r="A68" s="30" t="s">
        <v>52</v>
      </c>
      <c r="B68" s="128" t="s">
        <v>55</v>
      </c>
      <c r="C68" s="31">
        <v>2</v>
      </c>
      <c r="D68" s="63">
        <v>1</v>
      </c>
      <c r="E68" s="68"/>
      <c r="F68" s="66">
        <f t="shared" si="0"/>
        <v>0</v>
      </c>
    </row>
    <row r="69" spans="1:6" s="53" customFormat="1" ht="15" customHeight="1" x14ac:dyDescent="0.35">
      <c r="A69" s="30" t="s">
        <v>57</v>
      </c>
      <c r="B69" s="128" t="s">
        <v>54</v>
      </c>
      <c r="C69" s="31">
        <v>2</v>
      </c>
      <c r="D69" s="63">
        <v>1</v>
      </c>
      <c r="E69" s="68"/>
      <c r="F69" s="66">
        <f t="shared" si="0"/>
        <v>0</v>
      </c>
    </row>
    <row r="70" spans="1:6" s="53" customFormat="1" ht="15" customHeight="1" x14ac:dyDescent="0.35">
      <c r="A70" s="30" t="s">
        <v>57</v>
      </c>
      <c r="B70" s="128" t="s">
        <v>54</v>
      </c>
      <c r="C70" s="31">
        <v>2</v>
      </c>
      <c r="D70" s="63">
        <v>1</v>
      </c>
      <c r="E70" s="68"/>
      <c r="F70" s="66">
        <f t="shared" si="0"/>
        <v>0</v>
      </c>
    </row>
    <row r="71" spans="1:6" s="53" customFormat="1" ht="15" customHeight="1" x14ac:dyDescent="0.35">
      <c r="A71" s="30" t="s">
        <v>52</v>
      </c>
      <c r="B71" s="128" t="s">
        <v>55</v>
      </c>
      <c r="C71" s="31">
        <v>2</v>
      </c>
      <c r="D71" s="63">
        <v>1</v>
      </c>
      <c r="E71" s="68"/>
      <c r="F71" s="66">
        <f t="shared" si="0"/>
        <v>0</v>
      </c>
    </row>
    <row r="72" spans="1:6" s="53" customFormat="1" ht="15" customHeight="1" x14ac:dyDescent="0.35">
      <c r="A72" s="30" t="s">
        <v>52</v>
      </c>
      <c r="B72" s="128" t="s">
        <v>55</v>
      </c>
      <c r="C72" s="31">
        <v>2</v>
      </c>
      <c r="D72" s="63">
        <v>1</v>
      </c>
      <c r="E72" s="68"/>
      <c r="F72" s="66">
        <f t="shared" si="0"/>
        <v>0</v>
      </c>
    </row>
    <row r="73" spans="1:6" s="53" customFormat="1" ht="15" customHeight="1" x14ac:dyDescent="0.35">
      <c r="A73" s="30" t="s">
        <v>52</v>
      </c>
      <c r="B73" s="128" t="s">
        <v>1062</v>
      </c>
      <c r="C73" s="31">
        <v>2</v>
      </c>
      <c r="D73" s="63">
        <v>1</v>
      </c>
      <c r="E73" s="68"/>
      <c r="F73" s="66">
        <f t="shared" si="0"/>
        <v>0</v>
      </c>
    </row>
    <row r="74" spans="1:6" s="53" customFormat="1" ht="15" customHeight="1" x14ac:dyDescent="0.35">
      <c r="A74" s="30" t="s">
        <v>52</v>
      </c>
      <c r="B74" s="128" t="s">
        <v>1062</v>
      </c>
      <c r="C74" s="31">
        <v>2</v>
      </c>
      <c r="D74" s="63">
        <v>1</v>
      </c>
      <c r="E74" s="68"/>
      <c r="F74" s="66">
        <f t="shared" si="0"/>
        <v>0</v>
      </c>
    </row>
    <row r="75" spans="1:6" s="53" customFormat="1" ht="15" customHeight="1" x14ac:dyDescent="0.35">
      <c r="A75" s="30" t="s">
        <v>52</v>
      </c>
      <c r="B75" s="128" t="s">
        <v>55</v>
      </c>
      <c r="C75" s="31">
        <v>2</v>
      </c>
      <c r="D75" s="63">
        <v>1</v>
      </c>
      <c r="E75" s="68"/>
      <c r="F75" s="66">
        <f t="shared" si="0"/>
        <v>0</v>
      </c>
    </row>
    <row r="76" spans="1:6" s="53" customFormat="1" ht="15" customHeight="1" x14ac:dyDescent="0.35">
      <c r="A76" s="30" t="s">
        <v>52</v>
      </c>
      <c r="B76" s="128" t="s">
        <v>55</v>
      </c>
      <c r="C76" s="31">
        <v>2</v>
      </c>
      <c r="D76" s="63">
        <v>1</v>
      </c>
      <c r="E76" s="68"/>
      <c r="F76" s="66">
        <f t="shared" si="0"/>
        <v>0</v>
      </c>
    </row>
    <row r="77" spans="1:6" s="53" customFormat="1" ht="15" customHeight="1" x14ac:dyDescent="0.35">
      <c r="A77" s="30" t="s">
        <v>52</v>
      </c>
      <c r="B77" s="128" t="s">
        <v>55</v>
      </c>
      <c r="C77" s="31">
        <v>2</v>
      </c>
      <c r="D77" s="63">
        <v>1</v>
      </c>
      <c r="E77" s="68"/>
      <c r="F77" s="66">
        <f t="shared" si="0"/>
        <v>0</v>
      </c>
    </row>
    <row r="78" spans="1:6" s="53" customFormat="1" ht="15" customHeight="1" x14ac:dyDescent="0.35">
      <c r="A78" s="30" t="s">
        <v>52</v>
      </c>
      <c r="B78" s="128" t="s">
        <v>1061</v>
      </c>
      <c r="C78" s="31">
        <v>2</v>
      </c>
      <c r="D78" s="63">
        <v>1</v>
      </c>
      <c r="E78" s="68"/>
      <c r="F78" s="66">
        <f t="shared" si="0"/>
        <v>0</v>
      </c>
    </row>
    <row r="79" spans="1:6" s="53" customFormat="1" ht="15" customHeight="1" x14ac:dyDescent="0.35">
      <c r="A79" s="107" t="s">
        <v>52</v>
      </c>
      <c r="B79" s="63" t="s">
        <v>1062</v>
      </c>
      <c r="C79" s="31">
        <v>2</v>
      </c>
      <c r="D79" s="63">
        <v>1</v>
      </c>
      <c r="E79" s="68"/>
      <c r="F79" s="66">
        <f t="shared" si="0"/>
        <v>0</v>
      </c>
    </row>
    <row r="80" spans="1:6" s="53" customFormat="1" ht="15" customHeight="1" x14ac:dyDescent="0.35">
      <c r="A80" s="107" t="s">
        <v>52</v>
      </c>
      <c r="B80" s="63" t="s">
        <v>1062</v>
      </c>
      <c r="C80" s="31">
        <v>2</v>
      </c>
      <c r="D80" s="63">
        <v>1</v>
      </c>
      <c r="E80" s="68"/>
      <c r="F80" s="66">
        <f t="shared" si="0"/>
        <v>0</v>
      </c>
    </row>
    <row r="81" spans="1:7" s="53" customFormat="1" ht="15" customHeight="1" x14ac:dyDescent="0.35">
      <c r="A81" s="107" t="s">
        <v>52</v>
      </c>
      <c r="B81" s="63" t="s">
        <v>1062</v>
      </c>
      <c r="C81" s="31">
        <v>2</v>
      </c>
      <c r="D81" s="63">
        <v>1</v>
      </c>
      <c r="E81" s="68"/>
      <c r="F81" s="66">
        <f t="shared" si="0"/>
        <v>0</v>
      </c>
    </row>
    <row r="82" spans="1:7" s="53" customFormat="1" ht="12.5" x14ac:dyDescent="0.35">
      <c r="A82" s="107" t="s">
        <v>52</v>
      </c>
      <c r="B82" s="63" t="s">
        <v>1062</v>
      </c>
      <c r="C82" s="31">
        <v>2</v>
      </c>
      <c r="D82" s="63">
        <v>1</v>
      </c>
      <c r="E82" s="68"/>
      <c r="F82" s="66">
        <f t="shared" si="0"/>
        <v>0</v>
      </c>
    </row>
    <row r="83" spans="1:7" s="53" customFormat="1" ht="12.5" x14ac:dyDescent="0.35">
      <c r="A83" s="107" t="s">
        <v>52</v>
      </c>
      <c r="B83" s="63" t="s">
        <v>1062</v>
      </c>
      <c r="C83" s="31">
        <v>2</v>
      </c>
      <c r="D83" s="63">
        <v>1</v>
      </c>
      <c r="E83" s="68"/>
      <c r="F83" s="66">
        <f t="shared" si="0"/>
        <v>0</v>
      </c>
      <c r="G83" s="57"/>
    </row>
    <row r="84" spans="1:7" s="53" customFormat="1" ht="12.5" x14ac:dyDescent="0.35">
      <c r="A84" s="107" t="s">
        <v>52</v>
      </c>
      <c r="B84" s="63" t="s">
        <v>1062</v>
      </c>
      <c r="C84" s="31">
        <v>2</v>
      </c>
      <c r="D84" s="63">
        <v>1</v>
      </c>
      <c r="E84" s="113"/>
      <c r="F84" s="66">
        <f t="shared" ref="F84:F95" si="1">SUM(E84*D84)</f>
        <v>0</v>
      </c>
      <c r="G84" s="57"/>
    </row>
    <row r="85" spans="1:7" s="53" customFormat="1" ht="13.5" customHeight="1" x14ac:dyDescent="0.35">
      <c r="A85" s="107" t="s">
        <v>52</v>
      </c>
      <c r="B85" s="63" t="s">
        <v>1062</v>
      </c>
      <c r="C85" s="31">
        <v>2</v>
      </c>
      <c r="D85" s="63">
        <v>1</v>
      </c>
      <c r="E85" s="113"/>
      <c r="F85" s="66">
        <f t="shared" si="1"/>
        <v>0</v>
      </c>
      <c r="G85" s="57"/>
    </row>
    <row r="86" spans="1:7" s="53" customFormat="1" ht="13.5" customHeight="1" x14ac:dyDescent="0.35">
      <c r="A86" s="107" t="s">
        <v>52</v>
      </c>
      <c r="B86" s="63" t="s">
        <v>1062</v>
      </c>
      <c r="C86" s="31">
        <v>2</v>
      </c>
      <c r="D86" s="63">
        <v>1</v>
      </c>
      <c r="E86" s="113"/>
      <c r="F86" s="66">
        <f t="shared" si="1"/>
        <v>0</v>
      </c>
      <c r="G86" s="57"/>
    </row>
    <row r="87" spans="1:7" s="53" customFormat="1" ht="13.5" customHeight="1" x14ac:dyDescent="0.35">
      <c r="A87" s="107" t="s">
        <v>52</v>
      </c>
      <c r="B87" s="63" t="s">
        <v>1062</v>
      </c>
      <c r="C87" s="31">
        <v>2</v>
      </c>
      <c r="D87" s="63">
        <v>1</v>
      </c>
      <c r="E87" s="113"/>
      <c r="F87" s="66">
        <f t="shared" si="1"/>
        <v>0</v>
      </c>
      <c r="G87" s="57"/>
    </row>
    <row r="88" spans="1:7" s="53" customFormat="1" ht="13.5" customHeight="1" x14ac:dyDescent="0.35">
      <c r="A88" s="107" t="s">
        <v>52</v>
      </c>
      <c r="B88" s="63" t="s">
        <v>1062</v>
      </c>
      <c r="C88" s="31">
        <v>2</v>
      </c>
      <c r="D88" s="63">
        <v>1</v>
      </c>
      <c r="E88" s="113"/>
      <c r="F88" s="66">
        <f t="shared" si="1"/>
        <v>0</v>
      </c>
      <c r="G88" s="57"/>
    </row>
    <row r="89" spans="1:7" s="53" customFormat="1" ht="13.5" customHeight="1" x14ac:dyDescent="0.35">
      <c r="A89" s="107" t="s">
        <v>52</v>
      </c>
      <c r="B89" s="63" t="s">
        <v>1062</v>
      </c>
      <c r="C89" s="31">
        <v>2</v>
      </c>
      <c r="D89" s="63">
        <v>1</v>
      </c>
      <c r="E89" s="113"/>
      <c r="F89" s="66">
        <f t="shared" si="1"/>
        <v>0</v>
      </c>
      <c r="G89" s="57"/>
    </row>
    <row r="90" spans="1:7" s="53" customFormat="1" ht="13.5" customHeight="1" x14ac:dyDescent="0.35">
      <c r="A90" s="30" t="s">
        <v>57</v>
      </c>
      <c r="B90" s="128"/>
      <c r="C90" s="31">
        <v>2</v>
      </c>
      <c r="D90" s="63">
        <v>1</v>
      </c>
      <c r="E90" s="85"/>
      <c r="F90" s="66">
        <f t="shared" si="1"/>
        <v>0</v>
      </c>
      <c r="G90" s="57"/>
    </row>
    <row r="91" spans="1:7" s="53" customFormat="1" ht="12.5" x14ac:dyDescent="0.35">
      <c r="A91" s="30" t="s">
        <v>57</v>
      </c>
      <c r="B91" s="128"/>
      <c r="C91" s="31">
        <v>2</v>
      </c>
      <c r="D91" s="63">
        <v>1</v>
      </c>
      <c r="E91" s="120"/>
      <c r="F91" s="66">
        <f t="shared" si="1"/>
        <v>0</v>
      </c>
      <c r="G91" s="57"/>
    </row>
    <row r="92" spans="1:7" ht="12.5" x14ac:dyDescent="0.35">
      <c r="A92" s="30" t="s">
        <v>57</v>
      </c>
      <c r="B92" s="128"/>
      <c r="C92" s="31">
        <v>2</v>
      </c>
      <c r="D92" s="63">
        <v>1</v>
      </c>
      <c r="E92" s="114"/>
      <c r="F92" s="66">
        <f t="shared" si="1"/>
        <v>0</v>
      </c>
      <c r="G92" s="99"/>
    </row>
    <row r="93" spans="1:7" ht="12.5" x14ac:dyDescent="0.35">
      <c r="A93" s="30" t="s">
        <v>52</v>
      </c>
      <c r="B93" s="128" t="s">
        <v>54</v>
      </c>
      <c r="C93" s="31">
        <v>2</v>
      </c>
      <c r="D93" s="63">
        <v>1</v>
      </c>
      <c r="E93" s="120"/>
      <c r="F93" s="66">
        <f t="shared" si="1"/>
        <v>0</v>
      </c>
    </row>
    <row r="94" spans="1:7" ht="12.5" x14ac:dyDescent="0.35">
      <c r="A94" s="30" t="s">
        <v>52</v>
      </c>
      <c r="B94" s="128" t="s">
        <v>54</v>
      </c>
      <c r="C94" s="31">
        <v>2</v>
      </c>
      <c r="D94" s="63">
        <v>1</v>
      </c>
      <c r="E94" s="120"/>
      <c r="F94" s="66">
        <f t="shared" si="1"/>
        <v>0</v>
      </c>
    </row>
    <row r="95" spans="1:7" ht="12.5" x14ac:dyDescent="0.35">
      <c r="A95" s="30" t="s">
        <v>57</v>
      </c>
      <c r="B95" s="128"/>
      <c r="C95" s="31">
        <v>2</v>
      </c>
      <c r="D95" s="63">
        <v>1</v>
      </c>
      <c r="E95" s="120"/>
      <c r="F95" s="66">
        <f t="shared" si="1"/>
        <v>0</v>
      </c>
    </row>
    <row r="96" spans="1:7" ht="12.5" x14ac:dyDescent="0.35">
      <c r="A96" s="30" t="s">
        <v>52</v>
      </c>
      <c r="B96" s="128" t="s">
        <v>1062</v>
      </c>
      <c r="C96" s="31">
        <v>2</v>
      </c>
      <c r="D96" s="63">
        <v>1</v>
      </c>
      <c r="E96" s="98"/>
      <c r="F96" s="116">
        <f>SUM(E96*D96)</f>
        <v>0</v>
      </c>
    </row>
    <row r="97" spans="1:6" ht="12.5" x14ac:dyDescent="0.35">
      <c r="A97" s="211"/>
      <c r="B97" s="211"/>
      <c r="C97" s="100"/>
      <c r="D97" s="70"/>
      <c r="E97" s="115"/>
      <c r="F97" s="71"/>
    </row>
    <row r="99" spans="1:6" ht="12.5" x14ac:dyDescent="0.35">
      <c r="D99" s="74" t="s">
        <v>368</v>
      </c>
      <c r="E99" s="75"/>
      <c r="F99" s="76">
        <f>SUM(F36:F98)</f>
        <v>0</v>
      </c>
    </row>
    <row r="100" spans="1:6" ht="12.5" x14ac:dyDescent="0.35">
      <c r="D100" s="78" t="s">
        <v>369</v>
      </c>
      <c r="E100" s="57"/>
      <c r="F100" s="79"/>
    </row>
    <row r="101" spans="1:6" ht="12.5" x14ac:dyDescent="0.35">
      <c r="D101" s="78" t="s">
        <v>370</v>
      </c>
      <c r="E101" s="57"/>
      <c r="F101" s="80">
        <f>F99-F99*F100</f>
        <v>0</v>
      </c>
    </row>
    <row r="102" spans="1:6" ht="12.5" x14ac:dyDescent="0.35">
      <c r="D102" s="78" t="s">
        <v>371</v>
      </c>
      <c r="E102" s="57"/>
      <c r="F102" s="83">
        <f>SUM(F101*20%)</f>
        <v>0</v>
      </c>
    </row>
    <row r="103" spans="1:6" ht="12.5" x14ac:dyDescent="0.35">
      <c r="D103" s="78"/>
      <c r="E103" s="57"/>
      <c r="F103" s="84"/>
    </row>
    <row r="104" spans="1:6" ht="13" x14ac:dyDescent="0.35">
      <c r="D104" s="85" t="s">
        <v>372</v>
      </c>
      <c r="E104" s="57"/>
      <c r="F104" s="86">
        <f>SUM(F101:F103)</f>
        <v>0</v>
      </c>
    </row>
    <row r="105" spans="1:6" ht="13" x14ac:dyDescent="0.35">
      <c r="D105" s="88"/>
      <c r="E105" s="89"/>
      <c r="F105" s="90"/>
    </row>
    <row r="106" spans="1:6" ht="12.5" x14ac:dyDescent="0.35">
      <c r="D106" s="53"/>
      <c r="E106" s="91"/>
      <c r="F106" s="53"/>
    </row>
    <row r="107" spans="1:6" ht="1.5" customHeight="1" x14ac:dyDescent="0.35"/>
    <row r="108" spans="1:6" x14ac:dyDescent="0.35">
      <c r="B108" s="81" t="s">
        <v>376</v>
      </c>
      <c r="E108" s="92" t="s">
        <v>374</v>
      </c>
    </row>
    <row r="110" spans="1:6" x14ac:dyDescent="0.35">
      <c r="C110" s="92" t="s">
        <v>377</v>
      </c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357D8-618A-457D-A673-14CAB68F787C}">
  <dimension ref="A1:F48"/>
  <sheetViews>
    <sheetView view="pageBreakPreview" topLeftCell="A25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32.72656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2.7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1.25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378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9" t="s">
        <v>67</v>
      </c>
      <c r="B10" s="39"/>
      <c r="C10" s="123"/>
      <c r="F10" s="39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50.2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.75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39" customHeight="1" x14ac:dyDescent="0.35">
      <c r="A15" s="310" t="s">
        <v>1235</v>
      </c>
      <c r="B15" s="310"/>
      <c r="C15" s="311"/>
      <c r="D15" s="311"/>
      <c r="E15" s="311"/>
      <c r="F15" s="311"/>
    </row>
    <row r="16" spans="1:6" s="53" customFormat="1" ht="20.5" customHeight="1" x14ac:dyDescent="0.35">
      <c r="A16" s="55"/>
      <c r="B16" s="51"/>
      <c r="C16" s="54"/>
      <c r="D16" s="54"/>
      <c r="E16" s="57"/>
    </row>
    <row r="17" spans="1:6" s="53" customFormat="1" ht="25.5" customHeight="1" x14ac:dyDescent="0.35">
      <c r="A17" s="108" t="s">
        <v>48</v>
      </c>
      <c r="B17" s="126" t="s">
        <v>361</v>
      </c>
      <c r="C17" s="127" t="s">
        <v>362</v>
      </c>
      <c r="D17" s="127" t="s">
        <v>363</v>
      </c>
      <c r="E17" s="127" t="s">
        <v>1209</v>
      </c>
      <c r="F17" s="127" t="s">
        <v>364</v>
      </c>
    </row>
    <row r="18" spans="1:6" s="53" customFormat="1" ht="12.5" x14ac:dyDescent="0.35">
      <c r="A18" s="58"/>
      <c r="B18" s="59"/>
      <c r="C18" s="58"/>
      <c r="D18" s="60"/>
      <c r="E18" s="58"/>
      <c r="F18" s="122"/>
    </row>
    <row r="19" spans="1:6" s="53" customFormat="1" ht="15" customHeight="1" x14ac:dyDescent="0.35">
      <c r="A19" s="61" t="s">
        <v>52</v>
      </c>
      <c r="B19" s="62" t="s">
        <v>1210</v>
      </c>
      <c r="C19" s="63">
        <v>2</v>
      </c>
      <c r="D19" s="64">
        <v>1</v>
      </c>
      <c r="E19" s="68"/>
      <c r="F19" s="66">
        <f>SUM(E19*D19)</f>
        <v>0</v>
      </c>
    </row>
    <row r="20" spans="1:6" s="53" customFormat="1" ht="15" customHeight="1" x14ac:dyDescent="0.35">
      <c r="A20" s="61" t="s">
        <v>52</v>
      </c>
      <c r="B20" s="62" t="s">
        <v>1210</v>
      </c>
      <c r="C20" s="63">
        <v>2</v>
      </c>
      <c r="D20" s="64">
        <v>1</v>
      </c>
      <c r="E20" s="68"/>
      <c r="F20" s="66">
        <f>SUM(E20*D20)</f>
        <v>0</v>
      </c>
    </row>
    <row r="21" spans="1:6" s="53" customFormat="1" ht="15" customHeight="1" x14ac:dyDescent="0.35">
      <c r="A21" s="61" t="s">
        <v>52</v>
      </c>
      <c r="B21" s="62" t="s">
        <v>56</v>
      </c>
      <c r="C21" s="128">
        <v>2</v>
      </c>
      <c r="D21" s="129">
        <v>1</v>
      </c>
      <c r="E21" s="130"/>
      <c r="F21" s="131">
        <f>SUM(E21*D21)</f>
        <v>0</v>
      </c>
    </row>
    <row r="22" spans="1:6" s="53" customFormat="1" ht="15" customHeight="1" x14ac:dyDescent="0.35">
      <c r="A22" s="132"/>
      <c r="B22" s="133"/>
      <c r="C22" s="70"/>
      <c r="D22" s="134"/>
      <c r="E22" s="135"/>
      <c r="F22" s="71"/>
    </row>
    <row r="23" spans="1:6" s="53" customFormat="1" ht="13.5" customHeight="1" x14ac:dyDescent="0.35">
      <c r="A23" s="136"/>
      <c r="B23" s="137"/>
      <c r="C23" s="54"/>
      <c r="D23" s="72"/>
      <c r="E23" s="72"/>
    </row>
    <row r="24" spans="1:6" s="53" customFormat="1" ht="13.5" customHeight="1" x14ac:dyDescent="0.35">
      <c r="A24" s="136"/>
      <c r="B24" s="137"/>
      <c r="C24" s="54"/>
      <c r="D24" s="72"/>
      <c r="E24" s="72"/>
    </row>
    <row r="25" spans="1:6" s="53" customFormat="1" ht="13.5" customHeight="1" x14ac:dyDescent="0.35">
      <c r="A25" s="136"/>
      <c r="B25" s="137"/>
      <c r="C25" s="54"/>
      <c r="D25" s="74" t="s">
        <v>368</v>
      </c>
      <c r="E25" s="75"/>
      <c r="F25" s="76">
        <f>SUM(F19:F24)</f>
        <v>0</v>
      </c>
    </row>
    <row r="26" spans="1:6" s="53" customFormat="1" ht="13.5" customHeight="1" x14ac:dyDescent="0.35">
      <c r="A26" s="136"/>
      <c r="B26" s="137"/>
      <c r="C26" s="54"/>
      <c r="D26" s="78" t="s">
        <v>369</v>
      </c>
      <c r="E26" s="57"/>
      <c r="F26" s="79"/>
    </row>
    <row r="27" spans="1:6" s="53" customFormat="1" ht="13.5" customHeight="1" x14ac:dyDescent="0.35">
      <c r="A27" s="136"/>
      <c r="B27" s="137"/>
      <c r="C27" s="54"/>
      <c r="D27" s="78" t="s">
        <v>370</v>
      </c>
      <c r="E27" s="57"/>
      <c r="F27" s="80">
        <f>F25-F25*F26</f>
        <v>0</v>
      </c>
    </row>
    <row r="28" spans="1:6" s="53" customFormat="1" ht="13.5" customHeight="1" x14ac:dyDescent="0.35">
      <c r="A28" s="136"/>
      <c r="B28" s="137"/>
      <c r="C28" s="54"/>
      <c r="D28" s="78" t="s">
        <v>371</v>
      </c>
      <c r="E28" s="57"/>
      <c r="F28" s="83">
        <f>SUM(F27*20%)</f>
        <v>0</v>
      </c>
    </row>
    <row r="29" spans="1:6" s="53" customFormat="1" ht="13.5" customHeight="1" x14ac:dyDescent="0.35">
      <c r="A29" s="136"/>
      <c r="B29" s="138"/>
      <c r="D29" s="78"/>
      <c r="E29" s="57"/>
      <c r="F29" s="84"/>
    </row>
    <row r="30" spans="1:6" s="53" customFormat="1" ht="13" x14ac:dyDescent="0.35">
      <c r="B30" s="139"/>
      <c r="D30" s="85" t="s">
        <v>372</v>
      </c>
      <c r="E30" s="57"/>
      <c r="F30" s="86">
        <f>SUM(F27:F29)</f>
        <v>0</v>
      </c>
    </row>
    <row r="31" spans="1:6" s="53" customFormat="1" ht="13" x14ac:dyDescent="0.35">
      <c r="A31" s="82"/>
      <c r="B31" s="87"/>
      <c r="D31" s="88"/>
      <c r="E31" s="89"/>
      <c r="F31" s="90"/>
    </row>
    <row r="32" spans="1:6" s="53" customFormat="1" ht="12.5" x14ac:dyDescent="0.35">
      <c r="B32" s="81"/>
      <c r="D32" s="91"/>
    </row>
    <row r="33" spans="1:6" s="53" customFormat="1" ht="12.5" x14ac:dyDescent="0.35">
      <c r="B33" s="81"/>
      <c r="D33" s="91"/>
    </row>
    <row r="34" spans="1:6" s="53" customFormat="1" ht="12.5" x14ac:dyDescent="0.35">
      <c r="B34" s="81"/>
      <c r="D34" s="91"/>
    </row>
    <row r="36" spans="1:6" ht="12.5" x14ac:dyDescent="0.35">
      <c r="B36" s="53" t="s">
        <v>373</v>
      </c>
      <c r="D36" s="53"/>
      <c r="E36" s="91" t="s">
        <v>374</v>
      </c>
      <c r="F36" s="93"/>
    </row>
    <row r="37" spans="1:6" ht="12.5" x14ac:dyDescent="0.35">
      <c r="C37" s="53"/>
      <c r="D37" s="53"/>
      <c r="E37" s="91"/>
    </row>
    <row r="38" spans="1:6" ht="12.5" x14ac:dyDescent="0.35">
      <c r="C38" s="53" t="s">
        <v>375</v>
      </c>
      <c r="D38" s="53"/>
      <c r="E38" s="91"/>
    </row>
    <row r="48" spans="1:6" ht="12.5" x14ac:dyDescent="0.35">
      <c r="A48" s="82"/>
    </row>
  </sheetData>
  <mergeCells count="7">
    <mergeCell ref="A15:F15"/>
    <mergeCell ref="A3:F3"/>
    <mergeCell ref="A5:F5"/>
    <mergeCell ref="A7:F7"/>
    <mergeCell ref="A8:F8"/>
    <mergeCell ref="C12:F12"/>
    <mergeCell ref="A14:E14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C70C0-8E21-4303-8626-F349BAA9ECE8}">
  <dimension ref="A1:F35"/>
  <sheetViews>
    <sheetView view="pageBreakPreview" topLeftCell="A19" zoomScaleNormal="100" zoomScaleSheetLayoutView="100" workbookViewId="0">
      <selection activeCell="C12" sqref="C12:F12"/>
    </sheetView>
  </sheetViews>
  <sheetFormatPr baseColWidth="10" defaultRowHeight="11.5" x14ac:dyDescent="0.35"/>
  <cols>
    <col min="1" max="1" width="32.72656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3.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379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140"/>
      <c r="F9" s="140"/>
    </row>
    <row r="10" spans="1:6" s="40" customFormat="1" ht="18" customHeight="1" x14ac:dyDescent="0.35">
      <c r="A10" s="308" t="s">
        <v>380</v>
      </c>
      <c r="B10" s="308"/>
      <c r="C10" s="123"/>
      <c r="E10" s="308"/>
      <c r="F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48" customHeight="1" thickBot="1" x14ac:dyDescent="0.4">
      <c r="A12" s="50"/>
      <c r="B12" s="51"/>
      <c r="C12" s="312" t="s">
        <v>1240</v>
      </c>
      <c r="D12" s="290"/>
      <c r="E12" s="290"/>
      <c r="F12" s="291"/>
    </row>
    <row r="13" spans="1:6" s="40" customFormat="1" ht="18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38.2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5.65" customHeight="1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5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2.5" x14ac:dyDescent="0.35">
      <c r="A19" s="58"/>
      <c r="B19" s="59"/>
      <c r="C19" s="58"/>
      <c r="D19" s="60"/>
      <c r="E19" s="58"/>
      <c r="F19" s="122"/>
    </row>
    <row r="20" spans="1:6" s="53" customFormat="1" ht="12.5" x14ac:dyDescent="0.35">
      <c r="A20" s="61" t="s">
        <v>52</v>
      </c>
      <c r="B20" s="62" t="s">
        <v>56</v>
      </c>
      <c r="C20" s="63">
        <v>2</v>
      </c>
      <c r="D20" s="64">
        <v>1</v>
      </c>
      <c r="E20" s="68"/>
      <c r="F20" s="66">
        <f>SUM(E20*D20)</f>
        <v>0</v>
      </c>
    </row>
    <row r="21" spans="1:6" s="53" customFormat="1" ht="17.25" customHeight="1" x14ac:dyDescent="0.35">
      <c r="A21" s="132"/>
      <c r="B21" s="133"/>
      <c r="C21" s="70"/>
      <c r="D21" s="134"/>
      <c r="E21" s="135"/>
      <c r="F21" s="71"/>
    </row>
    <row r="22" spans="1:6" s="53" customFormat="1" ht="13" x14ac:dyDescent="0.35">
      <c r="A22" s="136"/>
      <c r="B22" s="137"/>
      <c r="C22" s="54"/>
      <c r="D22" s="72"/>
      <c r="E22" s="72"/>
    </row>
    <row r="23" spans="1:6" s="53" customFormat="1" ht="13" x14ac:dyDescent="0.35">
      <c r="A23" s="136"/>
      <c r="B23" s="137"/>
      <c r="C23" s="54"/>
      <c r="D23" s="72"/>
      <c r="E23" s="72"/>
    </row>
    <row r="24" spans="1:6" s="53" customFormat="1" ht="16.5" customHeight="1" x14ac:dyDescent="0.35">
      <c r="B24" s="73"/>
      <c r="C24" s="94"/>
      <c r="D24" s="74" t="s">
        <v>368</v>
      </c>
      <c r="E24" s="75"/>
      <c r="F24" s="76">
        <f>SUM(F20:F23)</f>
        <v>0</v>
      </c>
    </row>
    <row r="25" spans="1:6" s="53" customFormat="1" ht="18" customHeight="1" x14ac:dyDescent="0.35">
      <c r="B25" s="73"/>
      <c r="C25" s="141"/>
      <c r="D25" s="78" t="s">
        <v>369</v>
      </c>
      <c r="E25" s="57"/>
      <c r="F25" s="79"/>
    </row>
    <row r="26" spans="1:6" s="53" customFormat="1" ht="17.25" customHeight="1" x14ac:dyDescent="0.35">
      <c r="B26" s="73"/>
      <c r="C26" s="94"/>
      <c r="D26" s="78" t="s">
        <v>370</v>
      </c>
      <c r="E26" s="57"/>
      <c r="F26" s="80">
        <f>F24-F24*F25</f>
        <v>0</v>
      </c>
    </row>
    <row r="27" spans="1:6" s="53" customFormat="1" ht="15.75" customHeight="1" x14ac:dyDescent="0.35">
      <c r="A27" s="136"/>
      <c r="B27" s="137"/>
      <c r="C27" s="54"/>
      <c r="D27" s="78" t="s">
        <v>371</v>
      </c>
      <c r="E27" s="57"/>
      <c r="F27" s="83">
        <f>SUM(F26*20%)</f>
        <v>0</v>
      </c>
    </row>
    <row r="28" spans="1:6" s="53" customFormat="1" ht="17.25" customHeight="1" x14ac:dyDescent="0.35">
      <c r="A28" s="136"/>
      <c r="B28" s="138"/>
      <c r="D28" s="78"/>
      <c r="E28" s="57"/>
      <c r="F28" s="84"/>
    </row>
    <row r="29" spans="1:6" s="53" customFormat="1" ht="13.5" customHeight="1" x14ac:dyDescent="0.35">
      <c r="B29" s="139"/>
      <c r="D29" s="85" t="s">
        <v>372</v>
      </c>
      <c r="E29" s="57"/>
      <c r="F29" s="86">
        <f>SUM(F26:F28)</f>
        <v>0</v>
      </c>
    </row>
    <row r="30" spans="1:6" s="53" customFormat="1" ht="15.75" customHeight="1" x14ac:dyDescent="0.35">
      <c r="A30" s="82"/>
      <c r="B30" s="87"/>
      <c r="D30" s="88"/>
      <c r="E30" s="89"/>
      <c r="F30" s="90"/>
    </row>
    <row r="31" spans="1:6" s="53" customFormat="1" ht="15.75" customHeight="1" x14ac:dyDescent="0.35">
      <c r="A31" s="82"/>
      <c r="B31" s="87"/>
    </row>
    <row r="33" spans="2:6" ht="12.5" x14ac:dyDescent="0.35">
      <c r="B33" s="53" t="s">
        <v>373</v>
      </c>
      <c r="D33" s="53"/>
      <c r="E33" s="91" t="s">
        <v>374</v>
      </c>
      <c r="F33" s="93"/>
    </row>
    <row r="34" spans="2:6" ht="12.5" x14ac:dyDescent="0.35">
      <c r="C34" s="53"/>
      <c r="D34" s="53"/>
      <c r="E34" s="91"/>
    </row>
    <row r="35" spans="2:6" ht="12.5" x14ac:dyDescent="0.35">
      <c r="C35" s="53" t="s">
        <v>375</v>
      </c>
      <c r="D35" s="53"/>
      <c r="E35" s="91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90" orientation="portrait" r:id="rId1"/>
  <headerFooter alignWithMargins="0">
    <oddFooter xml:space="preserve">&amp;L&amp;"Arial,Italique"&amp;9&amp;F&amp;R&amp;"Arial,Italique"&amp;9&amp;A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11E4-767C-48BE-A5BA-4C210AE2AD96}">
  <dimension ref="A1:J75"/>
  <sheetViews>
    <sheetView view="pageBreakPreview" topLeftCell="A67" zoomScaleNormal="100" zoomScaleSheetLayoutView="100" workbookViewId="0">
      <selection activeCell="A71" sqref="A71:XFD71"/>
    </sheetView>
  </sheetViews>
  <sheetFormatPr baseColWidth="10" defaultRowHeight="11.5" x14ac:dyDescent="0.35"/>
  <cols>
    <col min="1" max="1" width="32.7265625" style="92" customWidth="1"/>
    <col min="2" max="2" width="20.81640625" style="81" bestFit="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20.81640625" style="92" bestFit="1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20.81640625" style="92" bestFit="1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20.81640625" style="92" bestFit="1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20.81640625" style="92" bestFit="1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20.81640625" style="92" bestFit="1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20.81640625" style="92" bestFit="1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20.81640625" style="92" bestFit="1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20.81640625" style="92" bestFit="1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20.81640625" style="92" bestFit="1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20.81640625" style="92" bestFit="1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20.81640625" style="92" bestFit="1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20.81640625" style="92" bestFit="1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20.81640625" style="92" bestFit="1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20.81640625" style="92" bestFit="1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20.81640625" style="92" bestFit="1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20.81640625" style="92" bestFit="1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20.81640625" style="92" bestFit="1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20.81640625" style="92" bestFit="1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20.81640625" style="92" bestFit="1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20.81640625" style="92" bestFit="1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20.81640625" style="92" bestFit="1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20.81640625" style="92" bestFit="1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20.81640625" style="92" bestFit="1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20.81640625" style="92" bestFit="1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20.81640625" style="92" bestFit="1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20.81640625" style="92" bestFit="1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20.81640625" style="92" bestFit="1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20.81640625" style="92" bestFit="1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20.81640625" style="92" bestFit="1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20.81640625" style="92" bestFit="1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20.81640625" style="92" bestFit="1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20.81640625" style="92" bestFit="1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20.81640625" style="92" bestFit="1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20.81640625" style="92" bestFit="1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20.81640625" style="92" bestFit="1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20.81640625" style="92" bestFit="1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20.81640625" style="92" bestFit="1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20.81640625" style="92" bestFit="1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20.81640625" style="92" bestFit="1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20.81640625" style="92" bestFit="1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20.81640625" style="92" bestFit="1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20.81640625" style="92" bestFit="1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20.81640625" style="92" bestFit="1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20.81640625" style="92" bestFit="1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20.81640625" style="92" bestFit="1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20.81640625" style="92" bestFit="1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20.81640625" style="92" bestFit="1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20.81640625" style="92" bestFit="1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20.81640625" style="92" bestFit="1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20.81640625" style="92" bestFit="1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20.81640625" style="92" bestFit="1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20.81640625" style="92" bestFit="1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20.81640625" style="92" bestFit="1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20.81640625" style="92" bestFit="1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20.81640625" style="92" bestFit="1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20.81640625" style="92" bestFit="1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20.81640625" style="92" bestFit="1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20.81640625" style="92" bestFit="1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20.81640625" style="92" bestFit="1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20.81640625" style="92" bestFit="1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20.81640625" style="92" bestFit="1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20.81640625" style="92" bestFit="1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20.81640625" style="92" bestFit="1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0.25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hidden="1" customHeight="1" x14ac:dyDescent="0.35">
      <c r="A2" s="36"/>
      <c r="B2" s="37"/>
      <c r="C2" s="36"/>
      <c r="E2" s="41"/>
      <c r="F2" s="42"/>
    </row>
    <row r="3" spans="1:6" s="40" customFormat="1" ht="4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6.75" customHeight="1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381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8.25" customHeight="1" x14ac:dyDescent="0.35">
      <c r="A9" s="46"/>
      <c r="B9" s="47"/>
      <c r="C9" s="46"/>
      <c r="D9" s="46"/>
      <c r="E9" s="140"/>
      <c r="F9" s="140"/>
    </row>
    <row r="10" spans="1:6" s="40" customFormat="1" ht="18" customHeight="1" x14ac:dyDescent="0.35">
      <c r="A10" s="308" t="s">
        <v>382</v>
      </c>
      <c r="B10" s="308"/>
      <c r="C10" s="123"/>
      <c r="E10" s="308"/>
      <c r="F10" s="308"/>
    </row>
    <row r="11" spans="1:6" s="40" customFormat="1" ht="3" customHeight="1" thickBot="1" x14ac:dyDescent="0.4">
      <c r="A11" s="123"/>
      <c r="B11" s="124"/>
      <c r="C11" s="123"/>
      <c r="D11" s="123"/>
      <c r="E11" s="123"/>
    </row>
    <row r="12" spans="1:6" s="53" customFormat="1" ht="63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2.25" customHeight="1" x14ac:dyDescent="0.35">
      <c r="A13" s="123"/>
      <c r="B13" s="12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39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5.25" customHeight="1" x14ac:dyDescent="0.35">
      <c r="A16" s="55"/>
      <c r="B16" s="51"/>
      <c r="C16" s="54"/>
      <c r="D16" s="54"/>
      <c r="E16" s="57"/>
    </row>
    <row r="17" spans="1:10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10" s="53" customFormat="1" ht="12.5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10" s="53" customFormat="1" ht="12.5" x14ac:dyDescent="0.35">
      <c r="A19" s="60"/>
      <c r="B19" s="103"/>
      <c r="C19" s="75"/>
      <c r="D19" s="60"/>
      <c r="E19" s="58"/>
      <c r="F19" s="122"/>
    </row>
    <row r="20" spans="1:10" s="53" customFormat="1" ht="14.25" customHeight="1" x14ac:dyDescent="0.35">
      <c r="A20" s="107" t="s">
        <v>52</v>
      </c>
      <c r="B20" s="128" t="s">
        <v>65</v>
      </c>
      <c r="C20" s="31">
        <v>2</v>
      </c>
      <c r="D20" s="64">
        <v>1</v>
      </c>
      <c r="E20" s="65"/>
      <c r="F20" s="66">
        <f t="shared" ref="F20:F60" si="0">SUM(E20*D20)</f>
        <v>0</v>
      </c>
      <c r="H20" s="67"/>
    </row>
    <row r="21" spans="1:10" s="53" customFormat="1" ht="17.25" customHeight="1" x14ac:dyDescent="0.35">
      <c r="A21" s="107" t="s">
        <v>52</v>
      </c>
      <c r="B21" s="128" t="s">
        <v>68</v>
      </c>
      <c r="C21" s="31">
        <v>2</v>
      </c>
      <c r="D21" s="64">
        <v>1</v>
      </c>
      <c r="E21" s="65"/>
      <c r="F21" s="66">
        <f t="shared" si="0"/>
        <v>0</v>
      </c>
      <c r="H21" s="67"/>
      <c r="J21" s="67"/>
    </row>
    <row r="22" spans="1:10" s="53" customFormat="1" ht="16.5" customHeight="1" x14ac:dyDescent="0.35">
      <c r="A22" s="107" t="s">
        <v>52</v>
      </c>
      <c r="B22" s="128" t="s">
        <v>68</v>
      </c>
      <c r="C22" s="31">
        <v>2</v>
      </c>
      <c r="D22" s="64">
        <v>1</v>
      </c>
      <c r="E22" s="65"/>
      <c r="F22" s="66">
        <f t="shared" si="0"/>
        <v>0</v>
      </c>
    </row>
    <row r="23" spans="1:10" s="53" customFormat="1" ht="16.5" customHeight="1" x14ac:dyDescent="0.35">
      <c r="A23" s="106" t="s">
        <v>52</v>
      </c>
      <c r="B23" s="147" t="s">
        <v>68</v>
      </c>
      <c r="C23" s="31">
        <v>2</v>
      </c>
      <c r="D23" s="64">
        <v>1</v>
      </c>
      <c r="E23" s="65"/>
      <c r="F23" s="66">
        <f t="shared" si="0"/>
        <v>0</v>
      </c>
    </row>
    <row r="24" spans="1:10" s="53" customFormat="1" ht="15.75" customHeight="1" x14ac:dyDescent="0.35">
      <c r="A24" s="30" t="s">
        <v>52</v>
      </c>
      <c r="B24" s="128" t="s">
        <v>69</v>
      </c>
      <c r="C24" s="24">
        <v>2</v>
      </c>
      <c r="D24" s="129">
        <v>1</v>
      </c>
      <c r="E24" s="142"/>
      <c r="F24" s="66">
        <f t="shared" si="0"/>
        <v>0</v>
      </c>
    </row>
    <row r="25" spans="1:10" s="53" customFormat="1" ht="15.75" customHeight="1" x14ac:dyDescent="0.35">
      <c r="A25" s="30" t="s">
        <v>52</v>
      </c>
      <c r="B25" s="128" t="s">
        <v>69</v>
      </c>
      <c r="C25" s="24">
        <v>2</v>
      </c>
      <c r="D25" s="129">
        <v>1</v>
      </c>
      <c r="E25" s="142"/>
      <c r="F25" s="66">
        <f t="shared" si="0"/>
        <v>0</v>
      </c>
    </row>
    <row r="26" spans="1:10" s="53" customFormat="1" ht="15.75" customHeight="1" x14ac:dyDescent="0.35">
      <c r="A26" s="30" t="s">
        <v>52</v>
      </c>
      <c r="B26" s="128" t="s">
        <v>53</v>
      </c>
      <c r="C26" s="24">
        <v>2</v>
      </c>
      <c r="D26" s="129">
        <v>1</v>
      </c>
      <c r="E26" s="142"/>
      <c r="F26" s="66">
        <f t="shared" si="0"/>
        <v>0</v>
      </c>
    </row>
    <row r="27" spans="1:10" s="53" customFormat="1" ht="15.75" customHeight="1" x14ac:dyDescent="0.35">
      <c r="A27" s="30" t="s">
        <v>52</v>
      </c>
      <c r="B27" s="128" t="s">
        <v>56</v>
      </c>
      <c r="C27" s="24">
        <v>2</v>
      </c>
      <c r="D27" s="129">
        <v>1</v>
      </c>
      <c r="E27" s="142"/>
      <c r="F27" s="66">
        <f t="shared" si="0"/>
        <v>0</v>
      </c>
    </row>
    <row r="28" spans="1:10" s="53" customFormat="1" ht="15.75" customHeight="1" x14ac:dyDescent="0.35">
      <c r="A28" s="30" t="s">
        <v>52</v>
      </c>
      <c r="B28" s="128" t="s">
        <v>56</v>
      </c>
      <c r="C28" s="24">
        <v>2</v>
      </c>
      <c r="D28" s="129">
        <v>1</v>
      </c>
      <c r="E28" s="142"/>
      <c r="F28" s="66">
        <f t="shared" si="0"/>
        <v>0</v>
      </c>
    </row>
    <row r="29" spans="1:10" s="53" customFormat="1" ht="15.75" customHeight="1" x14ac:dyDescent="0.35">
      <c r="A29" s="30" t="s">
        <v>52</v>
      </c>
      <c r="B29" s="128" t="s">
        <v>55</v>
      </c>
      <c r="C29" s="24">
        <v>2</v>
      </c>
      <c r="D29" s="129">
        <v>1</v>
      </c>
      <c r="E29" s="142"/>
      <c r="F29" s="66">
        <f t="shared" si="0"/>
        <v>0</v>
      </c>
    </row>
    <row r="30" spans="1:10" s="53" customFormat="1" ht="15.75" customHeight="1" x14ac:dyDescent="0.35">
      <c r="A30" s="30" t="s">
        <v>52</v>
      </c>
      <c r="B30" s="128" t="s">
        <v>70</v>
      </c>
      <c r="C30" s="24">
        <v>2</v>
      </c>
      <c r="D30" s="129">
        <v>1</v>
      </c>
      <c r="E30" s="142"/>
      <c r="F30" s="66">
        <f t="shared" si="0"/>
        <v>0</v>
      </c>
    </row>
    <row r="31" spans="1:10" s="53" customFormat="1" ht="15.75" customHeight="1" x14ac:dyDescent="0.35">
      <c r="A31" s="30" t="s">
        <v>52</v>
      </c>
      <c r="B31" s="128" t="s">
        <v>70</v>
      </c>
      <c r="C31" s="24">
        <v>2</v>
      </c>
      <c r="D31" s="129">
        <v>1</v>
      </c>
      <c r="E31" s="142"/>
      <c r="F31" s="66">
        <f t="shared" si="0"/>
        <v>0</v>
      </c>
    </row>
    <row r="32" spans="1:10" s="53" customFormat="1" ht="15.75" customHeight="1" x14ac:dyDescent="0.35">
      <c r="A32" s="30" t="s">
        <v>52</v>
      </c>
      <c r="B32" s="128" t="s">
        <v>53</v>
      </c>
      <c r="C32" s="24">
        <v>2</v>
      </c>
      <c r="D32" s="129">
        <v>1</v>
      </c>
      <c r="E32" s="142"/>
      <c r="F32" s="66">
        <f t="shared" si="0"/>
        <v>0</v>
      </c>
    </row>
    <row r="33" spans="1:6" s="53" customFormat="1" ht="15.75" customHeight="1" x14ac:dyDescent="0.35">
      <c r="A33" s="30" t="s">
        <v>52</v>
      </c>
      <c r="B33" s="128" t="s">
        <v>70</v>
      </c>
      <c r="C33" s="24">
        <v>2</v>
      </c>
      <c r="D33" s="129">
        <v>1</v>
      </c>
      <c r="E33" s="142"/>
      <c r="F33" s="66">
        <f t="shared" si="0"/>
        <v>0</v>
      </c>
    </row>
    <row r="34" spans="1:6" s="53" customFormat="1" ht="15.75" customHeight="1" x14ac:dyDescent="0.35">
      <c r="A34" s="30" t="s">
        <v>57</v>
      </c>
      <c r="B34" s="128" t="s">
        <v>58</v>
      </c>
      <c r="C34" s="24">
        <v>2</v>
      </c>
      <c r="D34" s="129">
        <v>1</v>
      </c>
      <c r="E34" s="142"/>
      <c r="F34" s="66">
        <f t="shared" si="0"/>
        <v>0</v>
      </c>
    </row>
    <row r="35" spans="1:6" s="53" customFormat="1" ht="15.75" customHeight="1" x14ac:dyDescent="0.35">
      <c r="A35" s="30" t="s">
        <v>57</v>
      </c>
      <c r="B35" s="128" t="s">
        <v>71</v>
      </c>
      <c r="C35" s="24">
        <v>2</v>
      </c>
      <c r="D35" s="129">
        <v>1</v>
      </c>
      <c r="E35" s="142"/>
      <c r="F35" s="66">
        <f t="shared" si="0"/>
        <v>0</v>
      </c>
    </row>
    <row r="36" spans="1:6" s="53" customFormat="1" ht="15.75" customHeight="1" x14ac:dyDescent="0.35">
      <c r="A36" s="30" t="s">
        <v>57</v>
      </c>
      <c r="B36" s="128" t="s">
        <v>58</v>
      </c>
      <c r="C36" s="24">
        <v>2</v>
      </c>
      <c r="D36" s="129">
        <v>1</v>
      </c>
      <c r="E36" s="142"/>
      <c r="F36" s="66">
        <f t="shared" si="0"/>
        <v>0</v>
      </c>
    </row>
    <row r="37" spans="1:6" s="53" customFormat="1" ht="15.75" customHeight="1" x14ac:dyDescent="0.35">
      <c r="A37" s="30" t="s">
        <v>57</v>
      </c>
      <c r="B37" s="128" t="s">
        <v>54</v>
      </c>
      <c r="C37" s="24">
        <v>2</v>
      </c>
      <c r="D37" s="129">
        <v>1</v>
      </c>
      <c r="E37" s="142"/>
      <c r="F37" s="66">
        <f t="shared" si="0"/>
        <v>0</v>
      </c>
    </row>
    <row r="38" spans="1:6" s="53" customFormat="1" ht="15.75" customHeight="1" x14ac:dyDescent="0.35">
      <c r="A38" s="30" t="s">
        <v>57</v>
      </c>
      <c r="B38" s="128" t="s">
        <v>58</v>
      </c>
      <c r="C38" s="24">
        <v>2</v>
      </c>
      <c r="D38" s="129">
        <v>1</v>
      </c>
      <c r="E38" s="142"/>
      <c r="F38" s="66">
        <f t="shared" si="0"/>
        <v>0</v>
      </c>
    </row>
    <row r="39" spans="1:6" s="53" customFormat="1" ht="15.75" customHeight="1" x14ac:dyDescent="0.35">
      <c r="A39" s="30" t="s">
        <v>57</v>
      </c>
      <c r="B39" s="128" t="s">
        <v>72</v>
      </c>
      <c r="C39" s="24">
        <v>2</v>
      </c>
      <c r="D39" s="129">
        <v>1</v>
      </c>
      <c r="E39" s="142"/>
      <c r="F39" s="66">
        <f t="shared" si="0"/>
        <v>0</v>
      </c>
    </row>
    <row r="40" spans="1:6" s="53" customFormat="1" ht="15.75" customHeight="1" x14ac:dyDescent="0.35">
      <c r="A40" s="30" t="s">
        <v>57</v>
      </c>
      <c r="B40" s="128" t="s">
        <v>58</v>
      </c>
      <c r="C40" s="24">
        <v>2</v>
      </c>
      <c r="D40" s="129">
        <v>1</v>
      </c>
      <c r="E40" s="142"/>
      <c r="F40" s="66">
        <f t="shared" si="0"/>
        <v>0</v>
      </c>
    </row>
    <row r="41" spans="1:6" s="53" customFormat="1" ht="15.75" customHeight="1" x14ac:dyDescent="0.35">
      <c r="A41" s="30" t="s">
        <v>57</v>
      </c>
      <c r="B41" s="128" t="s">
        <v>55</v>
      </c>
      <c r="C41" s="24">
        <v>2</v>
      </c>
      <c r="D41" s="129">
        <v>1</v>
      </c>
      <c r="E41" s="142"/>
      <c r="F41" s="66">
        <f t="shared" si="0"/>
        <v>0</v>
      </c>
    </row>
    <row r="42" spans="1:6" s="53" customFormat="1" ht="15.75" customHeight="1" x14ac:dyDescent="0.35">
      <c r="A42" s="30" t="s">
        <v>57</v>
      </c>
      <c r="B42" s="128" t="s">
        <v>73</v>
      </c>
      <c r="C42" s="24">
        <v>2</v>
      </c>
      <c r="D42" s="129">
        <v>1</v>
      </c>
      <c r="E42" s="142"/>
      <c r="F42" s="66">
        <f t="shared" si="0"/>
        <v>0</v>
      </c>
    </row>
    <row r="43" spans="1:6" s="53" customFormat="1" ht="15.75" customHeight="1" x14ac:dyDescent="0.35">
      <c r="A43" s="30" t="s">
        <v>57</v>
      </c>
      <c r="B43" s="128" t="s">
        <v>58</v>
      </c>
      <c r="C43" s="24">
        <v>2</v>
      </c>
      <c r="D43" s="129">
        <v>1</v>
      </c>
      <c r="E43" s="142"/>
      <c r="F43" s="66">
        <f t="shared" si="0"/>
        <v>0</v>
      </c>
    </row>
    <row r="44" spans="1:6" s="53" customFormat="1" ht="15.75" customHeight="1" x14ac:dyDescent="0.35">
      <c r="A44" s="30" t="s">
        <v>57</v>
      </c>
      <c r="B44" s="128" t="s">
        <v>55</v>
      </c>
      <c r="C44" s="24">
        <v>2</v>
      </c>
      <c r="D44" s="129">
        <v>1</v>
      </c>
      <c r="E44" s="142"/>
      <c r="F44" s="66">
        <f t="shared" si="0"/>
        <v>0</v>
      </c>
    </row>
    <row r="45" spans="1:6" s="53" customFormat="1" ht="15.75" customHeight="1" x14ac:dyDescent="0.35">
      <c r="A45" s="30" t="s">
        <v>52</v>
      </c>
      <c r="B45" s="128" t="s">
        <v>70</v>
      </c>
      <c r="C45" s="24">
        <v>2</v>
      </c>
      <c r="D45" s="129">
        <v>1</v>
      </c>
      <c r="E45" s="142"/>
      <c r="F45" s="66">
        <f t="shared" si="0"/>
        <v>0</v>
      </c>
    </row>
    <row r="46" spans="1:6" s="53" customFormat="1" ht="15.75" customHeight="1" x14ac:dyDescent="0.35">
      <c r="A46" s="30" t="s">
        <v>52</v>
      </c>
      <c r="B46" s="128" t="s">
        <v>70</v>
      </c>
      <c r="C46" s="24">
        <v>2</v>
      </c>
      <c r="D46" s="129">
        <v>1</v>
      </c>
      <c r="E46" s="142"/>
      <c r="F46" s="66">
        <f t="shared" si="0"/>
        <v>0</v>
      </c>
    </row>
    <row r="47" spans="1:6" s="53" customFormat="1" ht="15.75" customHeight="1" x14ac:dyDescent="0.35">
      <c r="A47" s="30" t="s">
        <v>52</v>
      </c>
      <c r="B47" s="128" t="s">
        <v>70</v>
      </c>
      <c r="C47" s="24">
        <v>2</v>
      </c>
      <c r="D47" s="129">
        <v>1</v>
      </c>
      <c r="E47" s="142"/>
      <c r="F47" s="66">
        <f t="shared" si="0"/>
        <v>0</v>
      </c>
    </row>
    <row r="48" spans="1:6" s="53" customFormat="1" ht="15.75" customHeight="1" x14ac:dyDescent="0.35">
      <c r="A48" s="30" t="s">
        <v>52</v>
      </c>
      <c r="B48" s="128" t="s">
        <v>56</v>
      </c>
      <c r="C48" s="24">
        <v>2</v>
      </c>
      <c r="D48" s="129">
        <v>1</v>
      </c>
      <c r="E48" s="142"/>
      <c r="F48" s="66">
        <f t="shared" si="0"/>
        <v>0</v>
      </c>
    </row>
    <row r="49" spans="1:6" s="53" customFormat="1" ht="15.75" customHeight="1" x14ac:dyDescent="0.35">
      <c r="A49" s="30" t="s">
        <v>52</v>
      </c>
      <c r="B49" s="128" t="s">
        <v>60</v>
      </c>
      <c r="C49" s="24">
        <v>2</v>
      </c>
      <c r="D49" s="129">
        <v>1</v>
      </c>
      <c r="E49" s="142"/>
      <c r="F49" s="66">
        <f t="shared" si="0"/>
        <v>0</v>
      </c>
    </row>
    <row r="50" spans="1:6" s="53" customFormat="1" ht="15.75" customHeight="1" x14ac:dyDescent="0.35">
      <c r="A50" s="30" t="s">
        <v>52</v>
      </c>
      <c r="B50" s="128" t="s">
        <v>74</v>
      </c>
      <c r="C50" s="24">
        <v>2</v>
      </c>
      <c r="D50" s="129">
        <v>1</v>
      </c>
      <c r="E50" s="142"/>
      <c r="F50" s="66">
        <f t="shared" si="0"/>
        <v>0</v>
      </c>
    </row>
    <row r="51" spans="1:6" s="53" customFormat="1" ht="15.75" customHeight="1" x14ac:dyDescent="0.35">
      <c r="A51" s="30" t="s">
        <v>52</v>
      </c>
      <c r="B51" s="128" t="s">
        <v>55</v>
      </c>
      <c r="C51" s="24">
        <v>2</v>
      </c>
      <c r="D51" s="129">
        <v>1</v>
      </c>
      <c r="E51" s="142"/>
      <c r="F51" s="66">
        <f t="shared" si="0"/>
        <v>0</v>
      </c>
    </row>
    <row r="52" spans="1:6" s="53" customFormat="1" ht="15.75" customHeight="1" x14ac:dyDescent="0.35">
      <c r="A52" s="30" t="s">
        <v>52</v>
      </c>
      <c r="B52" s="128" t="s">
        <v>56</v>
      </c>
      <c r="C52" s="24">
        <v>2</v>
      </c>
      <c r="D52" s="129">
        <v>1</v>
      </c>
      <c r="E52" s="142"/>
      <c r="F52" s="66">
        <f t="shared" si="0"/>
        <v>0</v>
      </c>
    </row>
    <row r="53" spans="1:6" s="53" customFormat="1" ht="15.75" customHeight="1" x14ac:dyDescent="0.35">
      <c r="A53" s="30" t="s">
        <v>52</v>
      </c>
      <c r="B53" s="128" t="s">
        <v>68</v>
      </c>
      <c r="C53" s="24">
        <v>2</v>
      </c>
      <c r="D53" s="129">
        <v>1</v>
      </c>
      <c r="E53" s="142"/>
      <c r="F53" s="66">
        <f t="shared" si="0"/>
        <v>0</v>
      </c>
    </row>
    <row r="54" spans="1:6" s="53" customFormat="1" ht="15.75" customHeight="1" x14ac:dyDescent="0.35">
      <c r="A54" s="30" t="s">
        <v>52</v>
      </c>
      <c r="B54" s="128" t="s">
        <v>75</v>
      </c>
      <c r="C54" s="24">
        <v>2</v>
      </c>
      <c r="D54" s="129">
        <v>1</v>
      </c>
      <c r="E54" s="142"/>
      <c r="F54" s="66">
        <f t="shared" si="0"/>
        <v>0</v>
      </c>
    </row>
    <row r="55" spans="1:6" s="53" customFormat="1" ht="15.75" customHeight="1" x14ac:dyDescent="0.35">
      <c r="A55" s="30" t="s">
        <v>52</v>
      </c>
      <c r="B55" s="128" t="s">
        <v>76</v>
      </c>
      <c r="C55" s="24">
        <v>2</v>
      </c>
      <c r="D55" s="129">
        <v>1</v>
      </c>
      <c r="E55" s="142"/>
      <c r="F55" s="66">
        <f t="shared" si="0"/>
        <v>0</v>
      </c>
    </row>
    <row r="56" spans="1:6" s="53" customFormat="1" ht="15.75" customHeight="1" x14ac:dyDescent="0.35">
      <c r="A56" s="30" t="s">
        <v>52</v>
      </c>
      <c r="B56" s="128" t="s">
        <v>77</v>
      </c>
      <c r="C56" s="24">
        <v>2</v>
      </c>
      <c r="D56" s="129">
        <v>1</v>
      </c>
      <c r="E56" s="142"/>
      <c r="F56" s="66">
        <f t="shared" si="0"/>
        <v>0</v>
      </c>
    </row>
    <row r="57" spans="1:6" s="53" customFormat="1" ht="15.75" customHeight="1" x14ac:dyDescent="0.35">
      <c r="A57" s="30" t="s">
        <v>52</v>
      </c>
      <c r="B57" s="128" t="s">
        <v>54</v>
      </c>
      <c r="C57" s="24">
        <v>2</v>
      </c>
      <c r="D57" s="129">
        <v>1</v>
      </c>
      <c r="E57" s="142"/>
      <c r="F57" s="66">
        <f t="shared" si="0"/>
        <v>0</v>
      </c>
    </row>
    <row r="58" spans="1:6" s="53" customFormat="1" ht="14.25" customHeight="1" x14ac:dyDescent="0.35">
      <c r="A58" s="30" t="s">
        <v>57</v>
      </c>
      <c r="B58" s="128" t="s">
        <v>55</v>
      </c>
      <c r="C58" s="24">
        <v>2</v>
      </c>
      <c r="D58" s="129">
        <v>1</v>
      </c>
      <c r="E58" s="68"/>
      <c r="F58" s="66">
        <f t="shared" si="0"/>
        <v>0</v>
      </c>
    </row>
    <row r="59" spans="1:6" s="53" customFormat="1" ht="16.5" customHeight="1" x14ac:dyDescent="0.35">
      <c r="A59" s="30" t="s">
        <v>52</v>
      </c>
      <c r="B59" s="128" t="s">
        <v>56</v>
      </c>
      <c r="C59" s="24">
        <v>2</v>
      </c>
      <c r="D59" s="129">
        <v>1</v>
      </c>
      <c r="E59" s="68"/>
      <c r="F59" s="66">
        <f t="shared" si="0"/>
        <v>0</v>
      </c>
    </row>
    <row r="60" spans="1:6" s="53" customFormat="1" ht="20.25" customHeight="1" x14ac:dyDescent="0.35">
      <c r="A60" s="144" t="s">
        <v>52</v>
      </c>
      <c r="B60" s="128" t="s">
        <v>54</v>
      </c>
      <c r="C60" s="24">
        <v>2</v>
      </c>
      <c r="D60" s="129">
        <v>1</v>
      </c>
      <c r="E60" s="66"/>
      <c r="F60" s="66">
        <f t="shared" si="0"/>
        <v>0</v>
      </c>
    </row>
    <row r="61" spans="1:6" s="53" customFormat="1" ht="20.25" customHeight="1" x14ac:dyDescent="0.35">
      <c r="A61" s="149"/>
      <c r="B61" s="148"/>
      <c r="C61" s="70"/>
      <c r="D61" s="70"/>
      <c r="E61" s="135"/>
      <c r="F61" s="71"/>
    </row>
    <row r="62" spans="1:6" s="53" customFormat="1" ht="20.25" customHeight="1" x14ac:dyDescent="0.35">
      <c r="A62" s="144"/>
      <c r="B62" s="33"/>
      <c r="C62" s="54"/>
      <c r="D62" s="54"/>
      <c r="E62" s="72"/>
      <c r="F62" s="72"/>
    </row>
    <row r="63" spans="1:6" s="53" customFormat="1" ht="13.5" customHeight="1" x14ac:dyDescent="0.35">
      <c r="A63" s="136"/>
      <c r="B63" s="137"/>
      <c r="D63" s="112"/>
      <c r="E63" s="143"/>
      <c r="F63" s="117"/>
    </row>
    <row r="64" spans="1:6" s="53" customFormat="1" ht="13.5" customHeight="1" x14ac:dyDescent="0.35">
      <c r="A64" s="136"/>
      <c r="B64" s="138"/>
      <c r="D64" s="78" t="s">
        <v>368</v>
      </c>
      <c r="E64" s="57"/>
      <c r="F64" s="83">
        <f>SUM(F20:F63)</f>
        <v>0</v>
      </c>
    </row>
    <row r="65" spans="1:6" s="53" customFormat="1" ht="13.5" customHeight="1" x14ac:dyDescent="0.35">
      <c r="B65" s="139"/>
      <c r="D65" s="78" t="s">
        <v>369</v>
      </c>
      <c r="E65" s="57"/>
      <c r="F65" s="79"/>
    </row>
    <row r="66" spans="1:6" s="53" customFormat="1" ht="13.5" customHeight="1" x14ac:dyDescent="0.35">
      <c r="A66" s="82"/>
      <c r="B66" s="87"/>
      <c r="D66" s="78" t="s">
        <v>370</v>
      </c>
      <c r="E66" s="57"/>
      <c r="F66" s="80">
        <f>F64-F64*F65</f>
        <v>0</v>
      </c>
    </row>
    <row r="67" spans="1:6" s="53" customFormat="1" ht="13.5" customHeight="1" x14ac:dyDescent="0.35">
      <c r="A67" s="82"/>
      <c r="B67" s="87"/>
      <c r="D67" s="78" t="s">
        <v>371</v>
      </c>
      <c r="E67" s="57"/>
      <c r="F67" s="83">
        <f>SUM(F66*20%)</f>
        <v>0</v>
      </c>
    </row>
    <row r="68" spans="1:6" s="53" customFormat="1" ht="13.5" customHeight="1" x14ac:dyDescent="0.35">
      <c r="A68" s="82"/>
      <c r="B68" s="87"/>
      <c r="D68" s="78"/>
      <c r="E68" s="57"/>
      <c r="F68" s="84"/>
    </row>
    <row r="69" spans="1:6" s="53" customFormat="1" ht="13.5" customHeight="1" x14ac:dyDescent="0.35">
      <c r="A69" s="82"/>
      <c r="B69" s="87"/>
      <c r="D69" s="85" t="s">
        <v>372</v>
      </c>
      <c r="E69" s="57"/>
      <c r="F69" s="86">
        <f>SUM(F66:F68)</f>
        <v>0</v>
      </c>
    </row>
    <row r="70" spans="1:6" s="53" customFormat="1" ht="13.5" customHeight="1" x14ac:dyDescent="0.35">
      <c r="A70" s="82"/>
      <c r="B70" s="87"/>
      <c r="D70" s="88"/>
      <c r="E70" s="89"/>
      <c r="F70" s="90"/>
    </row>
    <row r="71" spans="1:6" s="53" customFormat="1" ht="12.5" x14ac:dyDescent="0.35">
      <c r="B71" s="81"/>
      <c r="E71" s="91"/>
    </row>
    <row r="73" spans="1:6" ht="12.5" x14ac:dyDescent="0.35">
      <c r="B73" s="53" t="s">
        <v>373</v>
      </c>
      <c r="D73" s="53"/>
      <c r="E73" s="91" t="s">
        <v>374</v>
      </c>
      <c r="F73" s="93"/>
    </row>
    <row r="74" spans="1:6" ht="12.5" x14ac:dyDescent="0.35">
      <c r="C74" s="53"/>
      <c r="D74" s="53"/>
      <c r="E74" s="91"/>
    </row>
    <row r="75" spans="1:6" ht="12.5" x14ac:dyDescent="0.35">
      <c r="C75" s="53" t="s">
        <v>375</v>
      </c>
      <c r="D75" s="53"/>
      <c r="E75" s="91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64" orientation="portrait" r:id="rId1"/>
  <headerFooter alignWithMargins="0">
    <oddFooter xml:space="preserve">&amp;L&amp;"Arial,Italique"&amp;9&amp;F&amp;R&amp;"Arial,Italique"&amp;9&amp;A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7BD7D-E471-4617-82B9-BDC52C31975B}">
  <dimension ref="A1:F55"/>
  <sheetViews>
    <sheetView view="pageBreakPreview" topLeftCell="A43" zoomScaleNormal="100" zoomScaleSheetLayoutView="100" workbookViewId="0">
      <selection activeCell="A52" sqref="A52:XFD53"/>
    </sheetView>
  </sheetViews>
  <sheetFormatPr baseColWidth="10" defaultRowHeight="11.5" x14ac:dyDescent="0.35"/>
  <cols>
    <col min="1" max="1" width="32.7265625" style="92" customWidth="1"/>
    <col min="2" max="2" width="27.81640625" style="81" bestFit="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39.7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383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x14ac:dyDescent="0.35">
      <c r="A10" s="308" t="s">
        <v>384</v>
      </c>
      <c r="B10" s="308"/>
      <c r="C10" s="123"/>
      <c r="D10" s="308"/>
      <c r="E10" s="308"/>
    </row>
    <row r="11" spans="1:6" s="40" customFormat="1" ht="18" customHeight="1" thickBot="1" x14ac:dyDescent="0.4">
      <c r="A11" s="123"/>
      <c r="B11" s="124"/>
      <c r="C11" s="123"/>
      <c r="D11" s="123"/>
      <c r="E11" s="123"/>
    </row>
    <row r="12" spans="1:6" s="53" customFormat="1" ht="60" customHeight="1" thickBot="1" x14ac:dyDescent="0.4">
      <c r="A12" s="50"/>
      <c r="B12" s="51"/>
      <c r="C12" s="312" t="s">
        <v>1240</v>
      </c>
      <c r="D12" s="290"/>
      <c r="E12" s="290"/>
      <c r="F12" s="291"/>
    </row>
    <row r="13" spans="1:6" s="40" customFormat="1" ht="18" customHeight="1" x14ac:dyDescent="0.35">
      <c r="A13" s="123"/>
      <c r="B13" s="12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1.2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9.5" customHeight="1" x14ac:dyDescent="0.35">
      <c r="A16" s="121"/>
      <c r="B16" s="151"/>
      <c r="C16" s="152"/>
      <c r="D16" s="152"/>
      <c r="E16" s="152"/>
    </row>
    <row r="17" spans="1:6" s="53" customFormat="1" ht="18.75" customHeight="1" x14ac:dyDescent="0.35">
      <c r="A17" s="55"/>
      <c r="B17" s="51"/>
      <c r="C17" s="54"/>
      <c r="D17" s="54"/>
      <c r="E17" s="57"/>
    </row>
    <row r="18" spans="1:6" s="53" customFormat="1" ht="12.75" customHeight="1" x14ac:dyDescent="0.35">
      <c r="A18" s="295" t="s">
        <v>48</v>
      </c>
      <c r="B18" s="297" t="s">
        <v>361</v>
      </c>
      <c r="C18" s="299" t="s">
        <v>362</v>
      </c>
      <c r="D18" s="299" t="s">
        <v>363</v>
      </c>
      <c r="E18" s="299" t="s">
        <v>1209</v>
      </c>
      <c r="F18" s="299" t="s">
        <v>364</v>
      </c>
    </row>
    <row r="19" spans="1:6" s="53" customFormat="1" ht="12.5" x14ac:dyDescent="0.35">
      <c r="A19" s="315"/>
      <c r="B19" s="316"/>
      <c r="C19" s="317"/>
      <c r="D19" s="317" t="s">
        <v>365</v>
      </c>
      <c r="E19" s="317" t="s">
        <v>366</v>
      </c>
      <c r="F19" s="317" t="s">
        <v>367</v>
      </c>
    </row>
    <row r="20" spans="1:6" s="53" customFormat="1" ht="17.25" customHeight="1" x14ac:dyDescent="0.35">
      <c r="A20" s="58"/>
      <c r="B20" s="103"/>
      <c r="C20" s="58"/>
      <c r="D20" s="60"/>
      <c r="E20" s="58"/>
      <c r="F20" s="122"/>
    </row>
    <row r="21" spans="1:6" s="53" customFormat="1" ht="17.25" customHeight="1" x14ac:dyDescent="0.35">
      <c r="A21" s="104" t="s">
        <v>52</v>
      </c>
      <c r="B21" s="128" t="s">
        <v>78</v>
      </c>
      <c r="C21" s="31">
        <v>2</v>
      </c>
      <c r="D21" s="64">
        <v>1</v>
      </c>
      <c r="E21" s="113"/>
      <c r="F21" s="66">
        <f>SUM(D21*E21)</f>
        <v>0</v>
      </c>
    </row>
    <row r="22" spans="1:6" s="53" customFormat="1" ht="17.25" customHeight="1" x14ac:dyDescent="0.35">
      <c r="A22" s="104" t="s">
        <v>52</v>
      </c>
      <c r="B22" s="128" t="s">
        <v>78</v>
      </c>
      <c r="C22" s="31">
        <v>2</v>
      </c>
      <c r="D22" s="64">
        <v>1</v>
      </c>
      <c r="E22" s="68"/>
      <c r="F22" s="66">
        <f t="shared" ref="F22:F42" si="0">SUM(D22*E22)</f>
        <v>0</v>
      </c>
    </row>
    <row r="23" spans="1:6" s="53" customFormat="1" ht="16.899999999999999" customHeight="1" x14ac:dyDescent="0.35">
      <c r="A23" s="104" t="s">
        <v>52</v>
      </c>
      <c r="B23" s="128" t="s">
        <v>78</v>
      </c>
      <c r="C23" s="31">
        <v>2</v>
      </c>
      <c r="D23" s="64">
        <v>1</v>
      </c>
      <c r="E23" s="68"/>
      <c r="F23" s="66">
        <f t="shared" si="0"/>
        <v>0</v>
      </c>
    </row>
    <row r="24" spans="1:6" s="53" customFormat="1" ht="14.5" customHeight="1" x14ac:dyDescent="0.35">
      <c r="A24" s="104" t="s">
        <v>52</v>
      </c>
      <c r="B24" s="128" t="s">
        <v>78</v>
      </c>
      <c r="C24" s="31">
        <v>2</v>
      </c>
      <c r="D24" s="64">
        <v>1</v>
      </c>
      <c r="E24" s="68"/>
      <c r="F24" s="66">
        <f t="shared" si="0"/>
        <v>0</v>
      </c>
    </row>
    <row r="25" spans="1:6" s="53" customFormat="1" ht="14.5" customHeight="1" x14ac:dyDescent="0.35">
      <c r="A25" s="104" t="s">
        <v>52</v>
      </c>
      <c r="B25" s="128" t="s">
        <v>78</v>
      </c>
      <c r="C25" s="31">
        <v>2</v>
      </c>
      <c r="D25" s="64">
        <v>1</v>
      </c>
      <c r="E25" s="68"/>
      <c r="F25" s="66">
        <f t="shared" si="0"/>
        <v>0</v>
      </c>
    </row>
    <row r="26" spans="1:6" s="53" customFormat="1" ht="14.5" customHeight="1" x14ac:dyDescent="0.35">
      <c r="A26" s="104" t="s">
        <v>52</v>
      </c>
      <c r="B26" s="128" t="s">
        <v>78</v>
      </c>
      <c r="C26" s="31">
        <v>2</v>
      </c>
      <c r="D26" s="64">
        <v>1</v>
      </c>
      <c r="E26" s="68"/>
      <c r="F26" s="66">
        <f t="shared" si="0"/>
        <v>0</v>
      </c>
    </row>
    <row r="27" spans="1:6" s="53" customFormat="1" ht="14.5" customHeight="1" x14ac:dyDescent="0.35">
      <c r="A27" s="104" t="s">
        <v>52</v>
      </c>
      <c r="B27" s="128" t="s">
        <v>53</v>
      </c>
      <c r="C27" s="31">
        <v>2</v>
      </c>
      <c r="D27" s="64">
        <v>1</v>
      </c>
      <c r="E27" s="68"/>
      <c r="F27" s="66">
        <f t="shared" si="0"/>
        <v>0</v>
      </c>
    </row>
    <row r="28" spans="1:6" s="53" customFormat="1" ht="14.5" customHeight="1" x14ac:dyDescent="0.35">
      <c r="A28" s="105" t="s">
        <v>57</v>
      </c>
      <c r="B28" s="147" t="s">
        <v>79</v>
      </c>
      <c r="C28" s="31">
        <v>2</v>
      </c>
      <c r="D28" s="64">
        <v>1</v>
      </c>
      <c r="E28" s="68"/>
      <c r="F28" s="66">
        <f t="shared" si="0"/>
        <v>0</v>
      </c>
    </row>
    <row r="29" spans="1:6" s="53" customFormat="1" ht="14.5" customHeight="1" x14ac:dyDescent="0.35">
      <c r="A29" s="104" t="s">
        <v>52</v>
      </c>
      <c r="B29" s="128" t="s">
        <v>55</v>
      </c>
      <c r="C29" s="31">
        <v>2</v>
      </c>
      <c r="D29" s="64">
        <v>1</v>
      </c>
      <c r="E29" s="68"/>
      <c r="F29" s="66">
        <f t="shared" si="0"/>
        <v>0</v>
      </c>
    </row>
    <row r="30" spans="1:6" s="53" customFormat="1" ht="14.5" customHeight="1" x14ac:dyDescent="0.35">
      <c r="A30" s="104" t="s">
        <v>52</v>
      </c>
      <c r="B30" s="128" t="s">
        <v>55</v>
      </c>
      <c r="C30" s="31">
        <v>2</v>
      </c>
      <c r="D30" s="64">
        <v>1</v>
      </c>
      <c r="E30" s="68"/>
      <c r="F30" s="66">
        <f t="shared" si="0"/>
        <v>0</v>
      </c>
    </row>
    <row r="31" spans="1:6" s="53" customFormat="1" ht="14.5" customHeight="1" x14ac:dyDescent="0.35">
      <c r="A31" s="104" t="s">
        <v>52</v>
      </c>
      <c r="B31" s="128" t="s">
        <v>55</v>
      </c>
      <c r="C31" s="31">
        <v>2</v>
      </c>
      <c r="D31" s="64">
        <v>1</v>
      </c>
      <c r="E31" s="68"/>
      <c r="F31" s="66">
        <f t="shared" si="0"/>
        <v>0</v>
      </c>
    </row>
    <row r="32" spans="1:6" s="53" customFormat="1" ht="14.5" customHeight="1" x14ac:dyDescent="0.35">
      <c r="A32" s="104" t="s">
        <v>52</v>
      </c>
      <c r="B32" s="128" t="s">
        <v>55</v>
      </c>
      <c r="C32" s="31">
        <v>2</v>
      </c>
      <c r="D32" s="64">
        <v>1</v>
      </c>
      <c r="E32" s="68"/>
      <c r="F32" s="66">
        <f t="shared" si="0"/>
        <v>0</v>
      </c>
    </row>
    <row r="33" spans="1:6" s="53" customFormat="1" ht="14.5" customHeight="1" x14ac:dyDescent="0.35">
      <c r="A33" s="104" t="s">
        <v>52</v>
      </c>
      <c r="B33" s="128" t="s">
        <v>56</v>
      </c>
      <c r="C33" s="31">
        <v>2</v>
      </c>
      <c r="D33" s="64">
        <v>1</v>
      </c>
      <c r="E33" s="68"/>
      <c r="F33" s="66">
        <f t="shared" si="0"/>
        <v>0</v>
      </c>
    </row>
    <row r="34" spans="1:6" s="53" customFormat="1" ht="14.5" customHeight="1" x14ac:dyDescent="0.35">
      <c r="A34" s="104" t="s">
        <v>52</v>
      </c>
      <c r="B34" s="128" t="s">
        <v>56</v>
      </c>
      <c r="C34" s="31">
        <v>2</v>
      </c>
      <c r="D34" s="64">
        <v>1</v>
      </c>
      <c r="E34" s="68"/>
      <c r="F34" s="66">
        <f t="shared" si="0"/>
        <v>0</v>
      </c>
    </row>
    <row r="35" spans="1:6" s="53" customFormat="1" ht="14.5" customHeight="1" x14ac:dyDescent="0.35">
      <c r="A35" s="104" t="s">
        <v>52</v>
      </c>
      <c r="B35" s="128" t="s">
        <v>80</v>
      </c>
      <c r="C35" s="31">
        <v>2</v>
      </c>
      <c r="D35" s="64">
        <v>1</v>
      </c>
      <c r="E35" s="68"/>
      <c r="F35" s="66">
        <f t="shared" si="0"/>
        <v>0</v>
      </c>
    </row>
    <row r="36" spans="1:6" s="53" customFormat="1" ht="14.5" customHeight="1" x14ac:dyDescent="0.35">
      <c r="A36" s="104" t="s">
        <v>52</v>
      </c>
      <c r="B36" s="128" t="s">
        <v>80</v>
      </c>
      <c r="C36" s="31">
        <v>2</v>
      </c>
      <c r="D36" s="64">
        <v>1</v>
      </c>
      <c r="E36" s="68"/>
      <c r="F36" s="66">
        <f t="shared" si="0"/>
        <v>0</v>
      </c>
    </row>
    <row r="37" spans="1:6" s="53" customFormat="1" ht="14.5" customHeight="1" x14ac:dyDescent="0.35">
      <c r="A37" s="105" t="s">
        <v>52</v>
      </c>
      <c r="B37" s="147" t="s">
        <v>81</v>
      </c>
      <c r="C37" s="31">
        <v>2</v>
      </c>
      <c r="D37" s="64">
        <v>1</v>
      </c>
      <c r="E37" s="68"/>
      <c r="F37" s="66">
        <f t="shared" si="0"/>
        <v>0</v>
      </c>
    </row>
    <row r="38" spans="1:6" s="53" customFormat="1" ht="14.5" customHeight="1" x14ac:dyDescent="0.35">
      <c r="A38" s="105" t="s">
        <v>52</v>
      </c>
      <c r="B38" s="147" t="s">
        <v>81</v>
      </c>
      <c r="C38" s="31">
        <v>2</v>
      </c>
      <c r="D38" s="64">
        <v>1</v>
      </c>
      <c r="E38" s="68"/>
      <c r="F38" s="66">
        <f t="shared" si="0"/>
        <v>0</v>
      </c>
    </row>
    <row r="39" spans="1:6" s="53" customFormat="1" ht="14.5" customHeight="1" x14ac:dyDescent="0.35">
      <c r="A39" s="105" t="s">
        <v>52</v>
      </c>
      <c r="B39" s="147" t="s">
        <v>81</v>
      </c>
      <c r="C39" s="31">
        <v>2</v>
      </c>
      <c r="D39" s="64">
        <v>1</v>
      </c>
      <c r="E39" s="68"/>
      <c r="F39" s="66">
        <f t="shared" si="0"/>
        <v>0</v>
      </c>
    </row>
    <row r="40" spans="1:6" s="53" customFormat="1" ht="14.5" customHeight="1" x14ac:dyDescent="0.35">
      <c r="A40" s="104" t="s">
        <v>52</v>
      </c>
      <c r="B40" s="128" t="s">
        <v>55</v>
      </c>
      <c r="C40" s="31">
        <v>2</v>
      </c>
      <c r="D40" s="64">
        <v>1</v>
      </c>
      <c r="E40" s="68"/>
      <c r="F40" s="66">
        <f t="shared" si="0"/>
        <v>0</v>
      </c>
    </row>
    <row r="41" spans="1:6" s="53" customFormat="1" ht="14.5" customHeight="1" x14ac:dyDescent="0.35">
      <c r="A41" s="104" t="s">
        <v>52</v>
      </c>
      <c r="B41" s="128" t="s">
        <v>55</v>
      </c>
      <c r="C41" s="31">
        <v>2</v>
      </c>
      <c r="D41" s="64">
        <v>1</v>
      </c>
      <c r="E41" s="68"/>
      <c r="F41" s="66">
        <f t="shared" si="0"/>
        <v>0</v>
      </c>
    </row>
    <row r="42" spans="1:6" s="53" customFormat="1" ht="14.5" customHeight="1" x14ac:dyDescent="0.35">
      <c r="A42" s="104" t="s">
        <v>52</v>
      </c>
      <c r="B42" s="128" t="s">
        <v>55</v>
      </c>
      <c r="C42" s="31">
        <v>2</v>
      </c>
      <c r="D42" s="64">
        <v>1</v>
      </c>
      <c r="E42" s="68"/>
      <c r="F42" s="66">
        <f t="shared" si="0"/>
        <v>0</v>
      </c>
    </row>
    <row r="43" spans="1:6" s="53" customFormat="1" ht="13.5" customHeight="1" x14ac:dyDescent="0.35">
      <c r="A43" s="132"/>
      <c r="B43" s="69"/>
      <c r="C43" s="70"/>
      <c r="D43" s="134"/>
      <c r="E43" s="135"/>
      <c r="F43" s="71"/>
    </row>
    <row r="44" spans="1:6" s="53" customFormat="1" ht="13.5" customHeight="1" x14ac:dyDescent="0.35">
      <c r="A44" s="136"/>
      <c r="B44" s="137"/>
      <c r="C44" s="54"/>
      <c r="D44" s="72"/>
      <c r="E44" s="72"/>
    </row>
    <row r="45" spans="1:6" s="53" customFormat="1" ht="17.25" customHeight="1" x14ac:dyDescent="0.35">
      <c r="A45" s="136"/>
      <c r="B45" s="137"/>
      <c r="C45" s="54"/>
      <c r="D45" s="74" t="s">
        <v>368</v>
      </c>
      <c r="E45" s="75"/>
      <c r="F45" s="76">
        <f>SUM(F21:F44)</f>
        <v>0</v>
      </c>
    </row>
    <row r="46" spans="1:6" s="53" customFormat="1" ht="16.5" customHeight="1" x14ac:dyDescent="0.35">
      <c r="A46" s="136"/>
      <c r="B46" s="137"/>
      <c r="C46" s="54"/>
      <c r="D46" s="78" t="s">
        <v>369</v>
      </c>
      <c r="E46" s="57"/>
      <c r="F46" s="79"/>
    </row>
    <row r="47" spans="1:6" s="53" customFormat="1" ht="17.25" customHeight="1" x14ac:dyDescent="0.35">
      <c r="A47" s="136"/>
      <c r="B47" s="137"/>
      <c r="C47" s="54"/>
      <c r="D47" s="78" t="s">
        <v>370</v>
      </c>
      <c r="E47" s="57"/>
      <c r="F47" s="80">
        <f>F45-F45*F46</f>
        <v>0</v>
      </c>
    </row>
    <row r="48" spans="1:6" s="53" customFormat="1" ht="17.25" customHeight="1" x14ac:dyDescent="0.35">
      <c r="A48" s="136"/>
      <c r="B48" s="137"/>
      <c r="C48" s="54"/>
      <c r="D48" s="78" t="s">
        <v>371</v>
      </c>
      <c r="E48" s="57"/>
      <c r="F48" s="83">
        <f>SUM(F47*20%)</f>
        <v>0</v>
      </c>
    </row>
    <row r="49" spans="1:6" s="53" customFormat="1" ht="13" x14ac:dyDescent="0.35">
      <c r="A49" s="136"/>
      <c r="B49" s="138"/>
      <c r="D49" s="78"/>
      <c r="E49" s="57"/>
      <c r="F49" s="84"/>
    </row>
    <row r="50" spans="1:6" s="53" customFormat="1" ht="13" x14ac:dyDescent="0.35">
      <c r="B50" s="139"/>
      <c r="D50" s="85" t="s">
        <v>372</v>
      </c>
      <c r="E50" s="57"/>
      <c r="F50" s="86">
        <f>SUM(F47:F49)</f>
        <v>0</v>
      </c>
    </row>
    <row r="51" spans="1:6" s="53" customFormat="1" ht="13" x14ac:dyDescent="0.35">
      <c r="A51" s="82"/>
      <c r="B51" s="87"/>
      <c r="D51" s="88"/>
      <c r="E51" s="89"/>
      <c r="F51" s="90"/>
    </row>
    <row r="53" spans="1:6" ht="12.5" x14ac:dyDescent="0.35">
      <c r="B53" s="53" t="s">
        <v>373</v>
      </c>
      <c r="D53" s="53"/>
      <c r="E53" s="91" t="s">
        <v>374</v>
      </c>
      <c r="F53" s="93"/>
    </row>
    <row r="54" spans="1:6" ht="12.5" x14ac:dyDescent="0.35">
      <c r="C54" s="53"/>
      <c r="D54" s="53"/>
      <c r="E54" s="91"/>
    </row>
    <row r="55" spans="1:6" ht="12.5" x14ac:dyDescent="0.35">
      <c r="C55" s="53" t="s">
        <v>375</v>
      </c>
      <c r="D55" s="53"/>
      <c r="E55" s="91"/>
    </row>
  </sheetData>
  <mergeCells count="15">
    <mergeCell ref="A3:F3"/>
    <mergeCell ref="A5:F5"/>
    <mergeCell ref="A7:F7"/>
    <mergeCell ref="A8:F8"/>
    <mergeCell ref="A10:B10"/>
    <mergeCell ref="D10:E10"/>
    <mergeCell ref="C12:F12"/>
    <mergeCell ref="A14:E14"/>
    <mergeCell ref="A15:F15"/>
    <mergeCell ref="A18:A19"/>
    <mergeCell ref="B18:B19"/>
    <mergeCell ref="C18:C19"/>
    <mergeCell ref="D18:D19"/>
    <mergeCell ref="E18:E19"/>
    <mergeCell ref="F18:F19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78" orientation="portrait" r:id="rId1"/>
  <headerFooter alignWithMargins="0">
    <oddFooter xml:space="preserve">&amp;L&amp;"Arial,Italique"&amp;9&amp;F&amp;R&amp;"Arial,Italique"&amp;9&amp;A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7F547-A4EE-4750-A13C-2E628007B7B0}">
  <dimension ref="A1:F56"/>
  <sheetViews>
    <sheetView view="pageBreakPreview" topLeftCell="A43" zoomScaleNormal="100" zoomScaleSheetLayoutView="100" workbookViewId="0">
      <selection activeCell="E58" sqref="E58"/>
    </sheetView>
  </sheetViews>
  <sheetFormatPr baseColWidth="10" defaultRowHeight="11.5" x14ac:dyDescent="0.35"/>
  <cols>
    <col min="1" max="1" width="32.7265625" style="92" customWidth="1"/>
    <col min="2" max="2" width="21.26953125" style="81" bestFit="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21.26953125" style="92" bestFit="1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21.26953125" style="92" bestFit="1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21.26953125" style="92" bestFit="1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21.26953125" style="92" bestFit="1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21.26953125" style="92" bestFit="1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21.26953125" style="92" bestFit="1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21.26953125" style="92" bestFit="1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21.26953125" style="92" bestFit="1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21.26953125" style="92" bestFit="1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21.26953125" style="92" bestFit="1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21.26953125" style="92" bestFit="1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21.26953125" style="92" bestFit="1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21.26953125" style="92" bestFit="1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21.26953125" style="92" bestFit="1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21.26953125" style="92" bestFit="1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21.26953125" style="92" bestFit="1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21.26953125" style="92" bestFit="1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21.26953125" style="92" bestFit="1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21.26953125" style="92" bestFit="1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21.26953125" style="92" bestFit="1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21.26953125" style="92" bestFit="1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21.26953125" style="92" bestFit="1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21.26953125" style="92" bestFit="1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21.26953125" style="92" bestFit="1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21.26953125" style="92" bestFit="1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21.26953125" style="92" bestFit="1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21.26953125" style="92" bestFit="1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21.26953125" style="92" bestFit="1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21.26953125" style="92" bestFit="1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21.26953125" style="92" bestFit="1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21.26953125" style="92" bestFit="1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21.26953125" style="92" bestFit="1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21.26953125" style="92" bestFit="1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21.26953125" style="92" bestFit="1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21.26953125" style="92" bestFit="1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21.26953125" style="92" bestFit="1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21.26953125" style="92" bestFit="1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21.26953125" style="92" bestFit="1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21.26953125" style="92" bestFit="1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21.26953125" style="92" bestFit="1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21.26953125" style="92" bestFit="1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21.26953125" style="92" bestFit="1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21.26953125" style="92" bestFit="1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21.26953125" style="92" bestFit="1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21.26953125" style="92" bestFit="1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21.26953125" style="92" bestFit="1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21.26953125" style="92" bestFit="1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21.26953125" style="92" bestFit="1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21.26953125" style="92" bestFit="1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21.26953125" style="92" bestFit="1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21.26953125" style="92" bestFit="1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21.26953125" style="92" bestFit="1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21.26953125" style="92" bestFit="1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21.26953125" style="92" bestFit="1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21.26953125" style="92" bestFit="1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21.26953125" style="92" bestFit="1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21.26953125" style="92" bestFit="1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21.26953125" style="92" bestFit="1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21.26953125" style="92" bestFit="1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21.26953125" style="92" bestFit="1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21.26953125" style="92" bestFit="1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21.26953125" style="92" bestFit="1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21.26953125" style="92" bestFit="1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21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15.75" customHeight="1" x14ac:dyDescent="0.35">
      <c r="A2" s="36"/>
      <c r="B2" s="37"/>
      <c r="C2" s="36"/>
      <c r="E2" s="41"/>
      <c r="F2" s="42"/>
    </row>
    <row r="3" spans="1:6" s="40" customFormat="1" ht="41.2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15.5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19.899999999999999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385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5" customHeight="1" x14ac:dyDescent="0.35">
      <c r="A10" s="308" t="s">
        <v>386</v>
      </c>
      <c r="B10" s="308"/>
      <c r="C10" s="123"/>
      <c r="E10" s="308"/>
      <c r="F10" s="308"/>
    </row>
    <row r="11" spans="1:6" s="40" customFormat="1" ht="18" customHeight="1" thickBot="1" x14ac:dyDescent="0.4">
      <c r="B11" s="81"/>
    </row>
    <row r="12" spans="1:6" s="53" customFormat="1" ht="66.7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40.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21" customHeight="1" x14ac:dyDescent="0.35">
      <c r="A16" s="55"/>
      <c r="B16" s="51"/>
      <c r="C16" s="54"/>
      <c r="D16" s="54"/>
      <c r="E16" s="57"/>
    </row>
    <row r="17" spans="1:6" s="53" customFormat="1" ht="12.75" customHeight="1" x14ac:dyDescent="0.35">
      <c r="A17" s="295" t="s">
        <v>48</v>
      </c>
      <c r="B17" s="297" t="s">
        <v>361</v>
      </c>
      <c r="C17" s="299" t="s">
        <v>362</v>
      </c>
      <c r="D17" s="299" t="s">
        <v>363</v>
      </c>
      <c r="E17" s="299" t="s">
        <v>1209</v>
      </c>
      <c r="F17" s="299" t="s">
        <v>364</v>
      </c>
    </row>
    <row r="18" spans="1:6" s="53" customFormat="1" ht="12.5" x14ac:dyDescent="0.35">
      <c r="A18" s="315"/>
      <c r="B18" s="316"/>
      <c r="C18" s="317"/>
      <c r="D18" s="317" t="s">
        <v>365</v>
      </c>
      <c r="E18" s="317" t="s">
        <v>366</v>
      </c>
      <c r="F18" s="317" t="s">
        <v>367</v>
      </c>
    </row>
    <row r="19" spans="1:6" s="53" customFormat="1" ht="17.25" customHeight="1" x14ac:dyDescent="0.35">
      <c r="A19" s="60"/>
      <c r="B19" s="103"/>
      <c r="C19" s="60"/>
      <c r="D19" s="60"/>
      <c r="E19" s="60"/>
      <c r="F19" s="122"/>
    </row>
    <row r="20" spans="1:6" s="53" customFormat="1" ht="18" customHeight="1" x14ac:dyDescent="0.35">
      <c r="A20" s="30" t="s">
        <v>52</v>
      </c>
      <c r="B20" s="128" t="s">
        <v>82</v>
      </c>
      <c r="C20" s="63">
        <v>2</v>
      </c>
      <c r="D20" s="63">
        <v>1</v>
      </c>
      <c r="E20" s="66"/>
      <c r="F20" s="66">
        <f>SUM(D20*E20)</f>
        <v>0</v>
      </c>
    </row>
    <row r="21" spans="1:6" s="53" customFormat="1" ht="15.75" customHeight="1" x14ac:dyDescent="0.35">
      <c r="A21" s="30" t="s">
        <v>52</v>
      </c>
      <c r="B21" s="128" t="s">
        <v>82</v>
      </c>
      <c r="C21" s="63">
        <v>2</v>
      </c>
      <c r="D21" s="63">
        <v>1</v>
      </c>
      <c r="E21" s="66"/>
      <c r="F21" s="66">
        <f t="shared" ref="F21:F42" si="0">SUM(D21*E21)</f>
        <v>0</v>
      </c>
    </row>
    <row r="22" spans="1:6" s="53" customFormat="1" ht="17.25" customHeight="1" x14ac:dyDescent="0.35">
      <c r="A22" s="30" t="s">
        <v>52</v>
      </c>
      <c r="B22" s="128" t="s">
        <v>82</v>
      </c>
      <c r="C22" s="63">
        <v>2</v>
      </c>
      <c r="D22" s="63">
        <v>1</v>
      </c>
      <c r="E22" s="66"/>
      <c r="F22" s="66">
        <f t="shared" si="0"/>
        <v>0</v>
      </c>
    </row>
    <row r="23" spans="1:6" s="53" customFormat="1" ht="17.25" customHeight="1" x14ac:dyDescent="0.35">
      <c r="A23" s="30" t="s">
        <v>52</v>
      </c>
      <c r="B23" s="128" t="s">
        <v>82</v>
      </c>
      <c r="C23" s="63">
        <v>2</v>
      </c>
      <c r="D23" s="63">
        <v>1</v>
      </c>
      <c r="E23" s="66"/>
      <c r="F23" s="66">
        <f t="shared" si="0"/>
        <v>0</v>
      </c>
    </row>
    <row r="24" spans="1:6" s="53" customFormat="1" ht="17.25" customHeight="1" x14ac:dyDescent="0.35">
      <c r="A24" s="30" t="s">
        <v>57</v>
      </c>
      <c r="B24" s="128" t="s">
        <v>59</v>
      </c>
      <c r="C24" s="63">
        <v>2</v>
      </c>
      <c r="D24" s="63">
        <v>1</v>
      </c>
      <c r="E24" s="66"/>
      <c r="F24" s="66">
        <f t="shared" si="0"/>
        <v>0</v>
      </c>
    </row>
    <row r="25" spans="1:6" s="53" customFormat="1" ht="17.25" customHeight="1" x14ac:dyDescent="0.35">
      <c r="A25" s="30" t="s">
        <v>57</v>
      </c>
      <c r="B25" s="128" t="s">
        <v>59</v>
      </c>
      <c r="C25" s="63">
        <v>2</v>
      </c>
      <c r="D25" s="63">
        <v>1</v>
      </c>
      <c r="E25" s="66"/>
      <c r="F25" s="66">
        <f t="shared" si="0"/>
        <v>0</v>
      </c>
    </row>
    <row r="26" spans="1:6" s="53" customFormat="1" ht="17.25" customHeight="1" x14ac:dyDescent="0.35">
      <c r="A26" s="30" t="s">
        <v>57</v>
      </c>
      <c r="B26" s="128" t="s">
        <v>59</v>
      </c>
      <c r="C26" s="63">
        <v>2</v>
      </c>
      <c r="D26" s="63">
        <v>1</v>
      </c>
      <c r="E26" s="66"/>
      <c r="F26" s="66">
        <f t="shared" si="0"/>
        <v>0</v>
      </c>
    </row>
    <row r="27" spans="1:6" s="53" customFormat="1" ht="17.25" customHeight="1" x14ac:dyDescent="0.35">
      <c r="A27" s="30" t="s">
        <v>57</v>
      </c>
      <c r="B27" s="128" t="s">
        <v>59</v>
      </c>
      <c r="C27" s="63">
        <v>2</v>
      </c>
      <c r="D27" s="63">
        <v>1</v>
      </c>
      <c r="E27" s="66"/>
      <c r="F27" s="66">
        <f t="shared" si="0"/>
        <v>0</v>
      </c>
    </row>
    <row r="28" spans="1:6" s="53" customFormat="1" ht="17.25" customHeight="1" x14ac:dyDescent="0.35">
      <c r="A28" s="30" t="s">
        <v>57</v>
      </c>
      <c r="B28" s="128" t="s">
        <v>59</v>
      </c>
      <c r="C28" s="63">
        <v>2</v>
      </c>
      <c r="D28" s="63">
        <v>1</v>
      </c>
      <c r="E28" s="66"/>
      <c r="F28" s="66">
        <f t="shared" si="0"/>
        <v>0</v>
      </c>
    </row>
    <row r="29" spans="1:6" s="53" customFormat="1" ht="17.25" customHeight="1" x14ac:dyDescent="0.35">
      <c r="A29" s="30" t="s">
        <v>57</v>
      </c>
      <c r="B29" s="128" t="s">
        <v>59</v>
      </c>
      <c r="C29" s="63">
        <v>2</v>
      </c>
      <c r="D29" s="63">
        <v>1</v>
      </c>
      <c r="E29" s="66"/>
      <c r="F29" s="66">
        <f t="shared" si="0"/>
        <v>0</v>
      </c>
    </row>
    <row r="30" spans="1:6" s="53" customFormat="1" ht="17.25" customHeight="1" x14ac:dyDescent="0.35">
      <c r="A30" s="30" t="s">
        <v>57</v>
      </c>
      <c r="B30" s="128" t="s">
        <v>59</v>
      </c>
      <c r="C30" s="63">
        <v>2</v>
      </c>
      <c r="D30" s="63">
        <v>1</v>
      </c>
      <c r="E30" s="66"/>
      <c r="F30" s="66">
        <f t="shared" si="0"/>
        <v>0</v>
      </c>
    </row>
    <row r="31" spans="1:6" s="53" customFormat="1" ht="17.25" customHeight="1" x14ac:dyDescent="0.35">
      <c r="A31" s="30" t="s">
        <v>57</v>
      </c>
      <c r="B31" s="128" t="s">
        <v>62</v>
      </c>
      <c r="C31" s="63">
        <v>2</v>
      </c>
      <c r="D31" s="63">
        <v>1</v>
      </c>
      <c r="E31" s="66"/>
      <c r="F31" s="66">
        <f t="shared" si="0"/>
        <v>0</v>
      </c>
    </row>
    <row r="32" spans="1:6" s="53" customFormat="1" ht="17.25" customHeight="1" x14ac:dyDescent="0.35">
      <c r="A32" s="30" t="s">
        <v>52</v>
      </c>
      <c r="B32" s="128" t="s">
        <v>75</v>
      </c>
      <c r="C32" s="63">
        <v>2</v>
      </c>
      <c r="D32" s="63">
        <v>1</v>
      </c>
      <c r="E32" s="66"/>
      <c r="F32" s="66">
        <f t="shared" si="0"/>
        <v>0</v>
      </c>
    </row>
    <row r="33" spans="1:6" s="53" customFormat="1" ht="17.25" customHeight="1" x14ac:dyDescent="0.35">
      <c r="A33" s="30" t="s">
        <v>52</v>
      </c>
      <c r="B33" s="128" t="s">
        <v>64</v>
      </c>
      <c r="C33" s="63">
        <v>2</v>
      </c>
      <c r="D33" s="63">
        <v>1</v>
      </c>
      <c r="E33" s="66"/>
      <c r="F33" s="66">
        <f t="shared" si="0"/>
        <v>0</v>
      </c>
    </row>
    <row r="34" spans="1:6" s="53" customFormat="1" ht="17.25" customHeight="1" x14ac:dyDescent="0.35">
      <c r="A34" s="30" t="s">
        <v>52</v>
      </c>
      <c r="B34" s="128" t="s">
        <v>75</v>
      </c>
      <c r="C34" s="63">
        <v>2</v>
      </c>
      <c r="D34" s="63">
        <v>1</v>
      </c>
      <c r="E34" s="66"/>
      <c r="F34" s="66">
        <f t="shared" si="0"/>
        <v>0</v>
      </c>
    </row>
    <row r="35" spans="1:6" s="53" customFormat="1" ht="17.25" customHeight="1" x14ac:dyDescent="0.35">
      <c r="A35" s="30" t="s">
        <v>52</v>
      </c>
      <c r="B35" s="128" t="s">
        <v>75</v>
      </c>
      <c r="C35" s="63">
        <v>2</v>
      </c>
      <c r="D35" s="63">
        <v>1</v>
      </c>
      <c r="E35" s="66"/>
      <c r="F35" s="66">
        <f t="shared" si="0"/>
        <v>0</v>
      </c>
    </row>
    <row r="36" spans="1:6" s="53" customFormat="1" ht="17.25" customHeight="1" x14ac:dyDescent="0.35">
      <c r="A36" s="30" t="s">
        <v>52</v>
      </c>
      <c r="B36" s="128" t="s">
        <v>75</v>
      </c>
      <c r="C36" s="63">
        <v>2</v>
      </c>
      <c r="D36" s="63">
        <v>1</v>
      </c>
      <c r="E36" s="66"/>
      <c r="F36" s="66">
        <f t="shared" si="0"/>
        <v>0</v>
      </c>
    </row>
    <row r="37" spans="1:6" s="53" customFormat="1" ht="13.5" customHeight="1" x14ac:dyDescent="0.35">
      <c r="A37" s="30" t="s">
        <v>52</v>
      </c>
      <c r="B37" s="128" t="s">
        <v>75</v>
      </c>
      <c r="C37" s="63">
        <v>2</v>
      </c>
      <c r="D37" s="63">
        <v>1</v>
      </c>
      <c r="E37" s="66"/>
      <c r="F37" s="66">
        <f t="shared" si="0"/>
        <v>0</v>
      </c>
    </row>
    <row r="38" spans="1:6" s="53" customFormat="1" ht="13.5" customHeight="1" x14ac:dyDescent="0.35">
      <c r="A38" s="30" t="s">
        <v>52</v>
      </c>
      <c r="B38" s="128" t="s">
        <v>75</v>
      </c>
      <c r="C38" s="63">
        <v>2</v>
      </c>
      <c r="D38" s="63">
        <v>1</v>
      </c>
      <c r="E38" s="66"/>
      <c r="F38" s="66">
        <f t="shared" si="0"/>
        <v>0</v>
      </c>
    </row>
    <row r="39" spans="1:6" s="53" customFormat="1" ht="13.5" customHeight="1" x14ac:dyDescent="0.35">
      <c r="A39" s="30" t="s">
        <v>52</v>
      </c>
      <c r="B39" s="128" t="s">
        <v>75</v>
      </c>
      <c r="C39" s="63">
        <v>2</v>
      </c>
      <c r="D39" s="63">
        <v>1</v>
      </c>
      <c r="E39" s="109"/>
      <c r="F39" s="66">
        <f t="shared" si="0"/>
        <v>0</v>
      </c>
    </row>
    <row r="40" spans="1:6" s="53" customFormat="1" ht="13.5" customHeight="1" x14ac:dyDescent="0.35">
      <c r="A40" s="30" t="s">
        <v>52</v>
      </c>
      <c r="B40" s="128" t="s">
        <v>75</v>
      </c>
      <c r="C40" s="63">
        <v>2</v>
      </c>
      <c r="D40" s="63">
        <v>1</v>
      </c>
      <c r="E40" s="109"/>
      <c r="F40" s="66">
        <f t="shared" si="0"/>
        <v>0</v>
      </c>
    </row>
    <row r="41" spans="1:6" s="53" customFormat="1" ht="13.5" customHeight="1" x14ac:dyDescent="0.35">
      <c r="A41" s="30" t="s">
        <v>52</v>
      </c>
      <c r="B41" s="128" t="s">
        <v>75</v>
      </c>
      <c r="C41" s="63">
        <v>2</v>
      </c>
      <c r="D41" s="63">
        <v>1</v>
      </c>
      <c r="E41" s="109"/>
      <c r="F41" s="66">
        <f t="shared" si="0"/>
        <v>0</v>
      </c>
    </row>
    <row r="42" spans="1:6" s="53" customFormat="1" ht="13.5" customHeight="1" x14ac:dyDescent="0.35">
      <c r="A42" s="30" t="s">
        <v>52</v>
      </c>
      <c r="B42" s="128" t="s">
        <v>75</v>
      </c>
      <c r="C42" s="63">
        <v>2</v>
      </c>
      <c r="D42" s="63">
        <v>1</v>
      </c>
      <c r="E42" s="109"/>
      <c r="F42" s="66">
        <f t="shared" si="0"/>
        <v>0</v>
      </c>
    </row>
    <row r="43" spans="1:6" s="53" customFormat="1" ht="13.5" customHeight="1" x14ac:dyDescent="0.35">
      <c r="A43" s="158"/>
      <c r="B43" s="157"/>
      <c r="C43" s="155"/>
      <c r="D43" s="156"/>
      <c r="E43" s="155"/>
      <c r="F43" s="155"/>
    </row>
    <row r="44" spans="1:6" s="53" customFormat="1" ht="13.5" customHeight="1" x14ac:dyDescent="0.35">
      <c r="B44" s="139"/>
      <c r="D44" s="95"/>
      <c r="E44" s="57"/>
      <c r="F44" s="96"/>
    </row>
    <row r="45" spans="1:6" s="53" customFormat="1" ht="13.5" customHeight="1" x14ac:dyDescent="0.35">
      <c r="A45" s="82"/>
      <c r="B45" s="87"/>
      <c r="D45" s="153"/>
      <c r="E45" s="89"/>
      <c r="F45" s="154"/>
    </row>
    <row r="46" spans="1:6" s="53" customFormat="1" ht="13.5" customHeight="1" x14ac:dyDescent="0.35">
      <c r="A46" s="82"/>
      <c r="B46" s="87"/>
      <c r="C46" s="97"/>
      <c r="D46" s="78" t="s">
        <v>368</v>
      </c>
      <c r="E46" s="57"/>
      <c r="F46" s="83">
        <f>SUM(F27:F45)</f>
        <v>0</v>
      </c>
    </row>
    <row r="47" spans="1:6" s="53" customFormat="1" ht="12.5" x14ac:dyDescent="0.35">
      <c r="B47" s="81"/>
      <c r="D47" s="78" t="s">
        <v>369</v>
      </c>
      <c r="E47" s="57"/>
      <c r="F47" s="79"/>
    </row>
    <row r="48" spans="1:6" ht="12.5" x14ac:dyDescent="0.35">
      <c r="D48" s="78" t="s">
        <v>370</v>
      </c>
      <c r="E48" s="57"/>
      <c r="F48" s="80">
        <f>F46-F46*F47</f>
        <v>0</v>
      </c>
    </row>
    <row r="49" spans="2:6" ht="12.5" x14ac:dyDescent="0.35">
      <c r="B49" s="53"/>
      <c r="D49" s="78" t="s">
        <v>371</v>
      </c>
      <c r="E49" s="57"/>
      <c r="F49" s="83">
        <f>SUM(F48*20%)</f>
        <v>0</v>
      </c>
    </row>
    <row r="50" spans="2:6" ht="12.5" x14ac:dyDescent="0.35">
      <c r="C50" s="53"/>
      <c r="D50" s="78"/>
      <c r="E50" s="57"/>
      <c r="F50" s="84"/>
    </row>
    <row r="51" spans="2:6" ht="13" x14ac:dyDescent="0.35">
      <c r="C51" s="53"/>
      <c r="D51" s="85" t="s">
        <v>372</v>
      </c>
      <c r="E51" s="57"/>
      <c r="F51" s="86">
        <f>SUM(F48:F50)</f>
        <v>0</v>
      </c>
    </row>
    <row r="52" spans="2:6" ht="13" x14ac:dyDescent="0.35">
      <c r="D52" s="88"/>
      <c r="E52" s="89"/>
      <c r="F52" s="90"/>
    </row>
    <row r="54" spans="2:6" ht="12.5" x14ac:dyDescent="0.35">
      <c r="B54" s="53" t="s">
        <v>373</v>
      </c>
      <c r="D54" s="53"/>
      <c r="E54" s="91" t="s">
        <v>374</v>
      </c>
    </row>
    <row r="55" spans="2:6" ht="12.5" x14ac:dyDescent="0.35">
      <c r="C55" s="53"/>
      <c r="D55" s="53"/>
      <c r="E55" s="91"/>
    </row>
    <row r="56" spans="2:6" ht="12.5" x14ac:dyDescent="0.35">
      <c r="C56" s="53" t="s">
        <v>375</v>
      </c>
      <c r="D56" s="53"/>
      <c r="E56" s="91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65" orientation="portrait" r:id="rId1"/>
  <headerFooter alignWithMargins="0">
    <oddFooter xml:space="preserve">&amp;L&amp;"Arial,Italique"&amp;9&amp;F&amp;R&amp;"Arial,Italique"&amp;9&amp;A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9A92-8CD0-4D21-8D3A-894F94DE39DA}">
  <sheetPr>
    <pageSetUpPr fitToPage="1"/>
  </sheetPr>
  <dimension ref="A1:F67"/>
  <sheetViews>
    <sheetView view="pageBreakPreview" zoomScaleNormal="100" zoomScaleSheetLayoutView="100" workbookViewId="0">
      <selection activeCell="A7" sqref="A7:XFD7"/>
    </sheetView>
  </sheetViews>
  <sheetFormatPr baseColWidth="10" defaultRowHeight="11.5" x14ac:dyDescent="0.35"/>
  <cols>
    <col min="1" max="1" width="32.7265625" style="92" customWidth="1"/>
    <col min="2" max="2" width="17.7265625" style="81" customWidth="1"/>
    <col min="3" max="4" width="9.7265625" style="92" customWidth="1"/>
    <col min="5" max="5" width="16.7265625" style="92" customWidth="1"/>
    <col min="6" max="6" width="18.7265625" style="92" customWidth="1"/>
    <col min="7" max="256" width="11.453125" style="92"/>
    <col min="257" max="257" width="32.7265625" style="92" customWidth="1"/>
    <col min="258" max="258" width="17.7265625" style="92" customWidth="1"/>
    <col min="259" max="260" width="9.7265625" style="92" customWidth="1"/>
    <col min="261" max="261" width="16.7265625" style="92" customWidth="1"/>
    <col min="262" max="262" width="18.7265625" style="92" customWidth="1"/>
    <col min="263" max="512" width="11.453125" style="92"/>
    <col min="513" max="513" width="32.7265625" style="92" customWidth="1"/>
    <col min="514" max="514" width="17.7265625" style="92" customWidth="1"/>
    <col min="515" max="516" width="9.7265625" style="92" customWidth="1"/>
    <col min="517" max="517" width="16.7265625" style="92" customWidth="1"/>
    <col min="518" max="518" width="18.7265625" style="92" customWidth="1"/>
    <col min="519" max="768" width="11.453125" style="92"/>
    <col min="769" max="769" width="32.7265625" style="92" customWidth="1"/>
    <col min="770" max="770" width="17.7265625" style="92" customWidth="1"/>
    <col min="771" max="772" width="9.7265625" style="92" customWidth="1"/>
    <col min="773" max="773" width="16.7265625" style="92" customWidth="1"/>
    <col min="774" max="774" width="18.7265625" style="92" customWidth="1"/>
    <col min="775" max="1024" width="11.453125" style="92"/>
    <col min="1025" max="1025" width="32.7265625" style="92" customWidth="1"/>
    <col min="1026" max="1026" width="17.7265625" style="92" customWidth="1"/>
    <col min="1027" max="1028" width="9.7265625" style="92" customWidth="1"/>
    <col min="1029" max="1029" width="16.7265625" style="92" customWidth="1"/>
    <col min="1030" max="1030" width="18.7265625" style="92" customWidth="1"/>
    <col min="1031" max="1280" width="11.453125" style="92"/>
    <col min="1281" max="1281" width="32.7265625" style="92" customWidth="1"/>
    <col min="1282" max="1282" width="17.7265625" style="92" customWidth="1"/>
    <col min="1283" max="1284" width="9.7265625" style="92" customWidth="1"/>
    <col min="1285" max="1285" width="16.7265625" style="92" customWidth="1"/>
    <col min="1286" max="1286" width="18.7265625" style="92" customWidth="1"/>
    <col min="1287" max="1536" width="11.453125" style="92"/>
    <col min="1537" max="1537" width="32.7265625" style="92" customWidth="1"/>
    <col min="1538" max="1538" width="17.7265625" style="92" customWidth="1"/>
    <col min="1539" max="1540" width="9.7265625" style="92" customWidth="1"/>
    <col min="1541" max="1541" width="16.7265625" style="92" customWidth="1"/>
    <col min="1542" max="1542" width="18.7265625" style="92" customWidth="1"/>
    <col min="1543" max="1792" width="11.453125" style="92"/>
    <col min="1793" max="1793" width="32.7265625" style="92" customWidth="1"/>
    <col min="1794" max="1794" width="17.7265625" style="92" customWidth="1"/>
    <col min="1795" max="1796" width="9.7265625" style="92" customWidth="1"/>
    <col min="1797" max="1797" width="16.7265625" style="92" customWidth="1"/>
    <col min="1798" max="1798" width="18.7265625" style="92" customWidth="1"/>
    <col min="1799" max="2048" width="11.453125" style="92"/>
    <col min="2049" max="2049" width="32.7265625" style="92" customWidth="1"/>
    <col min="2050" max="2050" width="17.7265625" style="92" customWidth="1"/>
    <col min="2051" max="2052" width="9.7265625" style="92" customWidth="1"/>
    <col min="2053" max="2053" width="16.7265625" style="92" customWidth="1"/>
    <col min="2054" max="2054" width="18.7265625" style="92" customWidth="1"/>
    <col min="2055" max="2304" width="11.453125" style="92"/>
    <col min="2305" max="2305" width="32.7265625" style="92" customWidth="1"/>
    <col min="2306" max="2306" width="17.7265625" style="92" customWidth="1"/>
    <col min="2307" max="2308" width="9.7265625" style="92" customWidth="1"/>
    <col min="2309" max="2309" width="16.7265625" style="92" customWidth="1"/>
    <col min="2310" max="2310" width="18.7265625" style="92" customWidth="1"/>
    <col min="2311" max="2560" width="11.453125" style="92"/>
    <col min="2561" max="2561" width="32.7265625" style="92" customWidth="1"/>
    <col min="2562" max="2562" width="17.7265625" style="92" customWidth="1"/>
    <col min="2563" max="2564" width="9.7265625" style="92" customWidth="1"/>
    <col min="2565" max="2565" width="16.7265625" style="92" customWidth="1"/>
    <col min="2566" max="2566" width="18.7265625" style="92" customWidth="1"/>
    <col min="2567" max="2816" width="11.453125" style="92"/>
    <col min="2817" max="2817" width="32.7265625" style="92" customWidth="1"/>
    <col min="2818" max="2818" width="17.7265625" style="92" customWidth="1"/>
    <col min="2819" max="2820" width="9.7265625" style="92" customWidth="1"/>
    <col min="2821" max="2821" width="16.7265625" style="92" customWidth="1"/>
    <col min="2822" max="2822" width="18.7265625" style="92" customWidth="1"/>
    <col min="2823" max="3072" width="11.453125" style="92"/>
    <col min="3073" max="3073" width="32.7265625" style="92" customWidth="1"/>
    <col min="3074" max="3074" width="17.7265625" style="92" customWidth="1"/>
    <col min="3075" max="3076" width="9.7265625" style="92" customWidth="1"/>
    <col min="3077" max="3077" width="16.7265625" style="92" customWidth="1"/>
    <col min="3078" max="3078" width="18.7265625" style="92" customWidth="1"/>
    <col min="3079" max="3328" width="11.453125" style="92"/>
    <col min="3329" max="3329" width="32.7265625" style="92" customWidth="1"/>
    <col min="3330" max="3330" width="17.7265625" style="92" customWidth="1"/>
    <col min="3331" max="3332" width="9.7265625" style="92" customWidth="1"/>
    <col min="3333" max="3333" width="16.7265625" style="92" customWidth="1"/>
    <col min="3334" max="3334" width="18.7265625" style="92" customWidth="1"/>
    <col min="3335" max="3584" width="11.453125" style="92"/>
    <col min="3585" max="3585" width="32.7265625" style="92" customWidth="1"/>
    <col min="3586" max="3586" width="17.7265625" style="92" customWidth="1"/>
    <col min="3587" max="3588" width="9.7265625" style="92" customWidth="1"/>
    <col min="3589" max="3589" width="16.7265625" style="92" customWidth="1"/>
    <col min="3590" max="3590" width="18.7265625" style="92" customWidth="1"/>
    <col min="3591" max="3840" width="11.453125" style="92"/>
    <col min="3841" max="3841" width="32.7265625" style="92" customWidth="1"/>
    <col min="3842" max="3842" width="17.7265625" style="92" customWidth="1"/>
    <col min="3843" max="3844" width="9.7265625" style="92" customWidth="1"/>
    <col min="3845" max="3845" width="16.7265625" style="92" customWidth="1"/>
    <col min="3846" max="3846" width="18.7265625" style="92" customWidth="1"/>
    <col min="3847" max="4096" width="11.453125" style="92"/>
    <col min="4097" max="4097" width="32.7265625" style="92" customWidth="1"/>
    <col min="4098" max="4098" width="17.7265625" style="92" customWidth="1"/>
    <col min="4099" max="4100" width="9.7265625" style="92" customWidth="1"/>
    <col min="4101" max="4101" width="16.7265625" style="92" customWidth="1"/>
    <col min="4102" max="4102" width="18.7265625" style="92" customWidth="1"/>
    <col min="4103" max="4352" width="11.453125" style="92"/>
    <col min="4353" max="4353" width="32.7265625" style="92" customWidth="1"/>
    <col min="4354" max="4354" width="17.7265625" style="92" customWidth="1"/>
    <col min="4355" max="4356" width="9.7265625" style="92" customWidth="1"/>
    <col min="4357" max="4357" width="16.7265625" style="92" customWidth="1"/>
    <col min="4358" max="4358" width="18.7265625" style="92" customWidth="1"/>
    <col min="4359" max="4608" width="11.453125" style="92"/>
    <col min="4609" max="4609" width="32.7265625" style="92" customWidth="1"/>
    <col min="4610" max="4610" width="17.7265625" style="92" customWidth="1"/>
    <col min="4611" max="4612" width="9.7265625" style="92" customWidth="1"/>
    <col min="4613" max="4613" width="16.7265625" style="92" customWidth="1"/>
    <col min="4614" max="4614" width="18.7265625" style="92" customWidth="1"/>
    <col min="4615" max="4864" width="11.453125" style="92"/>
    <col min="4865" max="4865" width="32.7265625" style="92" customWidth="1"/>
    <col min="4866" max="4866" width="17.7265625" style="92" customWidth="1"/>
    <col min="4867" max="4868" width="9.7265625" style="92" customWidth="1"/>
    <col min="4869" max="4869" width="16.7265625" style="92" customWidth="1"/>
    <col min="4870" max="4870" width="18.7265625" style="92" customWidth="1"/>
    <col min="4871" max="5120" width="11.453125" style="92"/>
    <col min="5121" max="5121" width="32.7265625" style="92" customWidth="1"/>
    <col min="5122" max="5122" width="17.7265625" style="92" customWidth="1"/>
    <col min="5123" max="5124" width="9.7265625" style="92" customWidth="1"/>
    <col min="5125" max="5125" width="16.7265625" style="92" customWidth="1"/>
    <col min="5126" max="5126" width="18.7265625" style="92" customWidth="1"/>
    <col min="5127" max="5376" width="11.453125" style="92"/>
    <col min="5377" max="5377" width="32.7265625" style="92" customWidth="1"/>
    <col min="5378" max="5378" width="17.7265625" style="92" customWidth="1"/>
    <col min="5379" max="5380" width="9.7265625" style="92" customWidth="1"/>
    <col min="5381" max="5381" width="16.7265625" style="92" customWidth="1"/>
    <col min="5382" max="5382" width="18.7265625" style="92" customWidth="1"/>
    <col min="5383" max="5632" width="11.453125" style="92"/>
    <col min="5633" max="5633" width="32.7265625" style="92" customWidth="1"/>
    <col min="5634" max="5634" width="17.7265625" style="92" customWidth="1"/>
    <col min="5635" max="5636" width="9.7265625" style="92" customWidth="1"/>
    <col min="5637" max="5637" width="16.7265625" style="92" customWidth="1"/>
    <col min="5638" max="5638" width="18.7265625" style="92" customWidth="1"/>
    <col min="5639" max="5888" width="11.453125" style="92"/>
    <col min="5889" max="5889" width="32.7265625" style="92" customWidth="1"/>
    <col min="5890" max="5890" width="17.7265625" style="92" customWidth="1"/>
    <col min="5891" max="5892" width="9.7265625" style="92" customWidth="1"/>
    <col min="5893" max="5893" width="16.7265625" style="92" customWidth="1"/>
    <col min="5894" max="5894" width="18.7265625" style="92" customWidth="1"/>
    <col min="5895" max="6144" width="11.453125" style="92"/>
    <col min="6145" max="6145" width="32.7265625" style="92" customWidth="1"/>
    <col min="6146" max="6146" width="17.7265625" style="92" customWidth="1"/>
    <col min="6147" max="6148" width="9.7265625" style="92" customWidth="1"/>
    <col min="6149" max="6149" width="16.7265625" style="92" customWidth="1"/>
    <col min="6150" max="6150" width="18.7265625" style="92" customWidth="1"/>
    <col min="6151" max="6400" width="11.453125" style="92"/>
    <col min="6401" max="6401" width="32.7265625" style="92" customWidth="1"/>
    <col min="6402" max="6402" width="17.7265625" style="92" customWidth="1"/>
    <col min="6403" max="6404" width="9.7265625" style="92" customWidth="1"/>
    <col min="6405" max="6405" width="16.7265625" style="92" customWidth="1"/>
    <col min="6406" max="6406" width="18.7265625" style="92" customWidth="1"/>
    <col min="6407" max="6656" width="11.453125" style="92"/>
    <col min="6657" max="6657" width="32.7265625" style="92" customWidth="1"/>
    <col min="6658" max="6658" width="17.7265625" style="92" customWidth="1"/>
    <col min="6659" max="6660" width="9.7265625" style="92" customWidth="1"/>
    <col min="6661" max="6661" width="16.7265625" style="92" customWidth="1"/>
    <col min="6662" max="6662" width="18.7265625" style="92" customWidth="1"/>
    <col min="6663" max="6912" width="11.453125" style="92"/>
    <col min="6913" max="6913" width="32.7265625" style="92" customWidth="1"/>
    <col min="6914" max="6914" width="17.7265625" style="92" customWidth="1"/>
    <col min="6915" max="6916" width="9.7265625" style="92" customWidth="1"/>
    <col min="6917" max="6917" width="16.7265625" style="92" customWidth="1"/>
    <col min="6918" max="6918" width="18.7265625" style="92" customWidth="1"/>
    <col min="6919" max="7168" width="11.453125" style="92"/>
    <col min="7169" max="7169" width="32.7265625" style="92" customWidth="1"/>
    <col min="7170" max="7170" width="17.7265625" style="92" customWidth="1"/>
    <col min="7171" max="7172" width="9.7265625" style="92" customWidth="1"/>
    <col min="7173" max="7173" width="16.7265625" style="92" customWidth="1"/>
    <col min="7174" max="7174" width="18.7265625" style="92" customWidth="1"/>
    <col min="7175" max="7424" width="11.453125" style="92"/>
    <col min="7425" max="7425" width="32.7265625" style="92" customWidth="1"/>
    <col min="7426" max="7426" width="17.7265625" style="92" customWidth="1"/>
    <col min="7427" max="7428" width="9.7265625" style="92" customWidth="1"/>
    <col min="7429" max="7429" width="16.7265625" style="92" customWidth="1"/>
    <col min="7430" max="7430" width="18.7265625" style="92" customWidth="1"/>
    <col min="7431" max="7680" width="11.453125" style="92"/>
    <col min="7681" max="7681" width="32.7265625" style="92" customWidth="1"/>
    <col min="7682" max="7682" width="17.7265625" style="92" customWidth="1"/>
    <col min="7683" max="7684" width="9.7265625" style="92" customWidth="1"/>
    <col min="7685" max="7685" width="16.7265625" style="92" customWidth="1"/>
    <col min="7686" max="7686" width="18.7265625" style="92" customWidth="1"/>
    <col min="7687" max="7936" width="11.453125" style="92"/>
    <col min="7937" max="7937" width="32.7265625" style="92" customWidth="1"/>
    <col min="7938" max="7938" width="17.7265625" style="92" customWidth="1"/>
    <col min="7939" max="7940" width="9.7265625" style="92" customWidth="1"/>
    <col min="7941" max="7941" width="16.7265625" style="92" customWidth="1"/>
    <col min="7942" max="7942" width="18.7265625" style="92" customWidth="1"/>
    <col min="7943" max="8192" width="11.453125" style="92"/>
    <col min="8193" max="8193" width="32.7265625" style="92" customWidth="1"/>
    <col min="8194" max="8194" width="17.7265625" style="92" customWidth="1"/>
    <col min="8195" max="8196" width="9.7265625" style="92" customWidth="1"/>
    <col min="8197" max="8197" width="16.7265625" style="92" customWidth="1"/>
    <col min="8198" max="8198" width="18.7265625" style="92" customWidth="1"/>
    <col min="8199" max="8448" width="11.453125" style="92"/>
    <col min="8449" max="8449" width="32.7265625" style="92" customWidth="1"/>
    <col min="8450" max="8450" width="17.7265625" style="92" customWidth="1"/>
    <col min="8451" max="8452" width="9.7265625" style="92" customWidth="1"/>
    <col min="8453" max="8453" width="16.7265625" style="92" customWidth="1"/>
    <col min="8454" max="8454" width="18.7265625" style="92" customWidth="1"/>
    <col min="8455" max="8704" width="11.453125" style="92"/>
    <col min="8705" max="8705" width="32.7265625" style="92" customWidth="1"/>
    <col min="8706" max="8706" width="17.7265625" style="92" customWidth="1"/>
    <col min="8707" max="8708" width="9.7265625" style="92" customWidth="1"/>
    <col min="8709" max="8709" width="16.7265625" style="92" customWidth="1"/>
    <col min="8710" max="8710" width="18.7265625" style="92" customWidth="1"/>
    <col min="8711" max="8960" width="11.453125" style="92"/>
    <col min="8961" max="8961" width="32.7265625" style="92" customWidth="1"/>
    <col min="8962" max="8962" width="17.7265625" style="92" customWidth="1"/>
    <col min="8963" max="8964" width="9.7265625" style="92" customWidth="1"/>
    <col min="8965" max="8965" width="16.7265625" style="92" customWidth="1"/>
    <col min="8966" max="8966" width="18.7265625" style="92" customWidth="1"/>
    <col min="8967" max="9216" width="11.453125" style="92"/>
    <col min="9217" max="9217" width="32.7265625" style="92" customWidth="1"/>
    <col min="9218" max="9218" width="17.7265625" style="92" customWidth="1"/>
    <col min="9219" max="9220" width="9.7265625" style="92" customWidth="1"/>
    <col min="9221" max="9221" width="16.7265625" style="92" customWidth="1"/>
    <col min="9222" max="9222" width="18.7265625" style="92" customWidth="1"/>
    <col min="9223" max="9472" width="11.453125" style="92"/>
    <col min="9473" max="9473" width="32.7265625" style="92" customWidth="1"/>
    <col min="9474" max="9474" width="17.7265625" style="92" customWidth="1"/>
    <col min="9475" max="9476" width="9.7265625" style="92" customWidth="1"/>
    <col min="9477" max="9477" width="16.7265625" style="92" customWidth="1"/>
    <col min="9478" max="9478" width="18.7265625" style="92" customWidth="1"/>
    <col min="9479" max="9728" width="11.453125" style="92"/>
    <col min="9729" max="9729" width="32.7265625" style="92" customWidth="1"/>
    <col min="9730" max="9730" width="17.7265625" style="92" customWidth="1"/>
    <col min="9731" max="9732" width="9.7265625" style="92" customWidth="1"/>
    <col min="9733" max="9733" width="16.7265625" style="92" customWidth="1"/>
    <col min="9734" max="9734" width="18.7265625" style="92" customWidth="1"/>
    <col min="9735" max="9984" width="11.453125" style="92"/>
    <col min="9985" max="9985" width="32.7265625" style="92" customWidth="1"/>
    <col min="9986" max="9986" width="17.7265625" style="92" customWidth="1"/>
    <col min="9987" max="9988" width="9.7265625" style="92" customWidth="1"/>
    <col min="9989" max="9989" width="16.7265625" style="92" customWidth="1"/>
    <col min="9990" max="9990" width="18.7265625" style="92" customWidth="1"/>
    <col min="9991" max="10240" width="11.453125" style="92"/>
    <col min="10241" max="10241" width="32.7265625" style="92" customWidth="1"/>
    <col min="10242" max="10242" width="17.7265625" style="92" customWidth="1"/>
    <col min="10243" max="10244" width="9.7265625" style="92" customWidth="1"/>
    <col min="10245" max="10245" width="16.7265625" style="92" customWidth="1"/>
    <col min="10246" max="10246" width="18.7265625" style="92" customWidth="1"/>
    <col min="10247" max="10496" width="11.453125" style="92"/>
    <col min="10497" max="10497" width="32.7265625" style="92" customWidth="1"/>
    <col min="10498" max="10498" width="17.7265625" style="92" customWidth="1"/>
    <col min="10499" max="10500" width="9.7265625" style="92" customWidth="1"/>
    <col min="10501" max="10501" width="16.7265625" style="92" customWidth="1"/>
    <col min="10502" max="10502" width="18.7265625" style="92" customWidth="1"/>
    <col min="10503" max="10752" width="11.453125" style="92"/>
    <col min="10753" max="10753" width="32.7265625" style="92" customWidth="1"/>
    <col min="10754" max="10754" width="17.7265625" style="92" customWidth="1"/>
    <col min="10755" max="10756" width="9.7265625" style="92" customWidth="1"/>
    <col min="10757" max="10757" width="16.7265625" style="92" customWidth="1"/>
    <col min="10758" max="10758" width="18.7265625" style="92" customWidth="1"/>
    <col min="10759" max="11008" width="11.453125" style="92"/>
    <col min="11009" max="11009" width="32.7265625" style="92" customWidth="1"/>
    <col min="11010" max="11010" width="17.7265625" style="92" customWidth="1"/>
    <col min="11011" max="11012" width="9.7265625" style="92" customWidth="1"/>
    <col min="11013" max="11013" width="16.7265625" style="92" customWidth="1"/>
    <col min="11014" max="11014" width="18.7265625" style="92" customWidth="1"/>
    <col min="11015" max="11264" width="11.453125" style="92"/>
    <col min="11265" max="11265" width="32.7265625" style="92" customWidth="1"/>
    <col min="11266" max="11266" width="17.7265625" style="92" customWidth="1"/>
    <col min="11267" max="11268" width="9.7265625" style="92" customWidth="1"/>
    <col min="11269" max="11269" width="16.7265625" style="92" customWidth="1"/>
    <col min="11270" max="11270" width="18.7265625" style="92" customWidth="1"/>
    <col min="11271" max="11520" width="11.453125" style="92"/>
    <col min="11521" max="11521" width="32.7265625" style="92" customWidth="1"/>
    <col min="11522" max="11522" width="17.7265625" style="92" customWidth="1"/>
    <col min="11523" max="11524" width="9.7265625" style="92" customWidth="1"/>
    <col min="11525" max="11525" width="16.7265625" style="92" customWidth="1"/>
    <col min="11526" max="11526" width="18.7265625" style="92" customWidth="1"/>
    <col min="11527" max="11776" width="11.453125" style="92"/>
    <col min="11777" max="11777" width="32.7265625" style="92" customWidth="1"/>
    <col min="11778" max="11778" width="17.7265625" style="92" customWidth="1"/>
    <col min="11779" max="11780" width="9.7265625" style="92" customWidth="1"/>
    <col min="11781" max="11781" width="16.7265625" style="92" customWidth="1"/>
    <col min="11782" max="11782" width="18.7265625" style="92" customWidth="1"/>
    <col min="11783" max="12032" width="11.453125" style="92"/>
    <col min="12033" max="12033" width="32.7265625" style="92" customWidth="1"/>
    <col min="12034" max="12034" width="17.7265625" style="92" customWidth="1"/>
    <col min="12035" max="12036" width="9.7265625" style="92" customWidth="1"/>
    <col min="12037" max="12037" width="16.7265625" style="92" customWidth="1"/>
    <col min="12038" max="12038" width="18.7265625" style="92" customWidth="1"/>
    <col min="12039" max="12288" width="11.453125" style="92"/>
    <col min="12289" max="12289" width="32.7265625" style="92" customWidth="1"/>
    <col min="12290" max="12290" width="17.7265625" style="92" customWidth="1"/>
    <col min="12291" max="12292" width="9.7265625" style="92" customWidth="1"/>
    <col min="12293" max="12293" width="16.7265625" style="92" customWidth="1"/>
    <col min="12294" max="12294" width="18.7265625" style="92" customWidth="1"/>
    <col min="12295" max="12544" width="11.453125" style="92"/>
    <col min="12545" max="12545" width="32.7265625" style="92" customWidth="1"/>
    <col min="12546" max="12546" width="17.7265625" style="92" customWidth="1"/>
    <col min="12547" max="12548" width="9.7265625" style="92" customWidth="1"/>
    <col min="12549" max="12549" width="16.7265625" style="92" customWidth="1"/>
    <col min="12550" max="12550" width="18.7265625" style="92" customWidth="1"/>
    <col min="12551" max="12800" width="11.453125" style="92"/>
    <col min="12801" max="12801" width="32.7265625" style="92" customWidth="1"/>
    <col min="12802" max="12802" width="17.7265625" style="92" customWidth="1"/>
    <col min="12803" max="12804" width="9.7265625" style="92" customWidth="1"/>
    <col min="12805" max="12805" width="16.7265625" style="92" customWidth="1"/>
    <col min="12806" max="12806" width="18.7265625" style="92" customWidth="1"/>
    <col min="12807" max="13056" width="11.453125" style="92"/>
    <col min="13057" max="13057" width="32.7265625" style="92" customWidth="1"/>
    <col min="13058" max="13058" width="17.7265625" style="92" customWidth="1"/>
    <col min="13059" max="13060" width="9.7265625" style="92" customWidth="1"/>
    <col min="13061" max="13061" width="16.7265625" style="92" customWidth="1"/>
    <col min="13062" max="13062" width="18.7265625" style="92" customWidth="1"/>
    <col min="13063" max="13312" width="11.453125" style="92"/>
    <col min="13313" max="13313" width="32.7265625" style="92" customWidth="1"/>
    <col min="13314" max="13314" width="17.7265625" style="92" customWidth="1"/>
    <col min="13315" max="13316" width="9.7265625" style="92" customWidth="1"/>
    <col min="13317" max="13317" width="16.7265625" style="92" customWidth="1"/>
    <col min="13318" max="13318" width="18.7265625" style="92" customWidth="1"/>
    <col min="13319" max="13568" width="11.453125" style="92"/>
    <col min="13569" max="13569" width="32.7265625" style="92" customWidth="1"/>
    <col min="13570" max="13570" width="17.7265625" style="92" customWidth="1"/>
    <col min="13571" max="13572" width="9.7265625" style="92" customWidth="1"/>
    <col min="13573" max="13573" width="16.7265625" style="92" customWidth="1"/>
    <col min="13574" max="13574" width="18.7265625" style="92" customWidth="1"/>
    <col min="13575" max="13824" width="11.453125" style="92"/>
    <col min="13825" max="13825" width="32.7265625" style="92" customWidth="1"/>
    <col min="13826" max="13826" width="17.7265625" style="92" customWidth="1"/>
    <col min="13827" max="13828" width="9.7265625" style="92" customWidth="1"/>
    <col min="13829" max="13829" width="16.7265625" style="92" customWidth="1"/>
    <col min="13830" max="13830" width="18.7265625" style="92" customWidth="1"/>
    <col min="13831" max="14080" width="11.453125" style="92"/>
    <col min="14081" max="14081" width="32.7265625" style="92" customWidth="1"/>
    <col min="14082" max="14082" width="17.7265625" style="92" customWidth="1"/>
    <col min="14083" max="14084" width="9.7265625" style="92" customWidth="1"/>
    <col min="14085" max="14085" width="16.7265625" style="92" customWidth="1"/>
    <col min="14086" max="14086" width="18.7265625" style="92" customWidth="1"/>
    <col min="14087" max="14336" width="11.453125" style="92"/>
    <col min="14337" max="14337" width="32.7265625" style="92" customWidth="1"/>
    <col min="14338" max="14338" width="17.7265625" style="92" customWidth="1"/>
    <col min="14339" max="14340" width="9.7265625" style="92" customWidth="1"/>
    <col min="14341" max="14341" width="16.7265625" style="92" customWidth="1"/>
    <col min="14342" max="14342" width="18.7265625" style="92" customWidth="1"/>
    <col min="14343" max="14592" width="11.453125" style="92"/>
    <col min="14593" max="14593" width="32.7265625" style="92" customWidth="1"/>
    <col min="14594" max="14594" width="17.7265625" style="92" customWidth="1"/>
    <col min="14595" max="14596" width="9.7265625" style="92" customWidth="1"/>
    <col min="14597" max="14597" width="16.7265625" style="92" customWidth="1"/>
    <col min="14598" max="14598" width="18.7265625" style="92" customWidth="1"/>
    <col min="14599" max="14848" width="11.453125" style="92"/>
    <col min="14849" max="14849" width="32.7265625" style="92" customWidth="1"/>
    <col min="14850" max="14850" width="17.7265625" style="92" customWidth="1"/>
    <col min="14851" max="14852" width="9.7265625" style="92" customWidth="1"/>
    <col min="14853" max="14853" width="16.7265625" style="92" customWidth="1"/>
    <col min="14854" max="14854" width="18.7265625" style="92" customWidth="1"/>
    <col min="14855" max="15104" width="11.453125" style="92"/>
    <col min="15105" max="15105" width="32.7265625" style="92" customWidth="1"/>
    <col min="15106" max="15106" width="17.7265625" style="92" customWidth="1"/>
    <col min="15107" max="15108" width="9.7265625" style="92" customWidth="1"/>
    <col min="15109" max="15109" width="16.7265625" style="92" customWidth="1"/>
    <col min="15110" max="15110" width="18.7265625" style="92" customWidth="1"/>
    <col min="15111" max="15360" width="11.453125" style="92"/>
    <col min="15361" max="15361" width="32.7265625" style="92" customWidth="1"/>
    <col min="15362" max="15362" width="17.7265625" style="92" customWidth="1"/>
    <col min="15363" max="15364" width="9.7265625" style="92" customWidth="1"/>
    <col min="15365" max="15365" width="16.7265625" style="92" customWidth="1"/>
    <col min="15366" max="15366" width="18.7265625" style="92" customWidth="1"/>
    <col min="15367" max="15616" width="11.453125" style="92"/>
    <col min="15617" max="15617" width="32.7265625" style="92" customWidth="1"/>
    <col min="15618" max="15618" width="17.7265625" style="92" customWidth="1"/>
    <col min="15619" max="15620" width="9.7265625" style="92" customWidth="1"/>
    <col min="15621" max="15621" width="16.7265625" style="92" customWidth="1"/>
    <col min="15622" max="15622" width="18.7265625" style="92" customWidth="1"/>
    <col min="15623" max="15872" width="11.453125" style="92"/>
    <col min="15873" max="15873" width="32.7265625" style="92" customWidth="1"/>
    <col min="15874" max="15874" width="17.7265625" style="92" customWidth="1"/>
    <col min="15875" max="15876" width="9.7265625" style="92" customWidth="1"/>
    <col min="15877" max="15877" width="16.7265625" style="92" customWidth="1"/>
    <col min="15878" max="15878" width="18.7265625" style="92" customWidth="1"/>
    <col min="15879" max="16128" width="11.453125" style="92"/>
    <col min="16129" max="16129" width="32.7265625" style="92" customWidth="1"/>
    <col min="16130" max="16130" width="17.7265625" style="92" customWidth="1"/>
    <col min="16131" max="16132" width="9.7265625" style="92" customWidth="1"/>
    <col min="16133" max="16133" width="16.7265625" style="92" customWidth="1"/>
    <col min="16134" max="16134" width="18.7265625" style="92" customWidth="1"/>
    <col min="16135" max="16384" width="11.453125" style="92"/>
  </cols>
  <sheetData>
    <row r="1" spans="1:6" s="40" customFormat="1" ht="17.25" customHeight="1" x14ac:dyDescent="0.35">
      <c r="A1" s="36" t="s">
        <v>0</v>
      </c>
      <c r="B1" s="37"/>
      <c r="C1" s="38"/>
      <c r="D1" s="38"/>
      <c r="E1" s="39"/>
      <c r="F1" s="39"/>
    </row>
    <row r="2" spans="1:6" s="40" customFormat="1" ht="5.25" customHeight="1" x14ac:dyDescent="0.35">
      <c r="A2" s="36"/>
      <c r="B2" s="37"/>
      <c r="C2" s="36"/>
      <c r="E2" s="41"/>
      <c r="F2" s="42"/>
    </row>
    <row r="3" spans="1:6" s="40" customFormat="1" ht="34.5" customHeight="1" x14ac:dyDescent="0.35">
      <c r="A3" s="302" t="s">
        <v>1</v>
      </c>
      <c r="B3" s="303"/>
      <c r="C3" s="303"/>
      <c r="D3" s="303"/>
      <c r="E3" s="303"/>
      <c r="F3" s="303"/>
    </row>
    <row r="4" spans="1:6" s="40" customFormat="1" ht="2.25" customHeight="1" x14ac:dyDescent="0.35">
      <c r="A4" s="43"/>
      <c r="B4" s="44"/>
      <c r="C4" s="43"/>
      <c r="D4" s="43"/>
      <c r="E4" s="43"/>
    </row>
    <row r="5" spans="1:6" s="40" customFormat="1" ht="33.75" customHeight="1" x14ac:dyDescent="0.35">
      <c r="A5" s="304" t="s">
        <v>2</v>
      </c>
      <c r="B5" s="304"/>
      <c r="C5" s="304"/>
      <c r="D5" s="304"/>
      <c r="E5" s="304"/>
      <c r="F5" s="304"/>
    </row>
    <row r="6" spans="1:6" s="40" customFormat="1" ht="2.25" customHeight="1" x14ac:dyDescent="0.35">
      <c r="A6" s="45"/>
      <c r="B6" s="44"/>
      <c r="C6" s="45"/>
      <c r="D6" s="45"/>
      <c r="E6" s="45"/>
      <c r="F6" s="45"/>
    </row>
    <row r="7" spans="1:6" s="40" customFormat="1" ht="18" customHeight="1" x14ac:dyDescent="0.35">
      <c r="A7" s="305" t="s">
        <v>387</v>
      </c>
      <c r="B7" s="305"/>
      <c r="C7" s="305"/>
      <c r="D7" s="305"/>
      <c r="E7" s="305"/>
      <c r="F7" s="305"/>
    </row>
    <row r="8" spans="1:6" s="40" customFormat="1" ht="18.75" customHeight="1" x14ac:dyDescent="0.35">
      <c r="A8" s="306" t="s">
        <v>359</v>
      </c>
      <c r="B8" s="306"/>
      <c r="C8" s="306"/>
      <c r="D8" s="306"/>
      <c r="E8" s="306"/>
      <c r="F8" s="306"/>
    </row>
    <row r="9" spans="1:6" s="40" customFormat="1" ht="18.75" customHeight="1" x14ac:dyDescent="0.35">
      <c r="A9" s="46"/>
      <c r="B9" s="47"/>
      <c r="C9" s="46"/>
      <c r="D9" s="46"/>
      <c r="E9" s="46"/>
      <c r="F9" s="46"/>
    </row>
    <row r="10" spans="1:6" s="40" customFormat="1" ht="18" customHeight="1" thickBot="1" x14ac:dyDescent="0.4">
      <c r="A10" s="308" t="s">
        <v>388</v>
      </c>
      <c r="B10" s="308"/>
      <c r="C10" s="123"/>
      <c r="E10" s="308"/>
      <c r="F10" s="308"/>
    </row>
    <row r="11" spans="1:6" s="40" customFormat="1" ht="18" hidden="1" customHeight="1" thickBot="1" x14ac:dyDescent="0.4">
      <c r="A11" s="123"/>
      <c r="B11" s="124"/>
      <c r="C11" s="123"/>
      <c r="D11" s="123"/>
      <c r="E11" s="123"/>
    </row>
    <row r="12" spans="1:6" s="53" customFormat="1" ht="45" customHeight="1" thickBot="1" x14ac:dyDescent="0.4">
      <c r="A12" s="50"/>
      <c r="B12" s="51"/>
      <c r="C12" s="289" t="s">
        <v>1239</v>
      </c>
      <c r="D12" s="290"/>
      <c r="E12" s="290"/>
      <c r="F12" s="291"/>
    </row>
    <row r="13" spans="1:6" s="40" customFormat="1" ht="18" customHeight="1" x14ac:dyDescent="0.35">
      <c r="A13" s="123"/>
      <c r="B13" s="44"/>
      <c r="C13" s="125"/>
      <c r="D13" s="123"/>
      <c r="E13" s="54"/>
    </row>
    <row r="14" spans="1:6" s="53" customFormat="1" ht="21.65" customHeight="1" x14ac:dyDescent="0.35">
      <c r="A14" s="292" t="s">
        <v>1184</v>
      </c>
      <c r="B14" s="292"/>
      <c r="C14" s="292"/>
      <c r="D14" s="292"/>
      <c r="E14" s="292"/>
    </row>
    <row r="15" spans="1:6" s="53" customFormat="1" ht="39.75" customHeight="1" x14ac:dyDescent="0.35">
      <c r="A15" s="313" t="s">
        <v>1235</v>
      </c>
      <c r="B15" s="313"/>
      <c r="C15" s="314"/>
      <c r="D15" s="314"/>
      <c r="E15" s="314"/>
      <c r="F15" s="314"/>
    </row>
    <row r="16" spans="1:6" s="53" customFormat="1" ht="11.25" customHeight="1" x14ac:dyDescent="0.35">
      <c r="A16" s="159"/>
      <c r="B16" s="160"/>
      <c r="C16" s="159"/>
      <c r="D16" s="159"/>
      <c r="E16" s="159"/>
      <c r="F16" s="159"/>
    </row>
    <row r="17" spans="1:6" s="53" customFormat="1" ht="17.25" hidden="1" customHeight="1" x14ac:dyDescent="0.35">
      <c r="A17" s="55"/>
      <c r="B17" s="51"/>
      <c r="C17" s="54"/>
      <c r="D17" s="54"/>
      <c r="E17" s="57"/>
    </row>
    <row r="18" spans="1:6" s="53" customFormat="1" ht="12.75" customHeight="1" x14ac:dyDescent="0.35">
      <c r="A18" s="295" t="s">
        <v>48</v>
      </c>
      <c r="B18" s="297" t="s">
        <v>361</v>
      </c>
      <c r="C18" s="299" t="s">
        <v>362</v>
      </c>
      <c r="D18" s="299" t="s">
        <v>363</v>
      </c>
      <c r="E18" s="299" t="s">
        <v>1209</v>
      </c>
      <c r="F18" s="299" t="s">
        <v>364</v>
      </c>
    </row>
    <row r="19" spans="1:6" s="53" customFormat="1" ht="12.5" x14ac:dyDescent="0.35">
      <c r="A19" s="315"/>
      <c r="B19" s="316"/>
      <c r="C19" s="317"/>
      <c r="D19" s="317" t="s">
        <v>365</v>
      </c>
      <c r="E19" s="317" t="s">
        <v>366</v>
      </c>
      <c r="F19" s="317" t="s">
        <v>367</v>
      </c>
    </row>
    <row r="20" spans="1:6" s="53" customFormat="1" ht="15" customHeight="1" x14ac:dyDescent="0.35">
      <c r="A20" s="58"/>
      <c r="B20" s="103"/>
      <c r="C20" s="60"/>
      <c r="D20" s="60"/>
      <c r="E20" s="60"/>
      <c r="F20" s="122"/>
    </row>
    <row r="21" spans="1:6" ht="13.5" customHeight="1" x14ac:dyDescent="0.35">
      <c r="A21" s="104" t="s">
        <v>52</v>
      </c>
      <c r="B21" s="128" t="s">
        <v>53</v>
      </c>
      <c r="C21" s="63">
        <v>2</v>
      </c>
      <c r="D21" s="63">
        <v>1</v>
      </c>
      <c r="E21" s="66"/>
      <c r="F21" s="66">
        <f>SUM(D21*E21)</f>
        <v>0</v>
      </c>
    </row>
    <row r="22" spans="1:6" ht="13.5" customHeight="1" x14ac:dyDescent="0.35">
      <c r="A22" s="104" t="s">
        <v>57</v>
      </c>
      <c r="B22" s="128" t="s">
        <v>62</v>
      </c>
      <c r="C22" s="63">
        <v>2</v>
      </c>
      <c r="D22" s="63">
        <v>1</v>
      </c>
      <c r="E22" s="66"/>
      <c r="F22" s="66">
        <f t="shared" ref="F22:F53" si="0">SUM(D22*E22)</f>
        <v>0</v>
      </c>
    </row>
    <row r="23" spans="1:6" ht="13.5" customHeight="1" x14ac:dyDescent="0.35">
      <c r="A23" s="104" t="s">
        <v>52</v>
      </c>
      <c r="B23" s="128" t="s">
        <v>61</v>
      </c>
      <c r="C23" s="63">
        <v>2</v>
      </c>
      <c r="D23" s="63">
        <v>1</v>
      </c>
      <c r="E23" s="66"/>
      <c r="F23" s="66">
        <f t="shared" si="0"/>
        <v>0</v>
      </c>
    </row>
    <row r="24" spans="1:6" ht="13.5" customHeight="1" x14ac:dyDescent="0.35">
      <c r="A24" s="104" t="s">
        <v>52</v>
      </c>
      <c r="B24" s="128" t="s">
        <v>61</v>
      </c>
      <c r="C24" s="63">
        <v>2</v>
      </c>
      <c r="D24" s="63">
        <v>1</v>
      </c>
      <c r="E24" s="66"/>
      <c r="F24" s="66">
        <f t="shared" si="0"/>
        <v>0</v>
      </c>
    </row>
    <row r="25" spans="1:6" ht="13.5" customHeight="1" x14ac:dyDescent="0.35">
      <c r="A25" s="104" t="s">
        <v>52</v>
      </c>
      <c r="B25" s="128" t="s">
        <v>61</v>
      </c>
      <c r="C25" s="63">
        <v>2</v>
      </c>
      <c r="D25" s="63">
        <v>1</v>
      </c>
      <c r="E25" s="66"/>
      <c r="F25" s="66">
        <f t="shared" si="0"/>
        <v>0</v>
      </c>
    </row>
    <row r="26" spans="1:6" ht="13.5" customHeight="1" x14ac:dyDescent="0.35">
      <c r="A26" s="104" t="s">
        <v>52</v>
      </c>
      <c r="B26" s="128" t="s">
        <v>61</v>
      </c>
      <c r="C26" s="63">
        <v>2</v>
      </c>
      <c r="D26" s="63">
        <v>1</v>
      </c>
      <c r="E26" s="66"/>
      <c r="F26" s="66">
        <f t="shared" si="0"/>
        <v>0</v>
      </c>
    </row>
    <row r="27" spans="1:6" ht="13.5" customHeight="1" x14ac:dyDescent="0.35">
      <c r="A27" s="104" t="s">
        <v>52</v>
      </c>
      <c r="B27" s="128" t="s">
        <v>61</v>
      </c>
      <c r="C27" s="63">
        <v>2</v>
      </c>
      <c r="D27" s="63">
        <v>1</v>
      </c>
      <c r="E27" s="66"/>
      <c r="F27" s="66">
        <f t="shared" si="0"/>
        <v>0</v>
      </c>
    </row>
    <row r="28" spans="1:6" ht="13.5" customHeight="1" x14ac:dyDescent="0.35">
      <c r="A28" s="104" t="s">
        <v>52</v>
      </c>
      <c r="B28" s="128" t="s">
        <v>61</v>
      </c>
      <c r="C28" s="63">
        <v>2</v>
      </c>
      <c r="D28" s="63">
        <v>1</v>
      </c>
      <c r="E28" s="66"/>
      <c r="F28" s="66">
        <f t="shared" si="0"/>
        <v>0</v>
      </c>
    </row>
    <row r="29" spans="1:6" ht="13.5" customHeight="1" x14ac:dyDescent="0.35">
      <c r="A29" s="104" t="s">
        <v>52</v>
      </c>
      <c r="B29" s="128" t="s">
        <v>61</v>
      </c>
      <c r="C29" s="63">
        <v>2</v>
      </c>
      <c r="D29" s="63">
        <v>1</v>
      </c>
      <c r="E29" s="66"/>
      <c r="F29" s="66">
        <f t="shared" si="0"/>
        <v>0</v>
      </c>
    </row>
    <row r="30" spans="1:6" ht="13.5" customHeight="1" x14ac:dyDescent="0.35">
      <c r="A30" s="104" t="s">
        <v>57</v>
      </c>
      <c r="B30" s="128" t="s">
        <v>83</v>
      </c>
      <c r="C30" s="63">
        <v>2</v>
      </c>
      <c r="D30" s="63">
        <v>1</v>
      </c>
      <c r="E30" s="66"/>
      <c r="F30" s="66">
        <f t="shared" si="0"/>
        <v>0</v>
      </c>
    </row>
    <row r="31" spans="1:6" ht="13.5" customHeight="1" x14ac:dyDescent="0.35">
      <c r="A31" s="104" t="s">
        <v>57</v>
      </c>
      <c r="B31" s="128" t="s">
        <v>84</v>
      </c>
      <c r="C31" s="63">
        <v>2</v>
      </c>
      <c r="D31" s="63">
        <v>1</v>
      </c>
      <c r="E31" s="66"/>
      <c r="F31" s="66">
        <f t="shared" si="0"/>
        <v>0</v>
      </c>
    </row>
    <row r="32" spans="1:6" ht="13.5" customHeight="1" x14ac:dyDescent="0.35">
      <c r="A32" s="104" t="s">
        <v>57</v>
      </c>
      <c r="B32" s="128" t="s">
        <v>54</v>
      </c>
      <c r="C32" s="63">
        <v>2</v>
      </c>
      <c r="D32" s="63">
        <v>1</v>
      </c>
      <c r="E32" s="66"/>
      <c r="F32" s="66">
        <f t="shared" si="0"/>
        <v>0</v>
      </c>
    </row>
    <row r="33" spans="1:6" ht="13.5" customHeight="1" x14ac:dyDescent="0.35">
      <c r="A33" s="104" t="s">
        <v>57</v>
      </c>
      <c r="B33" s="128" t="s">
        <v>55</v>
      </c>
      <c r="C33" s="63">
        <v>2</v>
      </c>
      <c r="D33" s="63">
        <v>1</v>
      </c>
      <c r="E33" s="66"/>
      <c r="F33" s="66">
        <f t="shared" si="0"/>
        <v>0</v>
      </c>
    </row>
    <row r="34" spans="1:6" ht="13.5" customHeight="1" x14ac:dyDescent="0.35">
      <c r="A34" s="104" t="s">
        <v>57</v>
      </c>
      <c r="B34" s="128" t="s">
        <v>62</v>
      </c>
      <c r="C34" s="63">
        <v>2</v>
      </c>
      <c r="D34" s="63">
        <v>1</v>
      </c>
      <c r="E34" s="66"/>
      <c r="F34" s="66">
        <f t="shared" si="0"/>
        <v>0</v>
      </c>
    </row>
    <row r="35" spans="1:6" ht="13.5" customHeight="1" x14ac:dyDescent="0.35">
      <c r="A35" s="104" t="s">
        <v>57</v>
      </c>
      <c r="B35" s="128" t="s">
        <v>62</v>
      </c>
      <c r="C35" s="63">
        <v>2</v>
      </c>
      <c r="D35" s="63">
        <v>1</v>
      </c>
      <c r="E35" s="66"/>
      <c r="F35" s="66">
        <f t="shared" si="0"/>
        <v>0</v>
      </c>
    </row>
    <row r="36" spans="1:6" ht="13.5" customHeight="1" x14ac:dyDescent="0.35">
      <c r="A36" s="104" t="s">
        <v>57</v>
      </c>
      <c r="B36" s="128" t="s">
        <v>62</v>
      </c>
      <c r="C36" s="63">
        <v>2</v>
      </c>
      <c r="D36" s="63">
        <v>1</v>
      </c>
      <c r="E36" s="66"/>
      <c r="F36" s="66">
        <f t="shared" si="0"/>
        <v>0</v>
      </c>
    </row>
    <row r="37" spans="1:6" ht="13.5" customHeight="1" x14ac:dyDescent="0.35">
      <c r="A37" s="104" t="s">
        <v>52</v>
      </c>
      <c r="B37" s="128" t="s">
        <v>55</v>
      </c>
      <c r="C37" s="63">
        <v>2</v>
      </c>
      <c r="D37" s="63">
        <v>1</v>
      </c>
      <c r="E37" s="66"/>
      <c r="F37" s="66">
        <f t="shared" si="0"/>
        <v>0</v>
      </c>
    </row>
    <row r="38" spans="1:6" ht="13.5" customHeight="1" x14ac:dyDescent="0.35">
      <c r="A38" s="104" t="s">
        <v>52</v>
      </c>
      <c r="B38" s="128" t="s">
        <v>55</v>
      </c>
      <c r="C38" s="63">
        <v>2</v>
      </c>
      <c r="D38" s="63">
        <v>1</v>
      </c>
      <c r="E38" s="66"/>
      <c r="F38" s="66">
        <f t="shared" si="0"/>
        <v>0</v>
      </c>
    </row>
    <row r="39" spans="1:6" ht="13.5" customHeight="1" x14ac:dyDescent="0.35">
      <c r="A39" s="104" t="s">
        <v>52</v>
      </c>
      <c r="B39" s="128" t="s">
        <v>55</v>
      </c>
      <c r="C39" s="63">
        <v>2</v>
      </c>
      <c r="D39" s="63">
        <v>1</v>
      </c>
      <c r="E39" s="66"/>
      <c r="F39" s="66">
        <f t="shared" si="0"/>
        <v>0</v>
      </c>
    </row>
    <row r="40" spans="1:6" ht="13.5" customHeight="1" x14ac:dyDescent="0.35">
      <c r="A40" s="104" t="s">
        <v>57</v>
      </c>
      <c r="B40" s="128" t="s">
        <v>66</v>
      </c>
      <c r="C40" s="63">
        <v>2</v>
      </c>
      <c r="D40" s="63">
        <v>1</v>
      </c>
      <c r="E40" s="66"/>
      <c r="F40" s="66">
        <f t="shared" si="0"/>
        <v>0</v>
      </c>
    </row>
    <row r="41" spans="1:6" ht="13.5" customHeight="1" x14ac:dyDescent="0.35">
      <c r="A41" s="104" t="s">
        <v>57</v>
      </c>
      <c r="B41" s="128" t="s">
        <v>66</v>
      </c>
      <c r="C41" s="63">
        <v>2</v>
      </c>
      <c r="D41" s="63">
        <v>1</v>
      </c>
      <c r="E41" s="66"/>
      <c r="F41" s="66">
        <f t="shared" si="0"/>
        <v>0</v>
      </c>
    </row>
    <row r="42" spans="1:6" ht="13.5" customHeight="1" x14ac:dyDescent="0.35">
      <c r="A42" s="104" t="s">
        <v>57</v>
      </c>
      <c r="B42" s="128" t="s">
        <v>55</v>
      </c>
      <c r="C42" s="63">
        <v>2</v>
      </c>
      <c r="D42" s="63">
        <v>1</v>
      </c>
      <c r="E42" s="66"/>
      <c r="F42" s="66">
        <f t="shared" si="0"/>
        <v>0</v>
      </c>
    </row>
    <row r="43" spans="1:6" ht="13.5" customHeight="1" x14ac:dyDescent="0.35">
      <c r="A43" s="104" t="s">
        <v>57</v>
      </c>
      <c r="B43" s="128" t="s">
        <v>85</v>
      </c>
      <c r="C43" s="63">
        <v>2</v>
      </c>
      <c r="D43" s="63">
        <v>1</v>
      </c>
      <c r="E43" s="66"/>
      <c r="F43" s="66">
        <f t="shared" si="0"/>
        <v>0</v>
      </c>
    </row>
    <row r="44" spans="1:6" ht="13.5" customHeight="1" x14ac:dyDescent="0.35">
      <c r="A44" s="104" t="s">
        <v>57</v>
      </c>
      <c r="B44" s="128" t="s">
        <v>66</v>
      </c>
      <c r="C44" s="63">
        <v>2</v>
      </c>
      <c r="D44" s="63">
        <v>1</v>
      </c>
      <c r="E44" s="66"/>
      <c r="F44" s="66">
        <f t="shared" si="0"/>
        <v>0</v>
      </c>
    </row>
    <row r="45" spans="1:6" ht="13.5" customHeight="1" x14ac:dyDescent="0.35">
      <c r="A45" s="104" t="s">
        <v>57</v>
      </c>
      <c r="B45" s="128" t="s">
        <v>66</v>
      </c>
      <c r="C45" s="63">
        <v>2</v>
      </c>
      <c r="D45" s="63">
        <v>1</v>
      </c>
      <c r="E45" s="66"/>
      <c r="F45" s="66">
        <f t="shared" si="0"/>
        <v>0</v>
      </c>
    </row>
    <row r="46" spans="1:6" ht="13.5" customHeight="1" x14ac:dyDescent="0.35">
      <c r="A46" s="104" t="s">
        <v>52</v>
      </c>
      <c r="B46" s="128" t="s">
        <v>64</v>
      </c>
      <c r="C46" s="63">
        <v>2</v>
      </c>
      <c r="D46" s="63">
        <v>1</v>
      </c>
      <c r="E46" s="66"/>
      <c r="F46" s="66">
        <f t="shared" si="0"/>
        <v>0</v>
      </c>
    </row>
    <row r="47" spans="1:6" ht="13.5" customHeight="1" x14ac:dyDescent="0.35">
      <c r="A47" s="104" t="s">
        <v>52</v>
      </c>
      <c r="B47" s="128" t="s">
        <v>64</v>
      </c>
      <c r="C47" s="63">
        <v>2</v>
      </c>
      <c r="D47" s="63">
        <v>1</v>
      </c>
      <c r="E47" s="66"/>
      <c r="F47" s="66">
        <f t="shared" si="0"/>
        <v>0</v>
      </c>
    </row>
    <row r="48" spans="1:6" ht="13.5" customHeight="1" x14ac:dyDescent="0.35">
      <c r="A48" s="104" t="s">
        <v>52</v>
      </c>
      <c r="B48" s="128" t="s">
        <v>64</v>
      </c>
      <c r="C48" s="63">
        <v>2</v>
      </c>
      <c r="D48" s="63">
        <v>1</v>
      </c>
      <c r="E48" s="66"/>
      <c r="F48" s="66">
        <f t="shared" si="0"/>
        <v>0</v>
      </c>
    </row>
    <row r="49" spans="1:6" s="53" customFormat="1" ht="13.5" customHeight="1" x14ac:dyDescent="0.35">
      <c r="A49" s="104" t="s">
        <v>52</v>
      </c>
      <c r="B49" s="128" t="s">
        <v>64</v>
      </c>
      <c r="C49" s="63">
        <v>2</v>
      </c>
      <c r="D49" s="63">
        <v>1</v>
      </c>
      <c r="E49" s="66"/>
      <c r="F49" s="66">
        <f t="shared" si="0"/>
        <v>0</v>
      </c>
    </row>
    <row r="50" spans="1:6" s="53" customFormat="1" ht="13.5" customHeight="1" x14ac:dyDescent="0.35">
      <c r="A50" s="104" t="s">
        <v>52</v>
      </c>
      <c r="B50" s="128" t="s">
        <v>64</v>
      </c>
      <c r="C50" s="63">
        <v>2</v>
      </c>
      <c r="D50" s="63">
        <v>1</v>
      </c>
      <c r="E50" s="109"/>
      <c r="F50" s="66">
        <f t="shared" si="0"/>
        <v>0</v>
      </c>
    </row>
    <row r="51" spans="1:6" s="53" customFormat="1" ht="13.5" customHeight="1" x14ac:dyDescent="0.35">
      <c r="A51" s="105" t="s">
        <v>52</v>
      </c>
      <c r="B51" s="147" t="s">
        <v>86</v>
      </c>
      <c r="C51" s="63">
        <v>2</v>
      </c>
      <c r="D51" s="63">
        <v>1</v>
      </c>
      <c r="E51" s="109"/>
      <c r="F51" s="66">
        <f t="shared" si="0"/>
        <v>0</v>
      </c>
    </row>
    <row r="52" spans="1:6" s="53" customFormat="1" ht="13.5" customHeight="1" x14ac:dyDescent="0.35">
      <c r="A52" s="105" t="s">
        <v>52</v>
      </c>
      <c r="B52" s="147" t="s">
        <v>86</v>
      </c>
      <c r="C52" s="63">
        <v>2</v>
      </c>
      <c r="D52" s="63">
        <v>1</v>
      </c>
      <c r="E52" s="109"/>
      <c r="F52" s="66">
        <f t="shared" si="0"/>
        <v>0</v>
      </c>
    </row>
    <row r="53" spans="1:6" s="53" customFormat="1" ht="13.5" customHeight="1" x14ac:dyDescent="0.35">
      <c r="A53" s="161"/>
      <c r="B53" s="157"/>
      <c r="C53" s="70">
        <v>2</v>
      </c>
      <c r="D53" s="70">
        <v>1</v>
      </c>
      <c r="E53" s="155"/>
      <c r="F53" s="71">
        <f t="shared" si="0"/>
        <v>0</v>
      </c>
    </row>
    <row r="54" spans="1:6" s="53" customFormat="1" ht="13.5" customHeight="1" x14ac:dyDescent="0.35">
      <c r="A54" s="136"/>
      <c r="B54" s="137"/>
      <c r="C54" s="54"/>
      <c r="D54" s="57"/>
      <c r="E54" s="57"/>
      <c r="F54" s="57"/>
    </row>
    <row r="55" spans="1:6" s="53" customFormat="1" ht="13.5" customHeight="1" x14ac:dyDescent="0.35">
      <c r="A55" s="136"/>
      <c r="B55" s="138"/>
    </row>
    <row r="56" spans="1:6" s="53" customFormat="1" ht="13.5" customHeight="1" x14ac:dyDescent="0.35">
      <c r="B56" s="139"/>
      <c r="D56" s="74" t="s">
        <v>368</v>
      </c>
      <c r="E56" s="75"/>
      <c r="F56" s="76">
        <f>SUM(F21:F53)</f>
        <v>0</v>
      </c>
    </row>
    <row r="57" spans="1:6" s="53" customFormat="1" ht="13.5" customHeight="1" x14ac:dyDescent="0.35">
      <c r="A57" s="82"/>
      <c r="B57" s="87"/>
      <c r="D57" s="78" t="s">
        <v>369</v>
      </c>
      <c r="E57" s="57"/>
      <c r="F57" s="79"/>
    </row>
    <row r="58" spans="1:6" s="53" customFormat="1" ht="12.5" x14ac:dyDescent="0.35">
      <c r="B58" s="81"/>
      <c r="D58" s="78" t="s">
        <v>370</v>
      </c>
      <c r="E58" s="57"/>
      <c r="F58" s="80">
        <f>F56-F56*F57</f>
        <v>0</v>
      </c>
    </row>
    <row r="59" spans="1:6" s="53" customFormat="1" ht="12.5" x14ac:dyDescent="0.35">
      <c r="B59" s="81"/>
      <c r="D59" s="78" t="s">
        <v>371</v>
      </c>
      <c r="E59" s="57"/>
      <c r="F59" s="83">
        <f>SUM(F58*20%)</f>
        <v>0</v>
      </c>
    </row>
    <row r="60" spans="1:6" s="53" customFormat="1" ht="12.5" x14ac:dyDescent="0.35">
      <c r="B60" s="81"/>
      <c r="D60" s="78"/>
      <c r="E60" s="57"/>
      <c r="F60" s="84"/>
    </row>
    <row r="61" spans="1:6" ht="13" x14ac:dyDescent="0.35">
      <c r="D61" s="85" t="s">
        <v>372</v>
      </c>
      <c r="E61" s="57"/>
      <c r="F61" s="86">
        <f>SUM(F58:F60)</f>
        <v>0</v>
      </c>
    </row>
    <row r="62" spans="1:6" ht="13" x14ac:dyDescent="0.35">
      <c r="B62" s="53"/>
      <c r="D62" s="88"/>
      <c r="E62" s="89"/>
      <c r="F62" s="90"/>
    </row>
    <row r="63" spans="1:6" ht="12.5" x14ac:dyDescent="0.35">
      <c r="C63" s="53"/>
      <c r="D63" s="53"/>
      <c r="E63" s="91"/>
    </row>
    <row r="64" spans="1:6" ht="12.5" x14ac:dyDescent="0.35">
      <c r="C64" s="53"/>
      <c r="D64" s="53"/>
      <c r="E64" s="91"/>
    </row>
    <row r="65" spans="2:5" ht="12.5" x14ac:dyDescent="0.35">
      <c r="B65" s="264" t="s">
        <v>373</v>
      </c>
      <c r="C65" s="263"/>
      <c r="D65" s="264"/>
      <c r="E65" s="265" t="s">
        <v>374</v>
      </c>
    </row>
    <row r="66" spans="2:5" ht="12.5" x14ac:dyDescent="0.35">
      <c r="B66" s="262"/>
      <c r="C66" s="264"/>
      <c r="D66" s="264"/>
      <c r="E66" s="265"/>
    </row>
    <row r="67" spans="2:5" ht="12.5" x14ac:dyDescent="0.35">
      <c r="B67" s="262"/>
      <c r="C67" s="264" t="s">
        <v>375</v>
      </c>
      <c r="D67" s="264"/>
      <c r="E67" s="265"/>
    </row>
  </sheetData>
  <mergeCells count="15">
    <mergeCell ref="A3:F3"/>
    <mergeCell ref="A5:F5"/>
    <mergeCell ref="A7:F7"/>
    <mergeCell ref="A8:F8"/>
    <mergeCell ref="A10:B10"/>
    <mergeCell ref="E10:F10"/>
    <mergeCell ref="C12:F12"/>
    <mergeCell ref="A14:E14"/>
    <mergeCell ref="A15:F15"/>
    <mergeCell ref="A18:A19"/>
    <mergeCell ref="B18:B19"/>
    <mergeCell ref="C18:C19"/>
    <mergeCell ref="D18:D19"/>
    <mergeCell ref="E18:E19"/>
    <mergeCell ref="F18:F19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79" orientation="portrait" r:id="rId1"/>
  <headerFooter alignWithMargins="0">
    <oddFooter xml:space="preserve">&amp;L&amp;"Arial,Italique"&amp;9&amp;F&amp;R&amp;"Arial,Italique"&amp;9&amp;A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28</vt:i4>
      </vt:variant>
      <vt:variant>
        <vt:lpstr>Plages nommées</vt:lpstr>
      </vt:variant>
      <vt:variant>
        <vt:i4>16</vt:i4>
      </vt:variant>
    </vt:vector>
  </HeadingPairs>
  <TitlesOfParts>
    <vt:vector size="44" baseType="lpstr">
      <vt:lpstr>Sommaire</vt:lpstr>
      <vt:lpstr>A - Etat matériels</vt:lpstr>
      <vt:lpstr>B - HRD</vt:lpstr>
      <vt:lpstr>B1 - Psy adultes et maison ados</vt:lpstr>
      <vt:lpstr>B2 - Tour des Labos</vt:lpstr>
      <vt:lpstr>B3 - HMB</vt:lpstr>
      <vt:lpstr>B4 - AMH2</vt:lpstr>
      <vt:lpstr>B5 - Alix de Champ</vt:lpstr>
      <vt:lpstr>B6 - Bâtiment des urgences</vt:lpstr>
      <vt:lpstr>B7 - Clinique de Champ</vt:lpstr>
      <vt:lpstr>B8 - Résidence ROUX</vt:lpstr>
      <vt:lpstr>B9 - Résidence WILSON</vt:lpstr>
      <vt:lpstr>B10 - Nouveau Roederer</vt:lpstr>
      <vt:lpstr>B11 - Hôpital SEBASTO</vt:lpstr>
      <vt:lpstr>B12 - Résidence M.ROUSSELET</vt:lpstr>
      <vt:lpstr>B13 - Pôle logistique</vt:lpstr>
      <vt:lpstr>B14 - ODONTOLOGIE</vt:lpstr>
      <vt:lpstr>B15 - POLE DE BIOLOGIE</vt:lpstr>
      <vt:lpstr>B16 - CHRISTIAN CABROL NH1</vt:lpstr>
      <vt:lpstr>C - Récap. Feuilles Décompte</vt:lpstr>
      <vt:lpstr>D- CH EPERNAY</vt:lpstr>
      <vt:lpstr>E - EHPAD AVIZE</vt:lpstr>
      <vt:lpstr>F - CH ARGONNE</vt:lpstr>
      <vt:lpstr>G - CH CHALONS</vt:lpstr>
      <vt:lpstr>H - EPSMM</vt:lpstr>
      <vt:lpstr>I - CH FISMES</vt:lpstr>
      <vt:lpstr>J - CH MONTMIRAIL</vt:lpstr>
      <vt:lpstr>K - Bordereau des Prix Unitaire</vt:lpstr>
      <vt:lpstr>'A - Etat matériels'!Zone_d_impression</vt:lpstr>
      <vt:lpstr>'B - HRD'!Zone_d_impression</vt:lpstr>
      <vt:lpstr>'B1 - Psy adultes et maison ados'!Zone_d_impression</vt:lpstr>
      <vt:lpstr>'B16 - CHRISTIAN CABROL NH1'!Zone_d_impression</vt:lpstr>
      <vt:lpstr>'B5 - Alix de Champ'!Zone_d_impression</vt:lpstr>
      <vt:lpstr>'B6 - Bâtiment des urgences'!Zone_d_impression</vt:lpstr>
      <vt:lpstr>'B8 - Résidence ROUX'!Zone_d_impression</vt:lpstr>
      <vt:lpstr>'D- CH EPERNAY'!Zone_d_impression</vt:lpstr>
      <vt:lpstr>'E - EHPAD AVIZE'!Zone_d_impression</vt:lpstr>
      <vt:lpstr>'F - CH ARGONNE'!Zone_d_impression</vt:lpstr>
      <vt:lpstr>'G - CH CHALONS'!Zone_d_impression</vt:lpstr>
      <vt:lpstr>'H - EPSMM'!Zone_d_impression</vt:lpstr>
      <vt:lpstr>'I - CH FISMES'!Zone_d_impression</vt:lpstr>
      <vt:lpstr>'J - CH MONTMIRAIL'!Zone_d_impression</vt:lpstr>
      <vt:lpstr>'K - Bordereau des Prix Unitaire'!Zone_d_impression</vt:lpstr>
      <vt:lpstr>Sommaire!Zone_d_impression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NOUVELET</dc:creator>
  <cp:lastModifiedBy>Sylvie BRIMEUX</cp:lastModifiedBy>
  <cp:lastPrinted>2025-06-12T14:46:03Z</cp:lastPrinted>
  <dcterms:created xsi:type="dcterms:W3CDTF">2024-11-27T08:19:20Z</dcterms:created>
  <dcterms:modified xsi:type="dcterms:W3CDTF">2025-06-12T14:46:29Z</dcterms:modified>
</cp:coreProperties>
</file>