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ST MAINT\GENIE ELECTRIQUE\Portes et barrières\06-AO-2025-2029 GHUC\01-Préparation\02-DCE\01-DCE Définitif\"/>
    </mc:Choice>
  </mc:AlternateContent>
  <xr:revisionPtr revIDLastSave="0" documentId="13_ncr:1_{72E2D101-19DF-4B41-AB59-680E1F634951}" xr6:coauthVersionLast="36" xr6:coauthVersionMax="36" xr10:uidLastSave="{00000000-0000-0000-0000-000000000000}"/>
  <bookViews>
    <workbookView xWindow="0" yWindow="0" windowWidth="28800" windowHeight="11510" xr2:uid="{3E80F2A7-EA2C-4477-A7E5-8F1335A0CD5C}"/>
  </bookViews>
  <sheets>
    <sheet name="Sommaire" sheetId="1" r:id="rId1"/>
    <sheet name="A - Etat matériels" sheetId="2" r:id="rId2"/>
    <sheet name="B - EHPAD AY" sheetId="3" r:id="rId3"/>
    <sheet name="C - Maintenance Corrective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" l="1"/>
  <c r="F25" i="3" l="1"/>
  <c r="F26" i="3"/>
  <c r="F27" i="3"/>
  <c r="F28" i="3"/>
  <c r="F24" i="3" l="1"/>
  <c r="F23" i="3"/>
  <c r="F22" i="3"/>
  <c r="F21" i="3"/>
  <c r="F20" i="3"/>
  <c r="F34" i="3"/>
  <c r="F35" i="3" l="1"/>
  <c r="F37" i="3" s="1"/>
</calcChain>
</file>

<file path=xl/sharedStrings.xml><?xml version="1.0" encoding="utf-8"?>
<sst xmlns="http://schemas.openxmlformats.org/spreadsheetml/2006/main" count="134" uniqueCount="90">
  <si>
    <t>MARCHE PUBLIC N°</t>
  </si>
  <si>
    <t>Groupement Hospitalier Universitaire de Champagne</t>
  </si>
  <si>
    <t>ANNEXE 1 A L'ACTE D'ENGAGEMENT</t>
  </si>
  <si>
    <t>SOMMAIRE</t>
  </si>
  <si>
    <t xml:space="preserve">Feuille A : </t>
  </si>
  <si>
    <r>
      <t xml:space="preserve">PRESTATIONS DE MAINTENANCE PREVENTIVE &amp; CORRECTIVE
</t>
    </r>
    <r>
      <rPr>
        <b/>
        <sz val="10"/>
        <rFont val="Arial"/>
        <family val="2"/>
      </rPr>
      <t>Selon les termes des articles  4.1. à 4.2. du C.C.T.P.</t>
    </r>
  </si>
  <si>
    <t>Feuille B</t>
  </si>
  <si>
    <t>EHPAD AY</t>
  </si>
  <si>
    <t>Bordereau des Prix Unitaires (BPU) - Maintenance corrective</t>
  </si>
  <si>
    <t>Portail coulissant</t>
  </si>
  <si>
    <t>CAME</t>
  </si>
  <si>
    <t>FOYER DE VIE</t>
  </si>
  <si>
    <t>CUISINE</t>
  </si>
  <si>
    <t>ENTREE JEAN COLLERY</t>
  </si>
  <si>
    <t>Portail battant</t>
  </si>
  <si>
    <t>PRESTATIONS DE MAINTENANCE PREVENTIVE</t>
  </si>
  <si>
    <t>Désignation des matériels</t>
  </si>
  <si>
    <t>Type de matériels</t>
  </si>
  <si>
    <t>Nbre de visite/an</t>
  </si>
  <si>
    <t>Nbre de matériels</t>
  </si>
  <si>
    <t>Prix total HT/an</t>
  </si>
  <si>
    <t>MATERIELS</t>
  </si>
  <si>
    <t xml:space="preserve"> </t>
  </si>
  <si>
    <t>ANNUEL HT</t>
  </si>
  <si>
    <t>TOTAL H.T……………………..</t>
  </si>
  <si>
    <t>REMISE CONSENTIE  %</t>
  </si>
  <si>
    <t>TOTAL NET H.T……………….</t>
  </si>
  <si>
    <t>T.V.A au taux de 10,00%</t>
  </si>
  <si>
    <t>TOTAL T.T.C……..…..……….</t>
  </si>
  <si>
    <t xml:space="preserve">A </t>
  </si>
  <si>
    <t>Le</t>
  </si>
  <si>
    <t>Le Titulaire</t>
  </si>
  <si>
    <t>Feuille C :</t>
  </si>
  <si>
    <t>FEUILLE A</t>
  </si>
  <si>
    <t>Marque</t>
  </si>
  <si>
    <t>Modèle - Références</t>
  </si>
  <si>
    <t>Nombre de matériels</t>
  </si>
  <si>
    <t>N° de Série</t>
  </si>
  <si>
    <t>N° GMAO</t>
  </si>
  <si>
    <t>Localisation</t>
  </si>
  <si>
    <t>RDC BAT SULLY</t>
  </si>
  <si>
    <t>RDC-R+1BAT HENRI 4</t>
  </si>
  <si>
    <t>RDC BAT HENRI 4</t>
  </si>
  <si>
    <t>1ER BAT SULLY</t>
  </si>
  <si>
    <t>Portillon digicode non motorisé</t>
  </si>
  <si>
    <t xml:space="preserve">Porte piétonne </t>
  </si>
  <si>
    <t>Porte automatisée</t>
  </si>
  <si>
    <t>FEUILLE DE DECOMPTE DE PRIX N° 1</t>
  </si>
  <si>
    <t xml:space="preserve">Bordereau des Prix </t>
  </si>
  <si>
    <t>Prestations de maintenance corrective</t>
  </si>
  <si>
    <t>Marque &amp;Type de matériels principaux, équipements et installations / Prestations</t>
  </si>
  <si>
    <t>Désignation - pièces détachées principales</t>
  </si>
  <si>
    <t>Prix en € HT</t>
  </si>
  <si>
    <t>PORTES, PORTAILS ET BARRIERES AUTOMATIQUES</t>
  </si>
  <si>
    <t>Lisse 4m</t>
  </si>
  <si>
    <t xml:space="preserve">Cellule de barrage </t>
  </si>
  <si>
    <t>Ampli de boucle</t>
  </si>
  <si>
    <t>Moteur</t>
  </si>
  <si>
    <t>Carte électronique de contrôles</t>
  </si>
  <si>
    <t xml:space="preserve">Axe et reducteur </t>
  </si>
  <si>
    <t>Fin de course</t>
  </si>
  <si>
    <t xml:space="preserve">Main d'oeuvre </t>
  </si>
  <si>
    <t>en € HT</t>
  </si>
  <si>
    <t>Coût horaire durant heure et jours ouvrés (selon créneau et condition définis dans le C.C.T.P.)</t>
  </si>
  <si>
    <t>Coût horaire en dehors heure et jours ouvrés (selon créneau et condition définis dans le C.C.T.P.)</t>
  </si>
  <si>
    <t>Déplacements et séjours</t>
  </si>
  <si>
    <t>Pièces détachées hors BPU</t>
  </si>
  <si>
    <t>Coefficient majorateur appliqué par le titulaire sur le tarif des pièces détachées pratiqué par son (ses) fournisseurs (exprimé en pourcentage)</t>
  </si>
  <si>
    <t>Matériels divers</t>
  </si>
  <si>
    <t>Forfait par intervention Ay</t>
  </si>
  <si>
    <t>PORTALP</t>
  </si>
  <si>
    <t xml:space="preserve">Chariot </t>
  </si>
  <si>
    <t>Système intrinsèque d'ouverture</t>
  </si>
  <si>
    <t>Batterie</t>
  </si>
  <si>
    <t>Ensemble moteur</t>
  </si>
  <si>
    <t>Cellule de sécurité</t>
  </si>
  <si>
    <t>Radar d'ouverture</t>
  </si>
  <si>
    <t>Afficheur</t>
  </si>
  <si>
    <t xml:space="preserve">Vantail verre </t>
  </si>
  <si>
    <t>Prix HT forfaitisé</t>
  </si>
  <si>
    <t>Visites de maintenance préventive  (art 4,1 du CCTP)</t>
  </si>
  <si>
    <t>MAINTENANCE DE PORTES, PORTAILS ET BARRIERES
LOT  5: MAINTENANCE DES PORTES, PORTAILS, BARRIERES  AY</t>
  </si>
  <si>
    <t>Etat indicatif des matériels, équipements et installations en service en 2025</t>
  </si>
  <si>
    <t>ETAT INDICATIF DES MATERIELS, EQUIPEMENTS &amp; INSTALLATIONS EN SERVICE EN 2025</t>
  </si>
  <si>
    <t>MAINTENANCE DE PORTES, PORTAILS ET BARRIERES
LOT 5: MAINTENANCE DES PORTES, PORTAILS, BARRIERES  AY</t>
  </si>
  <si>
    <t>MAINTENANCE DE PORTES, PORTAILS ET BARRIERES
LOT 5 : MAINTENANCE DES PORTES, PORTAILS, BARRIERES AY</t>
  </si>
  <si>
    <t>FOURNITURE, MISE EN PLACE ET EXPLOITATION DES ENGIN DE LEVAGE DE TYPE NACELLE en heure</t>
  </si>
  <si>
    <t>Prix unitaires forfaitisés par visite comprenant : la main d'œuvre, les frais de déplacement et de séjour, les moyens nécessaires à la bonne exécution des prestations</t>
  </si>
  <si>
    <t>Feuille de décompte des prix n° 1- EHPAD AY</t>
  </si>
  <si>
    <t xml:space="preserve">Prix applicables lors de la 1ère période du marché, soit 1 an à compter du 1er novembre 2025 ou de la notification si cette dernière est ultérieure.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</si>
</sst>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d\-mmm\-yy"/>
    <numFmt numFmtId="165" formatCode="#,##0.00\ [$€-1];[Red]\-#,##0.00\ [$€-1]"/>
    <numFmt numFmtId="166" formatCode="#,##0.00\ [$€-1]"/>
    <numFmt numFmtId="167" formatCode="_-* #,##0.00\ _F_-;\-* #,##0.00\ _F_-;_-* &quot;-&quot;??\ _F_-;_-@_-"/>
    <numFmt numFmtId="168" formatCode="_-* #,##0\ _F_-;\-* #,##0\ _F_-;_-* &quot;-&quot;??\ _F_-;_-@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u/>
      <sz val="18"/>
      <color rgb="FF0070C0"/>
      <name val="Arial"/>
      <family val="2"/>
    </font>
    <font>
      <b/>
      <i/>
      <sz val="12"/>
      <color indexed="12"/>
      <name val="Arial"/>
      <family val="2"/>
    </font>
    <font>
      <b/>
      <u/>
      <sz val="18"/>
      <color rgb="FFFF000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b/>
      <sz val="9"/>
      <name val="Arial"/>
      <family val="2"/>
    </font>
    <font>
      <b/>
      <u/>
      <sz val="17"/>
      <color rgb="FF0070C0"/>
      <name val="Arial"/>
      <family val="2"/>
    </font>
    <font>
      <b/>
      <sz val="26"/>
      <name val="Arial"/>
      <family val="2"/>
    </font>
    <font>
      <b/>
      <u/>
      <sz val="14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</cellStyleXfs>
  <cellXfs count="160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/>
    </xf>
    <xf numFmtId="0" fontId="1" fillId="0" borderId="3" xfId="1" applyFont="1" applyBorder="1" applyAlignment="1">
      <alignment vertical="center"/>
    </xf>
    <xf numFmtId="0" fontId="1" fillId="0" borderId="3" xfId="1" applyFont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quotePrefix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8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9" xfId="1" applyFont="1" applyBorder="1" applyAlignment="1">
      <alignment horizontal="center" vertical="center"/>
    </xf>
    <xf numFmtId="165" fontId="1" fillId="0" borderId="9" xfId="1" applyNumberFormat="1" applyFont="1" applyBorder="1" applyAlignment="1">
      <alignment vertical="center"/>
    </xf>
    <xf numFmtId="0" fontId="1" fillId="0" borderId="12" xfId="1" applyFont="1" applyBorder="1" applyAlignment="1">
      <alignment horizontal="center" vertical="center"/>
    </xf>
    <xf numFmtId="0" fontId="19" fillId="0" borderId="0" xfId="1" applyFont="1" applyFill="1" applyBorder="1" applyAlignment="1">
      <alignment horizontal="left" vertical="center"/>
    </xf>
    <xf numFmtId="165" fontId="1" fillId="0" borderId="0" xfId="1" applyNumberFormat="1" applyFont="1" applyBorder="1" applyAlignment="1">
      <alignment vertical="center"/>
    </xf>
    <xf numFmtId="166" fontId="16" fillId="0" borderId="0" xfId="1" applyNumberFormat="1" applyFont="1" applyAlignment="1">
      <alignment vertical="center"/>
    </xf>
    <xf numFmtId="0" fontId="1" fillId="0" borderId="7" xfId="1" applyFont="1" applyBorder="1" applyAlignment="1">
      <alignment horizontal="left" vertical="center"/>
    </xf>
    <xf numFmtId="0" fontId="1" fillId="0" borderId="10" xfId="1" applyFont="1" applyBorder="1" applyAlignment="1">
      <alignment vertical="center"/>
    </xf>
    <xf numFmtId="166" fontId="1" fillId="0" borderId="11" xfId="1" applyNumberFormat="1" applyFont="1" applyBorder="1" applyAlignment="1">
      <alignment horizontal="right" vertical="center"/>
    </xf>
    <xf numFmtId="0" fontId="1" fillId="0" borderId="1" xfId="1" applyFont="1" applyBorder="1" applyAlignment="1">
      <alignment horizontal="left" vertical="center"/>
    </xf>
    <xf numFmtId="9" fontId="1" fillId="0" borderId="2" xfId="2" applyFont="1" applyBorder="1" applyAlignment="1">
      <alignment horizontal="right" vertical="center"/>
    </xf>
    <xf numFmtId="166" fontId="1" fillId="0" borderId="2" xfId="3" applyNumberFormat="1" applyFont="1" applyBorder="1" applyAlignment="1">
      <alignment horizontal="right" vertical="center"/>
    </xf>
    <xf numFmtId="0" fontId="16" fillId="0" borderId="0" xfId="1" applyFont="1" applyAlignment="1">
      <alignment vertical="center"/>
    </xf>
    <xf numFmtId="166" fontId="1" fillId="0" borderId="2" xfId="1" applyNumberFormat="1" applyFont="1" applyBorder="1" applyAlignment="1">
      <alignment horizontal="right" vertical="center"/>
    </xf>
    <xf numFmtId="0" fontId="16" fillId="0" borderId="0" xfId="1" applyFont="1" applyAlignment="1">
      <alignment horizontal="center" vertical="center"/>
    </xf>
    <xf numFmtId="0" fontId="1" fillId="0" borderId="2" xfId="1" applyFont="1" applyBorder="1" applyAlignment="1">
      <alignment vertical="center"/>
    </xf>
    <xf numFmtId="0" fontId="20" fillId="0" borderId="0" xfId="1" applyFont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166" fontId="10" fillId="0" borderId="2" xfId="1" applyNumberFormat="1" applyFont="1" applyBorder="1" applyAlignment="1">
      <alignment horizontal="right" vertical="center"/>
    </xf>
    <xf numFmtId="0" fontId="17" fillId="0" borderId="0" xfId="1" applyFont="1" applyFill="1" applyBorder="1" applyAlignment="1">
      <alignment horizontal="left" vertical="center"/>
    </xf>
    <xf numFmtId="0" fontId="18" fillId="0" borderId="0" xfId="1" applyFont="1" applyFill="1" applyBorder="1" applyAlignment="1">
      <alignment horizontal="left" vertical="center"/>
    </xf>
    <xf numFmtId="166" fontId="1" fillId="0" borderId="15" xfId="1" applyNumberFormat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166" fontId="10" fillId="0" borderId="14" xfId="1" applyNumberFormat="1" applyFont="1" applyBorder="1" applyAlignment="1">
      <alignment horizontal="right" vertical="center"/>
    </xf>
    <xf numFmtId="168" fontId="1" fillId="0" borderId="0" xfId="4" applyNumberFormat="1" applyFont="1" applyAlignment="1">
      <alignment vertical="center"/>
    </xf>
    <xf numFmtId="0" fontId="21" fillId="0" borderId="0" xfId="1" applyFont="1" applyAlignment="1">
      <alignment vertical="center"/>
    </xf>
    <xf numFmtId="14" fontId="1" fillId="0" borderId="0" xfId="1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1" applyFont="1"/>
    <xf numFmtId="0" fontId="3" fillId="0" borderId="0" xfId="0" applyFont="1" applyBorder="1" applyAlignment="1">
      <alignment horizontal="center" vertical="center"/>
    </xf>
    <xf numFmtId="0" fontId="4" fillId="0" borderId="0" xfId="1" applyFont="1" applyFill="1"/>
    <xf numFmtId="0" fontId="22" fillId="0" borderId="0" xfId="1" applyFont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vertical="center"/>
    </xf>
    <xf numFmtId="0" fontId="1" fillId="0" borderId="9" xfId="1" applyFont="1" applyFill="1" applyBorder="1" applyAlignment="1">
      <alignment horizontal="center" vertical="center"/>
    </xf>
    <xf numFmtId="0" fontId="23" fillId="0" borderId="3" xfId="0" applyFont="1" applyBorder="1"/>
    <xf numFmtId="0" fontId="1" fillId="0" borderId="3" xfId="1" applyFont="1" applyBorder="1" applyAlignment="1">
      <alignment horizontal="left" vertical="center"/>
    </xf>
    <xf numFmtId="0" fontId="0" fillId="0" borderId="12" xfId="0" applyBorder="1"/>
    <xf numFmtId="0" fontId="0" fillId="0" borderId="9" xfId="0" applyBorder="1"/>
    <xf numFmtId="0" fontId="1" fillId="0" borderId="8" xfId="1" applyFont="1" applyBorder="1" applyAlignment="1">
      <alignment vertical="center" wrapText="1"/>
    </xf>
    <xf numFmtId="0" fontId="16" fillId="0" borderId="8" xfId="1" applyFont="1" applyBorder="1" applyAlignment="1">
      <alignment vertical="center"/>
    </xf>
    <xf numFmtId="165" fontId="16" fillId="0" borderId="12" xfId="1" applyNumberFormat="1" applyFont="1" applyBorder="1" applyAlignment="1">
      <alignment vertical="center"/>
    </xf>
    <xf numFmtId="0" fontId="1" fillId="0" borderId="9" xfId="1" applyFont="1" applyBorder="1" applyAlignment="1">
      <alignment horizontal="left" vertical="center"/>
    </xf>
    <xf numFmtId="0" fontId="1" fillId="0" borderId="12" xfId="1" applyFont="1" applyBorder="1" applyAlignment="1">
      <alignment vertical="center"/>
    </xf>
    <xf numFmtId="0" fontId="1" fillId="0" borderId="9" xfId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3" fillId="0" borderId="17" xfId="0" applyFont="1" applyBorder="1" applyAlignment="1">
      <alignment vertical="center" wrapText="1"/>
    </xf>
    <xf numFmtId="0" fontId="23" fillId="0" borderId="18" xfId="0" applyFont="1" applyBorder="1"/>
    <xf numFmtId="0" fontId="23" fillId="0" borderId="3" xfId="0" applyFont="1" applyBorder="1" applyAlignment="1">
      <alignment vertical="center" wrapText="1"/>
    </xf>
    <xf numFmtId="0" fontId="23" fillId="0" borderId="20" xfId="0" applyFont="1" applyBorder="1"/>
    <xf numFmtId="0" fontId="23" fillId="0" borderId="21" xfId="0" applyFont="1" applyBorder="1"/>
    <xf numFmtId="0" fontId="0" fillId="0" borderId="18" xfId="0" applyBorder="1"/>
    <xf numFmtId="0" fontId="0" fillId="0" borderId="20" xfId="0" applyBorder="1"/>
    <xf numFmtId="0" fontId="0" fillId="0" borderId="24" xfId="0" applyBorder="1"/>
    <xf numFmtId="0" fontId="23" fillId="0" borderId="23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 indent="2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" fillId="0" borderId="17" xfId="1" applyFont="1" applyBorder="1" applyAlignment="1">
      <alignment vertical="center" wrapText="1"/>
    </xf>
    <xf numFmtId="0" fontId="1" fillId="0" borderId="3" xfId="1" applyFont="1" applyBorder="1" applyAlignment="1">
      <alignment vertical="center" wrapText="1"/>
    </xf>
    <xf numFmtId="0" fontId="1" fillId="0" borderId="23" xfId="1" applyFont="1" applyBorder="1" applyAlignment="1">
      <alignment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5" fillId="4" borderId="0" xfId="1" applyFont="1" applyFill="1" applyAlignment="1">
      <alignment horizontal="center" vertical="center"/>
    </xf>
    <xf numFmtId="0" fontId="2" fillId="5" borderId="0" xfId="1" applyFont="1" applyFill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1" fillId="0" borderId="4" xfId="5" applyFont="1" applyFill="1" applyBorder="1" applyAlignment="1">
      <alignment horizontal="center" vertical="center" wrapText="1"/>
    </xf>
    <xf numFmtId="0" fontId="1" fillId="0" borderId="5" xfId="5" applyFont="1" applyFill="1" applyBorder="1" applyAlignment="1">
      <alignment horizontal="center" vertical="center" wrapText="1"/>
    </xf>
    <xf numFmtId="0" fontId="1" fillId="0" borderId="6" xfId="5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1" fillId="0" borderId="7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</cellXfs>
  <cellStyles count="6">
    <cellStyle name="Euro" xfId="3" xr:uid="{E8652802-F58A-45EF-ACCB-3C08487D7124}"/>
    <cellStyle name="Milliers 2" xfId="4" xr:uid="{95602F1C-97EA-40D2-AFFD-B3DAFFC61FC1}"/>
    <cellStyle name="Normal" xfId="0" builtinId="0"/>
    <cellStyle name="Normal 2" xfId="1" xr:uid="{22DDF05B-787B-4E66-BD53-66D5BA4B8F1C}"/>
    <cellStyle name="Normal_AE-Annexe 1 - EES V7 2" xfId="5" xr:uid="{0DF84A67-1381-457C-8497-D1868FD77DE6}"/>
    <cellStyle name="Pourcentage 2" xfId="2" xr:uid="{C01659F1-3DA2-402D-953F-5D4A370D16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AE001-E3F8-49D7-BC08-3028E36D2E6B}">
  <dimension ref="A1:F17"/>
  <sheetViews>
    <sheetView tabSelected="1" view="pageBreakPreview" topLeftCell="A4" zoomScale="98" zoomScaleNormal="100" zoomScaleSheetLayoutView="98" workbookViewId="0">
      <selection activeCell="C21" sqref="C21"/>
    </sheetView>
  </sheetViews>
  <sheetFormatPr baseColWidth="10" defaultRowHeight="14.5" x14ac:dyDescent="0.35"/>
  <cols>
    <col min="1" max="1" width="1.54296875" customWidth="1"/>
    <col min="2" max="2" width="12" customWidth="1"/>
    <col min="3" max="3" width="51.1796875" customWidth="1"/>
    <col min="4" max="4" width="2.54296875" customWidth="1"/>
    <col min="5" max="5" width="6.453125" customWidth="1"/>
    <col min="6" max="6" width="6.7265625" customWidth="1"/>
  </cols>
  <sheetData>
    <row r="1" spans="1:6" ht="15.5" x14ac:dyDescent="0.35">
      <c r="A1" s="26" t="s">
        <v>0</v>
      </c>
      <c r="B1" s="26"/>
      <c r="C1" s="1"/>
      <c r="D1" s="2"/>
      <c r="E1" s="3"/>
      <c r="F1" s="4"/>
    </row>
    <row r="2" spans="1:6" ht="4.5" customHeight="1" x14ac:dyDescent="0.35">
      <c r="A2" s="5"/>
      <c r="B2" s="6"/>
      <c r="C2" s="5"/>
      <c r="D2" s="5"/>
      <c r="E2" s="5"/>
      <c r="F2" s="4"/>
    </row>
    <row r="3" spans="1:6" ht="45.75" customHeight="1" x14ac:dyDescent="0.35">
      <c r="A3" s="117" t="s">
        <v>1</v>
      </c>
      <c r="B3" s="118"/>
      <c r="C3" s="118"/>
      <c r="D3" s="118"/>
      <c r="E3" s="118"/>
      <c r="F3" s="118"/>
    </row>
    <row r="4" spans="1:6" ht="35.25" customHeight="1" x14ac:dyDescent="0.35">
      <c r="A4" s="119" t="s">
        <v>81</v>
      </c>
      <c r="B4" s="120"/>
      <c r="C4" s="120"/>
      <c r="D4" s="120"/>
      <c r="E4" s="120"/>
      <c r="F4" s="120"/>
    </row>
    <row r="5" spans="1:6" x14ac:dyDescent="0.35">
      <c r="A5" s="7"/>
      <c r="B5" s="8"/>
      <c r="C5" s="7"/>
      <c r="D5" s="121"/>
      <c r="E5" s="121"/>
      <c r="F5" s="121"/>
    </row>
    <row r="6" spans="1:6" ht="23" x14ac:dyDescent="0.35">
      <c r="A6" s="122" t="s">
        <v>2</v>
      </c>
      <c r="B6" s="122"/>
      <c r="C6" s="122"/>
      <c r="D6" s="122"/>
      <c r="E6" s="122"/>
      <c r="F6" s="122"/>
    </row>
    <row r="7" spans="1:6" ht="15.5" x14ac:dyDescent="0.35">
      <c r="A7" s="9"/>
      <c r="B7" s="10"/>
      <c r="C7" s="9"/>
      <c r="D7" s="11"/>
      <c r="E7" s="12"/>
      <c r="F7" s="4"/>
    </row>
    <row r="8" spans="1:6" ht="18" x14ac:dyDescent="0.35">
      <c r="A8" s="116" t="s">
        <v>3</v>
      </c>
      <c r="B8" s="116"/>
      <c r="C8" s="116"/>
      <c r="D8" s="116"/>
      <c r="E8" s="116"/>
      <c r="F8" s="116"/>
    </row>
    <row r="9" spans="1:6" x14ac:dyDescent="0.35">
      <c r="A9" s="7"/>
      <c r="B9" s="8"/>
      <c r="C9" s="7"/>
      <c r="D9" s="121"/>
      <c r="E9" s="121"/>
      <c r="F9" s="121"/>
    </row>
    <row r="10" spans="1:6" x14ac:dyDescent="0.35">
      <c r="A10" s="7"/>
      <c r="B10" s="13" t="s">
        <v>4</v>
      </c>
      <c r="C10" s="121" t="s">
        <v>82</v>
      </c>
      <c r="D10" s="121"/>
      <c r="E10" s="121"/>
      <c r="F10" s="121"/>
    </row>
    <row r="11" spans="1:6" x14ac:dyDescent="0.35">
      <c r="A11" s="7"/>
      <c r="B11" s="8"/>
      <c r="C11" s="7"/>
      <c r="D11" s="121"/>
      <c r="E11" s="121"/>
      <c r="F11" s="121"/>
    </row>
    <row r="12" spans="1:6" x14ac:dyDescent="0.35">
      <c r="A12" s="124" t="s">
        <v>5</v>
      </c>
      <c r="B12" s="124"/>
      <c r="C12" s="124"/>
      <c r="D12" s="124"/>
      <c r="E12" s="124"/>
      <c r="F12" s="124"/>
    </row>
    <row r="13" spans="1:6" x14ac:dyDescent="0.35">
      <c r="A13" s="14"/>
      <c r="B13" s="15" t="s">
        <v>6</v>
      </c>
      <c r="C13" s="16" t="s">
        <v>88</v>
      </c>
      <c r="D13" s="123"/>
      <c r="E13" s="123"/>
      <c r="F13" s="123"/>
    </row>
    <row r="14" spans="1:6" x14ac:dyDescent="0.35">
      <c r="A14" s="16"/>
      <c r="B14" s="15"/>
      <c r="C14" s="16"/>
      <c r="D14" s="17"/>
      <c r="E14" s="17"/>
      <c r="F14" s="17"/>
    </row>
    <row r="15" spans="1:6" x14ac:dyDescent="0.35">
      <c r="A15" s="16"/>
      <c r="B15" s="15" t="s">
        <v>32</v>
      </c>
      <c r="C15" s="16" t="s">
        <v>8</v>
      </c>
      <c r="D15" s="16"/>
      <c r="E15" s="16"/>
      <c r="F15" s="16"/>
    </row>
    <row r="16" spans="1:6" x14ac:dyDescent="0.35">
      <c r="A16" s="16"/>
      <c r="B16" s="17"/>
      <c r="C16" s="16"/>
      <c r="D16" s="123"/>
      <c r="E16" s="123"/>
      <c r="F16" s="123"/>
    </row>
    <row r="17" spans="1:3" x14ac:dyDescent="0.35">
      <c r="A17" s="7"/>
      <c r="B17" s="17"/>
      <c r="C17" s="16"/>
    </row>
  </sheetData>
  <mergeCells count="11">
    <mergeCell ref="D16:F16"/>
    <mergeCell ref="D9:F9"/>
    <mergeCell ref="C10:F10"/>
    <mergeCell ref="D11:F11"/>
    <mergeCell ref="A12:F12"/>
    <mergeCell ref="D13:F13"/>
    <mergeCell ref="A8:F8"/>
    <mergeCell ref="A3:F3"/>
    <mergeCell ref="A4:F4"/>
    <mergeCell ref="D5:F5"/>
    <mergeCell ref="A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9E52E-FEF5-4828-A529-213200F483F2}">
  <sheetPr>
    <pageSetUpPr fitToPage="1"/>
  </sheetPr>
  <dimension ref="A1:G18"/>
  <sheetViews>
    <sheetView view="pageBreakPreview" zoomScale="124" zoomScaleNormal="100" zoomScaleSheetLayoutView="124" workbookViewId="0">
      <selection activeCell="A4" sqref="A4:G4"/>
    </sheetView>
  </sheetViews>
  <sheetFormatPr baseColWidth="10" defaultRowHeight="14.5" x14ac:dyDescent="0.35"/>
  <cols>
    <col min="1" max="1" width="36" bestFit="1" customWidth="1"/>
    <col min="2" max="2" width="15.26953125" bestFit="1" customWidth="1"/>
    <col min="7" max="7" width="23.1796875" bestFit="1" customWidth="1"/>
  </cols>
  <sheetData>
    <row r="1" spans="1:7" ht="15.5" x14ac:dyDescent="0.35">
      <c r="A1" s="67" t="s">
        <v>0</v>
      </c>
      <c r="B1" s="68"/>
      <c r="C1" s="69"/>
      <c r="D1" s="69"/>
      <c r="E1" s="70"/>
      <c r="F1" s="68"/>
      <c r="G1" s="71"/>
    </row>
    <row r="2" spans="1:7" ht="15.5" x14ac:dyDescent="0.35">
      <c r="A2" s="27"/>
      <c r="B2" s="27"/>
      <c r="C2" s="27"/>
      <c r="D2" s="27"/>
      <c r="E2" s="30"/>
      <c r="F2" s="27"/>
      <c r="G2" s="68"/>
    </row>
    <row r="3" spans="1:7" ht="21.75" customHeight="1" x14ac:dyDescent="0.35">
      <c r="A3" s="128" t="s">
        <v>1</v>
      </c>
      <c r="B3" s="128"/>
      <c r="C3" s="128"/>
      <c r="D3" s="128"/>
      <c r="E3" s="128"/>
      <c r="F3" s="128"/>
      <c r="G3" s="128"/>
    </row>
    <row r="4" spans="1:7" ht="41.25" customHeight="1" x14ac:dyDescent="0.35">
      <c r="A4" s="132" t="s">
        <v>84</v>
      </c>
      <c r="B4" s="132"/>
      <c r="C4" s="132"/>
      <c r="D4" s="132"/>
      <c r="E4" s="132"/>
      <c r="F4" s="132"/>
      <c r="G4" s="132"/>
    </row>
    <row r="5" spans="1:7" x14ac:dyDescent="0.35">
      <c r="A5" s="131"/>
      <c r="B5" s="131"/>
      <c r="C5" s="131"/>
      <c r="D5" s="131"/>
      <c r="E5" s="131"/>
      <c r="F5" s="131"/>
      <c r="G5" s="131"/>
    </row>
    <row r="6" spans="1:7" ht="18" x14ac:dyDescent="0.35">
      <c r="A6" s="130" t="s">
        <v>33</v>
      </c>
      <c r="B6" s="130"/>
      <c r="C6" s="130"/>
      <c r="D6" s="130"/>
      <c r="E6" s="130"/>
      <c r="F6" s="130"/>
      <c r="G6" s="130"/>
    </row>
    <row r="7" spans="1:7" ht="15.5" x14ac:dyDescent="0.35">
      <c r="A7" s="129" t="s">
        <v>83</v>
      </c>
      <c r="B7" s="129"/>
      <c r="C7" s="129"/>
      <c r="D7" s="129"/>
      <c r="E7" s="129"/>
      <c r="F7" s="129"/>
      <c r="G7" s="129"/>
    </row>
    <row r="8" spans="1:7" ht="42" x14ac:dyDescent="0.35">
      <c r="A8" s="72" t="s">
        <v>16</v>
      </c>
      <c r="B8" s="72" t="s">
        <v>34</v>
      </c>
      <c r="C8" s="72" t="s">
        <v>35</v>
      </c>
      <c r="D8" s="72" t="s">
        <v>36</v>
      </c>
      <c r="E8" s="72" t="s">
        <v>37</v>
      </c>
      <c r="F8" s="72" t="s">
        <v>38</v>
      </c>
      <c r="G8" s="72" t="s">
        <v>39</v>
      </c>
    </row>
    <row r="9" spans="1:7" x14ac:dyDescent="0.35">
      <c r="A9" s="125" t="s">
        <v>7</v>
      </c>
      <c r="B9" s="126"/>
      <c r="C9" s="126"/>
      <c r="D9" s="126"/>
      <c r="E9" s="126"/>
      <c r="F9" s="126"/>
      <c r="G9" s="127"/>
    </row>
    <row r="10" spans="1:7" x14ac:dyDescent="0.35">
      <c r="A10" s="18" t="s">
        <v>9</v>
      </c>
      <c r="B10" s="19" t="s">
        <v>10</v>
      </c>
      <c r="C10" s="19"/>
      <c r="D10" s="19">
        <v>1</v>
      </c>
      <c r="E10" s="19"/>
      <c r="F10" s="19"/>
      <c r="G10" s="20" t="s">
        <v>11</v>
      </c>
    </row>
    <row r="11" spans="1:7" x14ac:dyDescent="0.35">
      <c r="A11" s="18" t="s">
        <v>9</v>
      </c>
      <c r="B11" s="19" t="s">
        <v>10</v>
      </c>
      <c r="C11" s="19"/>
      <c r="D11" s="19">
        <v>1</v>
      </c>
      <c r="E11" s="19"/>
      <c r="F11" s="19"/>
      <c r="G11" s="20" t="s">
        <v>12</v>
      </c>
    </row>
    <row r="12" spans="1:7" x14ac:dyDescent="0.35">
      <c r="A12" s="18" t="s">
        <v>9</v>
      </c>
      <c r="B12" s="19" t="s">
        <v>10</v>
      </c>
      <c r="C12" s="19"/>
      <c r="D12" s="19">
        <v>1</v>
      </c>
      <c r="E12" s="19"/>
      <c r="F12" s="19"/>
      <c r="G12" s="20" t="s">
        <v>13</v>
      </c>
    </row>
    <row r="13" spans="1:7" x14ac:dyDescent="0.35">
      <c r="A13" s="18" t="s">
        <v>14</v>
      </c>
      <c r="B13" s="19" t="s">
        <v>10</v>
      </c>
      <c r="C13" s="19"/>
      <c r="D13" s="19">
        <v>1</v>
      </c>
      <c r="E13" s="19"/>
      <c r="F13" s="19"/>
      <c r="G13" s="21" t="s">
        <v>13</v>
      </c>
    </row>
    <row r="14" spans="1:7" x14ac:dyDescent="0.35">
      <c r="A14" s="73" t="s">
        <v>44</v>
      </c>
      <c r="B14" s="19"/>
      <c r="C14" s="19"/>
      <c r="D14" s="19">
        <v>1</v>
      </c>
      <c r="E14" s="19"/>
      <c r="F14" s="19"/>
      <c r="G14" s="21" t="s">
        <v>13</v>
      </c>
    </row>
    <row r="15" spans="1:7" x14ac:dyDescent="0.35">
      <c r="A15" s="76" t="s">
        <v>45</v>
      </c>
      <c r="B15" s="19" t="s">
        <v>70</v>
      </c>
      <c r="C15" s="75"/>
      <c r="D15" s="21">
        <v>2</v>
      </c>
      <c r="E15" s="75"/>
      <c r="F15" s="75"/>
      <c r="G15" s="20" t="s">
        <v>40</v>
      </c>
    </row>
    <row r="16" spans="1:7" x14ac:dyDescent="0.35">
      <c r="A16" s="76" t="s">
        <v>45</v>
      </c>
      <c r="B16" s="19" t="s">
        <v>70</v>
      </c>
      <c r="C16" s="75"/>
      <c r="D16" s="21">
        <v>6</v>
      </c>
      <c r="E16" s="75"/>
      <c r="F16" s="75"/>
      <c r="G16" s="20" t="s">
        <v>41</v>
      </c>
    </row>
    <row r="17" spans="1:7" x14ac:dyDescent="0.35">
      <c r="A17" s="18" t="s">
        <v>46</v>
      </c>
      <c r="B17" s="19" t="s">
        <v>70</v>
      </c>
      <c r="C17" s="75"/>
      <c r="D17" s="21">
        <v>2</v>
      </c>
      <c r="E17" s="75"/>
      <c r="F17" s="75"/>
      <c r="G17" s="20" t="s">
        <v>42</v>
      </c>
    </row>
    <row r="18" spans="1:7" x14ac:dyDescent="0.35">
      <c r="A18" s="18" t="s">
        <v>46</v>
      </c>
      <c r="B18" s="19" t="s">
        <v>70</v>
      </c>
      <c r="C18" s="75"/>
      <c r="D18" s="21">
        <v>2</v>
      </c>
      <c r="E18" s="75"/>
      <c r="F18" s="75"/>
      <c r="G18" s="20" t="s">
        <v>43</v>
      </c>
    </row>
  </sheetData>
  <mergeCells count="6">
    <mergeCell ref="A9:G9"/>
    <mergeCell ref="A3:G3"/>
    <mergeCell ref="A7:G7"/>
    <mergeCell ref="A6:G6"/>
    <mergeCell ref="A5:G5"/>
    <mergeCell ref="A4:G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7A511-1B2F-4EDD-A107-088A140109C0}">
  <dimension ref="A1:F63"/>
  <sheetViews>
    <sheetView view="pageBreakPreview" zoomScale="118" zoomScaleNormal="100" zoomScaleSheetLayoutView="118" workbookViewId="0">
      <selection activeCell="D19" sqref="D19"/>
    </sheetView>
  </sheetViews>
  <sheetFormatPr baseColWidth="10" defaultRowHeight="14.5" x14ac:dyDescent="0.35"/>
  <cols>
    <col min="1" max="1" width="29.26953125" customWidth="1"/>
  </cols>
  <sheetData>
    <row r="1" spans="1:6" ht="15.5" x14ac:dyDescent="0.35">
      <c r="A1" s="22" t="s">
        <v>0</v>
      </c>
      <c r="B1" s="23"/>
      <c r="C1" s="24"/>
      <c r="D1" s="24"/>
      <c r="E1" s="25"/>
      <c r="F1" s="25"/>
    </row>
    <row r="2" spans="1:6" ht="5.25" customHeight="1" x14ac:dyDescent="0.35">
      <c r="A2" s="22"/>
      <c r="B2" s="23"/>
      <c r="C2" s="22"/>
      <c r="D2" s="4"/>
      <c r="E2" s="26"/>
      <c r="F2" s="9"/>
    </row>
    <row r="3" spans="1:6" ht="21.5" x14ac:dyDescent="0.35">
      <c r="A3" s="133" t="s">
        <v>1</v>
      </c>
      <c r="B3" s="134"/>
      <c r="C3" s="134"/>
      <c r="D3" s="134"/>
      <c r="E3" s="134"/>
      <c r="F3" s="134"/>
    </row>
    <row r="4" spans="1:6" ht="8.25" customHeight="1" x14ac:dyDescent="0.35">
      <c r="A4" s="27"/>
      <c r="B4" s="28"/>
      <c r="C4" s="27"/>
      <c r="D4" s="27"/>
      <c r="E4" s="27"/>
      <c r="F4" s="4"/>
    </row>
    <row r="5" spans="1:6" ht="41.25" customHeight="1" x14ac:dyDescent="0.35">
      <c r="A5" s="119" t="s">
        <v>85</v>
      </c>
      <c r="B5" s="119"/>
      <c r="C5" s="119"/>
      <c r="D5" s="119"/>
      <c r="E5" s="119"/>
      <c r="F5" s="119"/>
    </row>
    <row r="6" spans="1:6" ht="11.25" customHeight="1" x14ac:dyDescent="0.35">
      <c r="A6" s="29"/>
      <c r="B6" s="28"/>
      <c r="C6" s="29"/>
      <c r="D6" s="29"/>
      <c r="E6" s="29"/>
      <c r="F6" s="29"/>
    </row>
    <row r="7" spans="1:6" ht="18" x14ac:dyDescent="0.35">
      <c r="A7" s="135" t="s">
        <v>47</v>
      </c>
      <c r="B7" s="135"/>
      <c r="C7" s="135"/>
      <c r="D7" s="135"/>
      <c r="E7" s="135"/>
      <c r="F7" s="135"/>
    </row>
    <row r="8" spans="1:6" ht="15.5" x14ac:dyDescent="0.35">
      <c r="A8" s="136" t="s">
        <v>15</v>
      </c>
      <c r="B8" s="136"/>
      <c r="C8" s="136"/>
      <c r="D8" s="136"/>
      <c r="E8" s="136"/>
      <c r="F8" s="136"/>
    </row>
    <row r="9" spans="1:6" ht="15.5" x14ac:dyDescent="0.35">
      <c r="A9" s="30"/>
      <c r="B9" s="31"/>
      <c r="C9" s="30"/>
      <c r="D9" s="30"/>
      <c r="E9" s="30"/>
      <c r="F9" s="30"/>
    </row>
    <row r="10" spans="1:6" ht="15.5" x14ac:dyDescent="0.35">
      <c r="A10" s="137" t="s">
        <v>7</v>
      </c>
      <c r="B10" s="137"/>
      <c r="C10" s="2"/>
      <c r="D10" s="4"/>
      <c r="E10" s="137"/>
      <c r="F10" s="137"/>
    </row>
    <row r="11" spans="1:6" ht="16" thickBot="1" x14ac:dyDescent="0.4">
      <c r="A11" s="2"/>
      <c r="B11" s="32"/>
      <c r="C11" s="2"/>
      <c r="D11" s="2"/>
      <c r="E11" s="2"/>
      <c r="F11" s="4"/>
    </row>
    <row r="12" spans="1:6" ht="44.25" customHeight="1" thickBot="1" x14ac:dyDescent="0.4">
      <c r="A12" s="33"/>
      <c r="B12" s="34"/>
      <c r="C12" s="138" t="s">
        <v>89</v>
      </c>
      <c r="D12" s="139"/>
      <c r="E12" s="139"/>
      <c r="F12" s="140"/>
    </row>
    <row r="13" spans="1:6" ht="15.5" x14ac:dyDescent="0.35">
      <c r="A13" s="2"/>
      <c r="B13" s="28"/>
      <c r="C13" s="35"/>
      <c r="D13" s="2"/>
      <c r="E13" s="36"/>
      <c r="F13" s="4"/>
    </row>
    <row r="14" spans="1:6" x14ac:dyDescent="0.35">
      <c r="A14" s="141" t="s">
        <v>80</v>
      </c>
      <c r="B14" s="141"/>
      <c r="C14" s="141"/>
      <c r="D14" s="141"/>
      <c r="E14" s="141"/>
      <c r="F14" s="37"/>
    </row>
    <row r="15" spans="1:6" ht="25.5" customHeight="1" x14ac:dyDescent="0.35">
      <c r="A15" s="142" t="s">
        <v>87</v>
      </c>
      <c r="B15" s="142"/>
      <c r="C15" s="143"/>
      <c r="D15" s="143"/>
      <c r="E15" s="143"/>
      <c r="F15" s="143"/>
    </row>
    <row r="16" spans="1:6" x14ac:dyDescent="0.35">
      <c r="A16" s="8"/>
      <c r="B16" s="34"/>
      <c r="C16" s="36"/>
      <c r="D16" s="36"/>
      <c r="E16" s="7"/>
      <c r="F16" s="37"/>
    </row>
    <row r="17" spans="1:6" x14ac:dyDescent="0.35">
      <c r="A17" s="144" t="s">
        <v>16</v>
      </c>
      <c r="B17" s="146" t="s">
        <v>17</v>
      </c>
      <c r="C17" s="148" t="s">
        <v>18</v>
      </c>
      <c r="D17" s="148" t="s">
        <v>19</v>
      </c>
      <c r="E17" s="148" t="s">
        <v>79</v>
      </c>
      <c r="F17" s="148" t="s">
        <v>20</v>
      </c>
    </row>
    <row r="18" spans="1:6" x14ac:dyDescent="0.35">
      <c r="A18" s="145"/>
      <c r="B18" s="147"/>
      <c r="C18" s="149"/>
      <c r="D18" s="149" t="s">
        <v>21</v>
      </c>
      <c r="E18" s="149" t="s">
        <v>22</v>
      </c>
      <c r="F18" s="149" t="s">
        <v>23</v>
      </c>
    </row>
    <row r="19" spans="1:6" x14ac:dyDescent="0.35">
      <c r="A19" s="38"/>
      <c r="B19" s="80"/>
      <c r="C19" s="38"/>
      <c r="D19" s="38"/>
      <c r="E19" s="38"/>
      <c r="F19" s="79"/>
    </row>
    <row r="20" spans="1:6" x14ac:dyDescent="0.35">
      <c r="A20" s="39" t="s">
        <v>9</v>
      </c>
      <c r="B20" s="40" t="s">
        <v>10</v>
      </c>
      <c r="C20" s="40">
        <v>2</v>
      </c>
      <c r="D20" s="40">
        <v>1</v>
      </c>
      <c r="E20" s="39"/>
      <c r="F20" s="41">
        <f t="shared" ref="F20:F23" si="0">SUM(D20*E20)</f>
        <v>0</v>
      </c>
    </row>
    <row r="21" spans="1:6" x14ac:dyDescent="0.35">
      <c r="A21" s="39" t="s">
        <v>9</v>
      </c>
      <c r="B21" s="40" t="s">
        <v>10</v>
      </c>
      <c r="C21" s="40">
        <v>2</v>
      </c>
      <c r="D21" s="40">
        <v>1</v>
      </c>
      <c r="E21" s="39"/>
      <c r="F21" s="41">
        <f t="shared" si="0"/>
        <v>0</v>
      </c>
    </row>
    <row r="22" spans="1:6" x14ac:dyDescent="0.35">
      <c r="A22" s="39" t="s">
        <v>9</v>
      </c>
      <c r="B22" s="40" t="s">
        <v>10</v>
      </c>
      <c r="C22" s="40">
        <v>2</v>
      </c>
      <c r="D22" s="40">
        <v>1</v>
      </c>
      <c r="E22" s="39"/>
      <c r="F22" s="41">
        <f t="shared" si="0"/>
        <v>0</v>
      </c>
    </row>
    <row r="23" spans="1:6" x14ac:dyDescent="0.35">
      <c r="A23" s="39" t="s">
        <v>14</v>
      </c>
      <c r="B23" s="40" t="s">
        <v>10</v>
      </c>
      <c r="C23" s="40">
        <v>2</v>
      </c>
      <c r="D23" s="40">
        <v>1</v>
      </c>
      <c r="E23" s="39"/>
      <c r="F23" s="41">
        <f t="shared" si="0"/>
        <v>0</v>
      </c>
    </row>
    <row r="24" spans="1:6" x14ac:dyDescent="0.35">
      <c r="A24" s="84" t="s">
        <v>44</v>
      </c>
      <c r="B24" s="74"/>
      <c r="C24" s="40">
        <v>2</v>
      </c>
      <c r="D24" s="40">
        <v>1</v>
      </c>
      <c r="E24" s="41"/>
      <c r="F24" s="41">
        <f>SUM(D24*E24)</f>
        <v>0</v>
      </c>
    </row>
    <row r="25" spans="1:6" x14ac:dyDescent="0.35">
      <c r="A25" s="82" t="s">
        <v>45</v>
      </c>
      <c r="B25" s="40" t="s">
        <v>70</v>
      </c>
      <c r="C25" s="40">
        <v>2</v>
      </c>
      <c r="D25" s="74">
        <v>2</v>
      </c>
      <c r="E25" s="41"/>
      <c r="F25" s="41">
        <f t="shared" ref="F25:F28" si="1">SUM(D25*E25)</f>
        <v>0</v>
      </c>
    </row>
    <row r="26" spans="1:6" x14ac:dyDescent="0.35">
      <c r="A26" s="82" t="s">
        <v>45</v>
      </c>
      <c r="B26" s="40" t="s">
        <v>70</v>
      </c>
      <c r="C26" s="40">
        <v>2</v>
      </c>
      <c r="D26" s="74">
        <v>6</v>
      </c>
      <c r="E26" s="41"/>
      <c r="F26" s="41">
        <f t="shared" si="1"/>
        <v>0</v>
      </c>
    </row>
    <row r="27" spans="1:6" x14ac:dyDescent="0.35">
      <c r="A27" s="39" t="s">
        <v>46</v>
      </c>
      <c r="B27" s="40" t="s">
        <v>70</v>
      </c>
      <c r="C27" s="40">
        <v>2</v>
      </c>
      <c r="D27" s="74">
        <v>2</v>
      </c>
      <c r="E27" s="78"/>
      <c r="F27" s="41">
        <f t="shared" si="1"/>
        <v>0</v>
      </c>
    </row>
    <row r="28" spans="1:6" x14ac:dyDescent="0.35">
      <c r="A28" s="39" t="s">
        <v>46</v>
      </c>
      <c r="B28" s="40" t="s">
        <v>70</v>
      </c>
      <c r="C28" s="40">
        <v>2</v>
      </c>
      <c r="D28" s="74">
        <v>2</v>
      </c>
      <c r="E28" s="78"/>
      <c r="F28" s="41">
        <f t="shared" si="1"/>
        <v>0</v>
      </c>
    </row>
    <row r="29" spans="1:6" x14ac:dyDescent="0.35">
      <c r="A29" s="83"/>
      <c r="B29" s="81"/>
      <c r="C29" s="42"/>
      <c r="D29" s="77"/>
      <c r="E29" s="77"/>
      <c r="F29" s="77"/>
    </row>
    <row r="30" spans="1:6" x14ac:dyDescent="0.35">
      <c r="A30" s="37"/>
      <c r="B30" s="45"/>
      <c r="C30" s="36"/>
    </row>
    <row r="31" spans="1:6" x14ac:dyDescent="0.35">
      <c r="A31" s="37"/>
      <c r="B31" s="52"/>
      <c r="C31" s="36"/>
    </row>
    <row r="32" spans="1:6" x14ac:dyDescent="0.35">
      <c r="A32" s="43"/>
      <c r="B32" s="54"/>
      <c r="C32" s="37"/>
      <c r="D32" s="46" t="s">
        <v>24</v>
      </c>
      <c r="E32" s="47"/>
      <c r="F32" s="48">
        <f>SUM(F20:F28)</f>
        <v>0</v>
      </c>
    </row>
    <row r="33" spans="1:6" x14ac:dyDescent="0.35">
      <c r="A33" s="37"/>
      <c r="B33" s="56"/>
      <c r="C33" s="37"/>
      <c r="D33" s="49" t="s">
        <v>25</v>
      </c>
      <c r="E33" s="7"/>
      <c r="F33" s="50"/>
    </row>
    <row r="34" spans="1:6" x14ac:dyDescent="0.35">
      <c r="A34" s="59"/>
      <c r="B34" s="60"/>
      <c r="C34" s="37"/>
      <c r="D34" s="49" t="s">
        <v>26</v>
      </c>
      <c r="E34" s="7"/>
      <c r="F34" s="51">
        <f>F32-F32*F33</f>
        <v>0</v>
      </c>
    </row>
    <row r="35" spans="1:6" x14ac:dyDescent="0.35">
      <c r="A35" s="37"/>
      <c r="B35" s="52"/>
      <c r="C35" s="37"/>
      <c r="D35" s="49" t="s">
        <v>27</v>
      </c>
      <c r="E35" s="7"/>
      <c r="F35" s="53">
        <f>SUM(F34*10%)</f>
        <v>0</v>
      </c>
    </row>
    <row r="36" spans="1:6" x14ac:dyDescent="0.35">
      <c r="A36" s="37"/>
      <c r="B36" s="52"/>
      <c r="C36" s="37"/>
      <c r="D36" s="49"/>
      <c r="E36" s="7"/>
      <c r="F36" s="55"/>
    </row>
    <row r="37" spans="1:6" x14ac:dyDescent="0.35">
      <c r="A37" s="37"/>
      <c r="B37" s="52"/>
      <c r="C37" s="37"/>
      <c r="D37" s="57" t="s">
        <v>28</v>
      </c>
      <c r="E37" s="7"/>
      <c r="F37" s="58">
        <f>SUM(F34:F36)</f>
        <v>0</v>
      </c>
    </row>
    <row r="38" spans="1:6" x14ac:dyDescent="0.35">
      <c r="A38" s="65"/>
      <c r="B38" s="52"/>
      <c r="C38" s="65"/>
      <c r="D38" s="61"/>
      <c r="E38" s="62"/>
      <c r="F38" s="63"/>
    </row>
    <row r="39" spans="1:6" x14ac:dyDescent="0.35">
      <c r="A39" s="65"/>
      <c r="B39" s="37" t="s">
        <v>29</v>
      </c>
      <c r="C39" s="65"/>
      <c r="D39" s="37"/>
      <c r="E39" s="64" t="s">
        <v>30</v>
      </c>
      <c r="F39" s="66"/>
    </row>
    <row r="40" spans="1:6" x14ac:dyDescent="0.35">
      <c r="A40" s="65"/>
      <c r="B40" s="52"/>
      <c r="C40" s="37"/>
      <c r="D40" s="37"/>
      <c r="E40" s="64"/>
      <c r="F40" s="65"/>
    </row>
    <row r="41" spans="1:6" x14ac:dyDescent="0.35">
      <c r="A41" s="65"/>
      <c r="B41" s="52"/>
      <c r="C41" s="37" t="s">
        <v>31</v>
      </c>
      <c r="D41" s="37"/>
      <c r="E41" s="64"/>
      <c r="F41" s="65"/>
    </row>
    <row r="55" spans="4:6" x14ac:dyDescent="0.35">
      <c r="D55" s="44"/>
      <c r="E55" s="44"/>
      <c r="F55" s="37"/>
    </row>
    <row r="63" spans="4:6" x14ac:dyDescent="0.35">
      <c r="D63" s="64"/>
      <c r="E63" s="37"/>
      <c r="F63" s="3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A3289-BC69-4734-AADA-7308CCAFBBA8}">
  <sheetPr>
    <pageSetUpPr fitToPage="1"/>
  </sheetPr>
  <dimension ref="A1:C44"/>
  <sheetViews>
    <sheetView view="pageBreakPreview" topLeftCell="A31" zoomScale="93" zoomScaleNormal="100" zoomScaleSheetLayoutView="93" workbookViewId="0">
      <selection activeCell="P29" sqref="P29:Q29"/>
    </sheetView>
  </sheetViews>
  <sheetFormatPr baseColWidth="10" defaultRowHeight="14.5" x14ac:dyDescent="0.35"/>
  <cols>
    <col min="1" max="1" width="24.1796875" bestFit="1" customWidth="1"/>
    <col min="2" max="2" width="36.453125" bestFit="1" customWidth="1"/>
  </cols>
  <sheetData>
    <row r="1" spans="1:3" ht="15.5" x14ac:dyDescent="0.35">
      <c r="A1" s="85" t="s">
        <v>0</v>
      </c>
      <c r="B1" s="86"/>
      <c r="C1" s="87"/>
    </row>
    <row r="2" spans="1:3" ht="15.5" x14ac:dyDescent="0.35">
      <c r="A2" s="85"/>
      <c r="B2" s="86"/>
      <c r="C2" s="88"/>
    </row>
    <row r="3" spans="1:3" ht="21.5" x14ac:dyDescent="0.35">
      <c r="A3" s="128" t="s">
        <v>1</v>
      </c>
      <c r="B3" s="155"/>
      <c r="C3" s="155"/>
    </row>
    <row r="4" spans="1:3" x14ac:dyDescent="0.35">
      <c r="A4" s="131"/>
      <c r="B4" s="131"/>
      <c r="C4" s="131"/>
    </row>
    <row r="5" spans="1:3" ht="51.75" customHeight="1" x14ac:dyDescent="0.35">
      <c r="A5" s="132" t="s">
        <v>85</v>
      </c>
      <c r="B5" s="132"/>
      <c r="C5" s="132"/>
    </row>
    <row r="6" spans="1:3" ht="3.75" customHeight="1" x14ac:dyDescent="0.35">
      <c r="A6" s="89"/>
      <c r="B6" s="90"/>
      <c r="C6" s="89"/>
    </row>
    <row r="7" spans="1:3" ht="18" x14ac:dyDescent="0.35">
      <c r="A7" s="156" t="s">
        <v>48</v>
      </c>
      <c r="B7" s="156"/>
      <c r="C7" s="156"/>
    </row>
    <row r="8" spans="1:3" ht="18" x14ac:dyDescent="0.35">
      <c r="A8" s="156" t="s">
        <v>49</v>
      </c>
      <c r="B8" s="156"/>
      <c r="C8" s="156"/>
    </row>
    <row r="9" spans="1:3" ht="15.5" x14ac:dyDescent="0.35">
      <c r="A9" s="91"/>
      <c r="B9" s="92"/>
      <c r="C9" s="91"/>
    </row>
    <row r="10" spans="1:3" ht="52.5" thickBot="1" x14ac:dyDescent="0.4">
      <c r="A10" s="113" t="s">
        <v>50</v>
      </c>
      <c r="B10" s="114" t="s">
        <v>51</v>
      </c>
      <c r="C10" s="113" t="s">
        <v>52</v>
      </c>
    </row>
    <row r="11" spans="1:3" ht="15" thickBot="1" x14ac:dyDescent="0.4">
      <c r="A11" s="157" t="s">
        <v>53</v>
      </c>
      <c r="B11" s="158"/>
      <c r="C11" s="159"/>
    </row>
    <row r="12" spans="1:3" x14ac:dyDescent="0.35">
      <c r="A12" s="150" t="s">
        <v>10</v>
      </c>
      <c r="B12" s="93" t="s">
        <v>54</v>
      </c>
      <c r="C12" s="94"/>
    </row>
    <row r="13" spans="1:3" x14ac:dyDescent="0.35">
      <c r="A13" s="151"/>
      <c r="B13" s="95" t="s">
        <v>55</v>
      </c>
      <c r="C13" s="96"/>
    </row>
    <row r="14" spans="1:3" x14ac:dyDescent="0.35">
      <c r="A14" s="151"/>
      <c r="B14" s="95" t="s">
        <v>56</v>
      </c>
      <c r="C14" s="96"/>
    </row>
    <row r="15" spans="1:3" x14ac:dyDescent="0.35">
      <c r="A15" s="151"/>
      <c r="B15" s="95" t="s">
        <v>57</v>
      </c>
      <c r="C15" s="96"/>
    </row>
    <row r="16" spans="1:3" x14ac:dyDescent="0.35">
      <c r="A16" s="151"/>
      <c r="B16" s="95" t="s">
        <v>58</v>
      </c>
      <c r="C16" s="96"/>
    </row>
    <row r="17" spans="1:3" x14ac:dyDescent="0.35">
      <c r="A17" s="151"/>
      <c r="B17" s="95" t="s">
        <v>59</v>
      </c>
      <c r="C17" s="96"/>
    </row>
    <row r="18" spans="1:3" ht="15" thickBot="1" x14ac:dyDescent="0.4">
      <c r="A18" s="152"/>
      <c r="B18" s="101" t="s">
        <v>60</v>
      </c>
      <c r="C18" s="97"/>
    </row>
    <row r="19" spans="1:3" x14ac:dyDescent="0.35">
      <c r="A19" s="153" t="s">
        <v>70</v>
      </c>
      <c r="B19" s="110" t="s">
        <v>78</v>
      </c>
      <c r="C19" s="98"/>
    </row>
    <row r="20" spans="1:3" x14ac:dyDescent="0.35">
      <c r="A20" s="154"/>
      <c r="B20" s="111" t="s">
        <v>71</v>
      </c>
      <c r="C20" s="99"/>
    </row>
    <row r="21" spans="1:3" x14ac:dyDescent="0.35">
      <c r="A21" s="154"/>
      <c r="B21" s="111" t="s">
        <v>72</v>
      </c>
      <c r="C21" s="99"/>
    </row>
    <row r="22" spans="1:3" x14ac:dyDescent="0.35">
      <c r="A22" s="154"/>
      <c r="B22" s="111" t="s">
        <v>73</v>
      </c>
      <c r="C22" s="99"/>
    </row>
    <row r="23" spans="1:3" x14ac:dyDescent="0.35">
      <c r="A23" s="151"/>
      <c r="B23" s="111" t="s">
        <v>74</v>
      </c>
      <c r="C23" s="99"/>
    </row>
    <row r="24" spans="1:3" x14ac:dyDescent="0.35">
      <c r="A24" s="151"/>
      <c r="B24" s="111" t="s">
        <v>75</v>
      </c>
      <c r="C24" s="99"/>
    </row>
    <row r="25" spans="1:3" x14ac:dyDescent="0.35">
      <c r="A25" s="151"/>
      <c r="B25" s="111" t="s">
        <v>76</v>
      </c>
      <c r="C25" s="99"/>
    </row>
    <row r="26" spans="1:3" ht="15" thickBot="1" x14ac:dyDescent="0.4">
      <c r="A26" s="152"/>
      <c r="B26" s="112" t="s">
        <v>77</v>
      </c>
      <c r="C26" s="100"/>
    </row>
    <row r="28" spans="1:3" x14ac:dyDescent="0.35">
      <c r="A28" s="102" t="s">
        <v>61</v>
      </c>
      <c r="B28" s="103"/>
      <c r="C28" s="104" t="s">
        <v>62</v>
      </c>
    </row>
    <row r="29" spans="1:3" ht="23" x14ac:dyDescent="0.35">
      <c r="A29" s="105"/>
      <c r="B29" s="106" t="s">
        <v>63</v>
      </c>
      <c r="C29" s="104"/>
    </row>
    <row r="30" spans="1:3" ht="34.5" x14ac:dyDescent="0.35">
      <c r="A30" s="105"/>
      <c r="B30" s="106" t="s">
        <v>64</v>
      </c>
      <c r="C30" s="104"/>
    </row>
    <row r="31" spans="1:3" x14ac:dyDescent="0.35">
      <c r="A31" s="105"/>
      <c r="B31" s="103"/>
      <c r="C31" s="107"/>
    </row>
    <row r="32" spans="1:3" x14ac:dyDescent="0.35">
      <c r="A32" s="102" t="s">
        <v>65</v>
      </c>
      <c r="B32" s="103"/>
      <c r="C32" s="104" t="s">
        <v>62</v>
      </c>
    </row>
    <row r="33" spans="1:3" x14ac:dyDescent="0.35">
      <c r="A33" s="102"/>
      <c r="B33" s="106" t="s">
        <v>69</v>
      </c>
      <c r="C33" s="104"/>
    </row>
    <row r="34" spans="1:3" x14ac:dyDescent="0.35">
      <c r="A34" s="105"/>
      <c r="B34" s="108"/>
      <c r="C34" s="107"/>
    </row>
    <row r="35" spans="1:3" ht="26" x14ac:dyDescent="0.35">
      <c r="A35" s="102" t="s">
        <v>66</v>
      </c>
      <c r="B35" s="103"/>
      <c r="C35" s="107"/>
    </row>
    <row r="36" spans="1:3" ht="34.5" x14ac:dyDescent="0.35">
      <c r="A36" s="105"/>
      <c r="B36" s="106" t="s">
        <v>67</v>
      </c>
      <c r="C36" s="104"/>
    </row>
    <row r="37" spans="1:3" x14ac:dyDescent="0.35">
      <c r="A37" s="105"/>
      <c r="B37" s="103"/>
      <c r="C37" s="107"/>
    </row>
    <row r="38" spans="1:3" x14ac:dyDescent="0.35">
      <c r="A38" s="102" t="s">
        <v>68</v>
      </c>
      <c r="B38" s="103"/>
      <c r="C38" s="104" t="s">
        <v>62</v>
      </c>
    </row>
    <row r="39" spans="1:3" ht="37.5" x14ac:dyDescent="0.35">
      <c r="A39" s="102"/>
      <c r="B39" s="115" t="s">
        <v>86</v>
      </c>
      <c r="C39" s="104"/>
    </row>
    <row r="40" spans="1:3" x14ac:dyDescent="0.35">
      <c r="A40" s="105"/>
      <c r="B40" s="103"/>
      <c r="C40" s="107"/>
    </row>
    <row r="41" spans="1:3" x14ac:dyDescent="0.35">
      <c r="A41" s="105"/>
      <c r="B41" s="103"/>
      <c r="C41" s="107"/>
    </row>
    <row r="42" spans="1:3" x14ac:dyDescent="0.35">
      <c r="A42" s="105"/>
      <c r="B42" s="109" t="s">
        <v>29</v>
      </c>
      <c r="C42" s="107"/>
    </row>
    <row r="43" spans="1:3" x14ac:dyDescent="0.35">
      <c r="A43" s="105"/>
      <c r="B43" s="109"/>
      <c r="C43" s="107"/>
    </row>
    <row r="44" spans="1:3" x14ac:dyDescent="0.35">
      <c r="A44" s="105"/>
      <c r="B44" s="109" t="s">
        <v>31</v>
      </c>
      <c r="C44" s="107"/>
    </row>
  </sheetData>
  <mergeCells count="8">
    <mergeCell ref="A12:A18"/>
    <mergeCell ref="A19:A26"/>
    <mergeCell ref="A3:C3"/>
    <mergeCell ref="A4:C4"/>
    <mergeCell ref="A5:C5"/>
    <mergeCell ref="A7:C7"/>
    <mergeCell ref="A8:C8"/>
    <mergeCell ref="A11:C11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Sommaire</vt:lpstr>
      <vt:lpstr>A - Etat matériels</vt:lpstr>
      <vt:lpstr>B - EHPAD AY</vt:lpstr>
      <vt:lpstr>C - Maintenance Corrective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NOUVELET</dc:creator>
  <cp:lastModifiedBy>Sylvie BRIMEUX</cp:lastModifiedBy>
  <cp:lastPrinted>2025-06-12T14:53:43Z</cp:lastPrinted>
  <dcterms:created xsi:type="dcterms:W3CDTF">2025-01-20T14:41:05Z</dcterms:created>
  <dcterms:modified xsi:type="dcterms:W3CDTF">2025-06-12T14:53:51Z</dcterms:modified>
</cp:coreProperties>
</file>