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/>
  <mc:AlternateContent xmlns:mc="http://schemas.openxmlformats.org/markup-compatibility/2006">
    <mc:Choice Requires="x15">
      <x15ac:absPath xmlns:x15ac="http://schemas.microsoft.com/office/spreadsheetml/2010/11/ac" url="H:\Infra\Agora Rendu - répertoire provisoire suppression mensuelle\Gèze\GEZE RENDU DCE MS8\MS8 DCE V1\MS8 Lot 4\MS8 Lot 4 Pièces écrites\MS8 Lot 4 Pièces écrites financières\"/>
    </mc:Choice>
  </mc:AlternateContent>
  <xr:revisionPtr revIDLastSave="0" documentId="13_ncr:1_{9CF7F322-8A78-46BC-BFA8-0464D3C3AC9F}" xr6:coauthVersionLast="47" xr6:coauthVersionMax="47" xr10:uidLastSave="{00000000-0000-0000-0000-000000000000}"/>
  <bookViews>
    <workbookView xWindow="-110" yWindow="-110" windowWidth="19420" windowHeight="11620" tabRatio="789" firstSheet="2" activeTab="2" xr2:uid="{00000000-000D-0000-FFFF-FFFF00000000}"/>
  </bookViews>
  <sheets>
    <sheet name="PG" sheetId="1" r:id="rId1"/>
    <sheet name="Suivi" sheetId="3" r:id="rId2"/>
    <sheet name="DQE-M1 LOT4-SERRURERIE" sheetId="9" r:id="rId3"/>
    <sheet name="BPU-M1 LOT4-SERRURERIE" sheetId="28" r:id="rId4"/>
  </sheets>
  <definedNames>
    <definedName name="_Hlk53071367" localSheetId="0">PG!$E$6</definedName>
    <definedName name="data">#REF!</definedName>
    <definedName name="_xlnm.Print_Titles" localSheetId="3">'BPU-M1 LOT4-SERRURERIE'!$1:$9</definedName>
    <definedName name="_xlnm.Print_Titles" localSheetId="2">'DQE-M1 LOT4-SERRURERIE'!$1:$9</definedName>
    <definedName name="Nom_notice" localSheetId="0">PG!$E$11</definedName>
    <definedName name="_xlnm.Print_Area" localSheetId="3">'BPU-M1 LOT4-SERRURERIE'!$A$1:$D$41</definedName>
    <definedName name="_xlnm.Print_Area" localSheetId="2">'DQE-M1 LOT4-SERRURERIE'!$A$1:$F$51</definedName>
    <definedName name="_xlnm.Print_Area" localSheetId="0">PG!$A$1:$I$17</definedName>
    <definedName name="_xlnm.Print_Area" localSheetId="1">Suivi!$A$1:$I$53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28" l="1"/>
  <c r="F38" i="9"/>
  <c r="A38" i="9"/>
  <c r="F26" i="9"/>
  <c r="F29" i="9"/>
  <c r="A15" i="28"/>
  <c r="F60" i="9"/>
  <c r="F59" i="9"/>
  <c r="C46" i="9"/>
  <c r="A39" i="28" l="1"/>
  <c r="A40" i="28" s="1"/>
  <c r="A16" i="28"/>
  <c r="A17" i="28" s="1"/>
  <c r="A18" i="28" s="1"/>
  <c r="A19" i="28" l="1"/>
  <c r="A23" i="28" l="1"/>
  <c r="A24" i="28"/>
  <c r="A25" i="28" l="1"/>
  <c r="A32" i="28" l="1"/>
  <c r="A33" i="28" l="1"/>
  <c r="A34" i="28" l="1"/>
  <c r="A35" i="28" l="1"/>
  <c r="A36" i="28" l="1"/>
  <c r="A37" i="28" s="1"/>
  <c r="A43" i="28" l="1"/>
  <c r="A44" i="28" s="1"/>
  <c r="A15" i="9" l="1"/>
  <c r="A16" i="9" l="1"/>
  <c r="A17" i="9" s="1"/>
  <c r="A18" i="9" l="1"/>
  <c r="A19" i="9" s="1"/>
  <c r="A23" i="9" l="1"/>
  <c r="A24" i="9" s="1"/>
  <c r="A25" i="9" s="1"/>
  <c r="A32" i="9" l="1"/>
  <c r="A33" i="9" l="1"/>
  <c r="A34" i="9" s="1"/>
  <c r="A35" i="9" l="1"/>
  <c r="A36" i="9" l="1"/>
  <c r="A37" i="9" s="1"/>
  <c r="A43" i="9" l="1"/>
  <c r="A44" i="9" l="1"/>
  <c r="F44" i="9" l="1"/>
  <c r="F43" i="9"/>
  <c r="F30" i="9"/>
  <c r="F32" i="9"/>
  <c r="F33" i="9"/>
  <c r="F34" i="9"/>
  <c r="F35" i="9"/>
  <c r="F36" i="9"/>
  <c r="F37" i="9"/>
  <c r="F39" i="9"/>
  <c r="F40" i="9"/>
  <c r="F20" i="9"/>
  <c r="F21" i="9"/>
  <c r="F22" i="9"/>
  <c r="F23" i="9"/>
  <c r="F24" i="9"/>
  <c r="F25" i="9"/>
  <c r="F27" i="9"/>
  <c r="F28" i="9"/>
  <c r="F13" i="9"/>
  <c r="F14" i="9"/>
  <c r="F19" i="9" l="1"/>
  <c r="F15" i="9"/>
</calcChain>
</file>

<file path=xl/sharedStrings.xml><?xml version="1.0" encoding="utf-8"?>
<sst xmlns="http://schemas.openxmlformats.org/spreadsheetml/2006/main" count="152" uniqueCount="66">
  <si>
    <t>SUIVI DES MODIFICATIONS</t>
  </si>
  <si>
    <t>INDICE</t>
  </si>
  <si>
    <t>DATE</t>
  </si>
  <si>
    <t>MODIFICATIONS</t>
  </si>
  <si>
    <t>AUTEUR</t>
  </si>
  <si>
    <t>VERIF;</t>
  </si>
  <si>
    <t>APPROB;</t>
  </si>
  <si>
    <t>NB</t>
  </si>
  <si>
    <t>JYA</t>
  </si>
  <si>
    <t>CMN</t>
  </si>
  <si>
    <t>Requalification de l'Axe Cap Pinède - Capitaine Gèze</t>
  </si>
  <si>
    <t>Dossier de Consultation des Entreprises</t>
  </si>
  <si>
    <t>Marché 3 Lot 4 - Serrurerie</t>
  </si>
  <si>
    <t>Détail Quantitatif Estimatif</t>
  </si>
  <si>
    <t>N°</t>
  </si>
  <si>
    <t>Désignation</t>
  </si>
  <si>
    <t>U</t>
  </si>
  <si>
    <t>PU</t>
  </si>
  <si>
    <t>Total Lot 4</t>
  </si>
  <si>
    <t>Quantité</t>
  </si>
  <si>
    <t>Montant €HT</t>
  </si>
  <si>
    <t>SERRURERIE</t>
  </si>
  <si>
    <t>POSTES GENERAUX</t>
  </si>
  <si>
    <t>Installation de chantier spécifique Lot 4</t>
  </si>
  <si>
    <t>Fft</t>
  </si>
  <si>
    <t>Signalisation de chantier spécifique Lot 4</t>
  </si>
  <si>
    <t>Etudes d'exécution  Lot 4</t>
  </si>
  <si>
    <t xml:space="preserve">Prototypes </t>
  </si>
  <si>
    <t>Contrôle des éléments de serrurerie</t>
  </si>
  <si>
    <t xml:space="preserve">Certification sécurité et anti-vandalisme des éléments de serrurerie </t>
  </si>
  <si>
    <t>Dossier des Ouvrages Executés (DOE)  Lot 4</t>
  </si>
  <si>
    <t>SERRURERIE EQUIPEMENTS</t>
  </si>
  <si>
    <t>Accés métro côté Avenue Zoccola et garde-corps sur mur de soutènement</t>
  </si>
  <si>
    <t>Dépose et évacuation du portail motorisé</t>
  </si>
  <si>
    <t>Fourniture et pose d'un portail motorisé Passerelle Zoccola</t>
  </si>
  <si>
    <t xml:space="preserve">Clôture (sur mesure) / H 2,0m PEM Zoccola </t>
  </si>
  <si>
    <t>ml</t>
  </si>
  <si>
    <t>Plus-value au prix n°2203 pour platines sur clôture PEM Zoccola (H 2,0m)</t>
  </si>
  <si>
    <t>Portillon d'accès pompiers (sur-mesure) / H 2,75m / largeur  1,1m  - PEM Zoccola</t>
  </si>
  <si>
    <t>Clôture (sur mesure) nord PEM Zoccola</t>
  </si>
  <si>
    <t>Plus-value au prix n°2206 pour platines sur clôture nord PEM Zoccola</t>
  </si>
  <si>
    <t>Issue de secours côté canal des Aygalades et secteur Bachas</t>
  </si>
  <si>
    <t xml:space="preserve">Dépose et évacuation du portail motorisé </t>
  </si>
  <si>
    <t>Fourniture et pose d'un portail motorisé Accès P+R</t>
  </si>
  <si>
    <t>Portillon Piéton Bachas</t>
  </si>
  <si>
    <t>Ganivelles sur le mur Sud de l'ouvrage de jonction MS7 et le mur de soutènement</t>
  </si>
  <si>
    <t>m²</t>
  </si>
  <si>
    <t xml:space="preserve">Garde corps (sur mesure)  Bachas </t>
  </si>
  <si>
    <t xml:space="preserve">Clôture de transition (sur mesure) de hauteur variable </t>
  </si>
  <si>
    <t>Plus-value au prix n°2306 pour platine sur clôture de transition</t>
  </si>
  <si>
    <t>Main courante (sur mesure) escalier</t>
  </si>
  <si>
    <t>Portillon accès entretien espaces verts</t>
  </si>
  <si>
    <t>Divers</t>
  </si>
  <si>
    <t>Garde-corps provisoire mur bassin d'orage - NGE</t>
  </si>
  <si>
    <t>Cheminée d'évacuation d'air vicié du bassin d'orage</t>
  </si>
  <si>
    <t>Sous-total</t>
  </si>
  <si>
    <t>TOTAL HT</t>
  </si>
  <si>
    <t>RECAPITULATIF LOT 4</t>
  </si>
  <si>
    <t>Postes généraux</t>
  </si>
  <si>
    <t>Passerelle accés métro côté Avenue Zoccola et garde-corps sur mur de soutènement</t>
  </si>
  <si>
    <t>TOTAL H.T. :</t>
  </si>
  <si>
    <t>TVA (20 %) :</t>
  </si>
  <si>
    <t>TOTAL T.T.C. :</t>
  </si>
  <si>
    <t>Bordereau des Prix Unitaires</t>
  </si>
  <si>
    <t>PU HT</t>
  </si>
  <si>
    <t xml:space="preserve">Clôture de transition (sur mesure) 2,5m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</si>
</sst>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F_-;\-* #,##0.00\ _F_-;_-* &quot;-&quot;??\ _F_-;_-@_-"/>
    <numFmt numFmtId="166" formatCode="_-* #,##0.00\ [$€-1]_-;\-* #,##0.00\ [$€-1]_-;_-* &quot;-&quot;??\ [$€-1]_-"/>
    <numFmt numFmtId="167" formatCode="_-* #,##0_-;\-* #,##0_-;_-* &quot;-&quot;??_-;_-@_-"/>
  </numFmts>
  <fonts count="28">
    <font>
      <sz val="11"/>
      <color theme="1"/>
      <name val="Arial"/>
      <family val="2"/>
    </font>
    <font>
      <sz val="18"/>
      <color rgb="FF00B0F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i/>
      <sz val="18"/>
      <color rgb="FF00B0F0"/>
      <name val="Times New Roman"/>
      <family val="1"/>
    </font>
    <font>
      <b/>
      <i/>
      <sz val="16"/>
      <color theme="1"/>
      <name val="Times New Roman"/>
      <family val="1"/>
    </font>
    <font>
      <b/>
      <sz val="14"/>
      <color rgb="FF808080"/>
      <name val="Arial"/>
      <family val="2"/>
    </font>
    <font>
      <b/>
      <sz val="8"/>
      <color rgb="FF808080"/>
      <name val="Arial"/>
      <family val="2"/>
    </font>
    <font>
      <u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Palatino"/>
    </font>
    <font>
      <b/>
      <sz val="12"/>
      <name val="Arial"/>
      <family val="2"/>
    </font>
    <font>
      <sz val="10"/>
      <name val="Geneva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b/>
      <sz val="11"/>
      <color rgb="FF808080"/>
      <name val="Arial"/>
      <family val="2"/>
    </font>
    <font>
      <sz val="11"/>
      <color theme="1"/>
      <name val="Calibri"/>
      <family val="2"/>
    </font>
    <font>
      <b/>
      <sz val="20"/>
      <color rgb="FF538135"/>
      <name val="Calibri Light"/>
      <family val="2"/>
    </font>
    <font>
      <b/>
      <sz val="18"/>
      <color rgb="FF525252"/>
      <name val="Calibri Light"/>
      <family val="2"/>
    </font>
    <font>
      <b/>
      <sz val="3"/>
      <color theme="1"/>
      <name val="Calibri"/>
      <family val="2"/>
    </font>
    <font>
      <b/>
      <i/>
      <sz val="16"/>
      <color rgb="FF385623"/>
      <name val="Calibri Light"/>
      <family val="2"/>
    </font>
    <font>
      <sz val="11"/>
      <color rgb="FF000000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9" fillId="0" borderId="0"/>
    <xf numFmtId="0" fontId="11" fillId="0" borderId="0"/>
    <xf numFmtId="165" fontId="9" fillId="0" borderId="0" applyFont="0" applyFill="0" applyBorder="0" applyAlignment="0" applyProtection="0"/>
    <xf numFmtId="0" fontId="13" fillId="0" borderId="0"/>
    <xf numFmtId="0" fontId="13" fillId="0" borderId="0"/>
    <xf numFmtId="166" fontId="9" fillId="0" borderId="0" applyFont="0" applyFill="0" applyBorder="0" applyAlignment="0" applyProtection="0"/>
    <xf numFmtId="166" fontId="15" fillId="0" borderId="0" applyFont="0" applyFill="0" applyBorder="0" applyAlignment="0" applyProtection="0"/>
    <xf numFmtId="44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6" fontId="9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9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73">
    <xf numFmtId="0" fontId="0" fillId="0" borderId="0" xfId="0"/>
    <xf numFmtId="0" fontId="9" fillId="0" borderId="0" xfId="1" applyAlignment="1">
      <alignment vertical="center"/>
    </xf>
    <xf numFmtId="0" fontId="9" fillId="0" borderId="0" xfId="1" applyAlignment="1">
      <alignment vertical="center" wrapText="1"/>
    </xf>
    <xf numFmtId="1" fontId="10" fillId="0" borderId="0" xfId="1" applyNumberFormat="1" applyFont="1" applyAlignment="1">
      <alignment horizontal="center" vertical="center" wrapText="1"/>
    </xf>
    <xf numFmtId="0" fontId="10" fillId="0" borderId="7" xfId="1" applyFont="1" applyBorder="1" applyAlignment="1">
      <alignment horizontal="right" vertical="center"/>
    </xf>
    <xf numFmtId="0" fontId="10" fillId="0" borderId="8" xfId="1" applyFont="1" applyBorder="1" applyAlignment="1">
      <alignment horizontal="right" vertical="center"/>
    </xf>
    <xf numFmtId="4" fontId="10" fillId="0" borderId="0" xfId="2" quotePrefix="1" applyNumberFormat="1" applyFont="1" applyAlignment="1">
      <alignment horizontal="center" vertical="center"/>
    </xf>
    <xf numFmtId="1" fontId="10" fillId="0" borderId="0" xfId="1" applyNumberFormat="1" applyFont="1" applyAlignment="1">
      <alignment horizontal="right" vertical="center" wrapText="1"/>
    </xf>
    <xf numFmtId="1" fontId="10" fillId="2" borderId="22" xfId="1" applyNumberFormat="1" applyFont="1" applyFill="1" applyBorder="1" applyAlignment="1">
      <alignment horizontal="center" vertical="center"/>
    </xf>
    <xf numFmtId="0" fontId="10" fillId="0" borderId="17" xfId="4" applyFont="1" applyBorder="1" applyAlignment="1">
      <alignment vertical="center"/>
    </xf>
    <xf numFmtId="164" fontId="9" fillId="0" borderId="26" xfId="5" applyNumberFormat="1" applyFont="1" applyBorder="1" applyAlignment="1">
      <alignment vertical="center"/>
    </xf>
    <xf numFmtId="1" fontId="10" fillId="0" borderId="27" xfId="1" applyNumberFormat="1" applyFont="1" applyBorder="1" applyAlignment="1">
      <alignment horizontal="center" vertical="center"/>
    </xf>
    <xf numFmtId="1" fontId="10" fillId="0" borderId="29" xfId="1" applyNumberFormat="1" applyFont="1" applyBorder="1" applyAlignment="1">
      <alignment horizontal="center" vertical="center"/>
    </xf>
    <xf numFmtId="164" fontId="9" fillId="0" borderId="0" xfId="1" quotePrefix="1" applyNumberFormat="1" applyAlignment="1">
      <alignment vertical="center" wrapText="1"/>
    </xf>
    <xf numFmtId="1" fontId="10" fillId="0" borderId="0" xfId="2" applyNumberFormat="1" applyFont="1" applyAlignment="1">
      <alignment horizontal="left"/>
    </xf>
    <xf numFmtId="0" fontId="10" fillId="0" borderId="0" xfId="2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0" fillId="0" borderId="0" xfId="0" applyNumberFormat="1" applyAlignment="1">
      <alignment vertical="center"/>
    </xf>
    <xf numFmtId="0" fontId="8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1" fontId="9" fillId="0" borderId="0" xfId="1" applyNumberFormat="1" applyAlignment="1">
      <alignment horizontal="center" vertical="center" wrapText="1"/>
    </xf>
    <xf numFmtId="1" fontId="9" fillId="0" borderId="0" xfId="1" applyNumberFormat="1" applyAlignment="1">
      <alignment vertical="center" wrapText="1"/>
    </xf>
    <xf numFmtId="0" fontId="9" fillId="0" borderId="0" xfId="4" applyFont="1"/>
    <xf numFmtId="0" fontId="9" fillId="0" borderId="0" xfId="4" applyFont="1" applyAlignment="1">
      <alignment vertical="center"/>
    </xf>
    <xf numFmtId="0" fontId="9" fillId="0" borderId="0" xfId="4" applyFont="1" applyAlignment="1">
      <alignment vertical="center" wrapText="1"/>
    </xf>
    <xf numFmtId="0" fontId="10" fillId="0" borderId="17" xfId="1" applyFont="1" applyBorder="1" applyAlignment="1">
      <alignment vertical="center"/>
    </xf>
    <xf numFmtId="167" fontId="9" fillId="0" borderId="0" xfId="9" applyNumberFormat="1" applyFont="1" applyFill="1" applyAlignment="1">
      <alignment horizontal="center" vertical="center"/>
    </xf>
    <xf numFmtId="167" fontId="9" fillId="0" borderId="0" xfId="9" applyNumberFormat="1" applyFont="1" applyFill="1" applyAlignment="1">
      <alignment horizontal="center" vertical="center" wrapText="1"/>
    </xf>
    <xf numFmtId="167" fontId="17" fillId="0" borderId="33" xfId="9" applyNumberFormat="1" applyFont="1" applyFill="1" applyBorder="1" applyAlignment="1">
      <alignment horizontal="center" vertical="center" wrapText="1"/>
    </xf>
    <xf numFmtId="167" fontId="9" fillId="0" borderId="35" xfId="9" applyNumberFormat="1" applyFont="1" applyFill="1" applyBorder="1" applyAlignment="1"/>
    <xf numFmtId="167" fontId="9" fillId="0" borderId="20" xfId="9" applyNumberFormat="1" applyFont="1" applyFill="1" applyBorder="1" applyAlignment="1"/>
    <xf numFmtId="167" fontId="10" fillId="2" borderId="22" xfId="9" applyNumberFormat="1" applyFont="1" applyFill="1" applyBorder="1" applyAlignment="1">
      <alignment vertical="center" wrapText="1"/>
    </xf>
    <xf numFmtId="167" fontId="9" fillId="0" borderId="27" xfId="9" applyNumberFormat="1" applyFont="1" applyFill="1" applyBorder="1" applyAlignment="1"/>
    <xf numFmtId="167" fontId="10" fillId="0" borderId="0" xfId="9" applyNumberFormat="1" applyFont="1" applyFill="1" applyBorder="1" applyAlignment="1">
      <alignment horizontal="right" vertical="center" wrapText="1"/>
    </xf>
    <xf numFmtId="167" fontId="9" fillId="0" borderId="0" xfId="9" applyNumberFormat="1" applyFont="1" applyFill="1" applyBorder="1" applyAlignment="1">
      <alignment vertical="center" wrapText="1"/>
    </xf>
    <xf numFmtId="164" fontId="9" fillId="0" borderId="0" xfId="1" applyNumberFormat="1" applyAlignment="1">
      <alignment vertical="center"/>
    </xf>
    <xf numFmtId="0" fontId="9" fillId="0" borderId="17" xfId="1" applyBorder="1" applyAlignment="1">
      <alignment vertical="center"/>
    </xf>
    <xf numFmtId="164" fontId="9" fillId="0" borderId="19" xfId="1" applyNumberFormat="1" applyBorder="1" applyAlignment="1">
      <alignment vertical="center"/>
    </xf>
    <xf numFmtId="1" fontId="9" fillId="0" borderId="25" xfId="3" applyNumberFormat="1" applyFont="1" applyFill="1" applyBorder="1" applyAlignment="1">
      <alignment horizontal="center" vertical="center"/>
    </xf>
    <xf numFmtId="0" fontId="9" fillId="0" borderId="43" xfId="1" applyBorder="1" applyAlignment="1">
      <alignment vertical="center" wrapText="1"/>
    </xf>
    <xf numFmtId="1" fontId="9" fillId="0" borderId="30" xfId="1" applyNumberFormat="1" applyBorder="1" applyAlignment="1">
      <alignment horizontal="center" vertical="center"/>
    </xf>
    <xf numFmtId="1" fontId="10" fillId="0" borderId="39" xfId="1" applyNumberFormat="1" applyFont="1" applyBorder="1" applyAlignment="1">
      <alignment horizontal="center" vertical="center" wrapText="1"/>
    </xf>
    <xf numFmtId="0" fontId="9" fillId="0" borderId="40" xfId="1" applyBorder="1" applyAlignment="1">
      <alignment horizontal="right" vertical="center" wrapText="1"/>
    </xf>
    <xf numFmtId="1" fontId="9" fillId="0" borderId="40" xfId="1" applyNumberFormat="1" applyBorder="1" applyAlignment="1">
      <alignment horizontal="center" vertical="center" wrapText="1"/>
    </xf>
    <xf numFmtId="164" fontId="12" fillId="0" borderId="40" xfId="1" applyNumberFormat="1" applyFont="1" applyBorder="1" applyAlignment="1">
      <alignment vertical="center"/>
    </xf>
    <xf numFmtId="164" fontId="10" fillId="0" borderId="6" xfId="1" applyNumberFormat="1" applyFont="1" applyBorder="1" applyAlignment="1">
      <alignment horizontal="right" vertical="center"/>
    </xf>
    <xf numFmtId="0" fontId="1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14" fontId="0" fillId="0" borderId="2" xfId="0" applyNumberFormat="1" applyBorder="1" applyAlignment="1">
      <alignment horizontal="center"/>
    </xf>
    <xf numFmtId="3" fontId="12" fillId="0" borderId="0" xfId="1" applyNumberFormat="1" applyFont="1" applyAlignment="1">
      <alignment horizontal="center" vertical="center"/>
    </xf>
    <xf numFmtId="0" fontId="10" fillId="2" borderId="23" xfId="1" applyFont="1" applyFill="1" applyBorder="1" applyAlignment="1">
      <alignment horizontal="right" vertical="center" wrapText="1"/>
    </xf>
    <xf numFmtId="0" fontId="10" fillId="0" borderId="28" xfId="1" applyFont="1" applyBorder="1" applyAlignment="1">
      <alignment vertical="center" wrapText="1"/>
    </xf>
    <xf numFmtId="167" fontId="9" fillId="0" borderId="2" xfId="9" applyNumberFormat="1" applyFont="1" applyFill="1" applyBorder="1" applyAlignment="1">
      <alignment vertical="center"/>
    </xf>
    <xf numFmtId="167" fontId="17" fillId="0" borderId="52" xfId="9" applyNumberFormat="1" applyFont="1" applyFill="1" applyBorder="1" applyAlignment="1">
      <alignment horizontal="center" vertical="center" wrapText="1"/>
    </xf>
    <xf numFmtId="44" fontId="10" fillId="0" borderId="11" xfId="8" applyFont="1" applyFill="1" applyBorder="1" applyAlignment="1">
      <alignment horizontal="right" vertical="center"/>
    </xf>
    <xf numFmtId="167" fontId="9" fillId="0" borderId="13" xfId="9" applyNumberFormat="1" applyFont="1" applyFill="1" applyBorder="1" applyAlignment="1">
      <alignment horizontal="center" vertical="center" wrapText="1"/>
    </xf>
    <xf numFmtId="0" fontId="10" fillId="0" borderId="21" xfId="1" applyFont="1" applyBorder="1" applyAlignment="1">
      <alignment horizontal="left" vertical="center" indent="1"/>
    </xf>
    <xf numFmtId="1" fontId="9" fillId="0" borderId="54" xfId="1" applyNumberFormat="1" applyBorder="1" applyAlignment="1">
      <alignment horizontal="center" vertical="center"/>
    </xf>
    <xf numFmtId="164" fontId="9" fillId="0" borderId="18" xfId="1" applyNumberFormat="1" applyBorder="1" applyAlignment="1">
      <alignment vertical="center"/>
    </xf>
    <xf numFmtId="164" fontId="9" fillId="0" borderId="24" xfId="1" applyNumberFormat="1" applyBorder="1" applyAlignment="1">
      <alignment vertical="center"/>
    </xf>
    <xf numFmtId="1" fontId="10" fillId="2" borderId="57" xfId="1" applyNumberFormat="1" applyFont="1" applyFill="1" applyBorder="1" applyAlignment="1">
      <alignment horizontal="center" vertical="center" wrapText="1"/>
    </xf>
    <xf numFmtId="1" fontId="10" fillId="2" borderId="58" xfId="1" applyNumberFormat="1" applyFont="1" applyFill="1" applyBorder="1" applyAlignment="1">
      <alignment horizontal="center" vertical="center" wrapText="1"/>
    </xf>
    <xf numFmtId="1" fontId="9" fillId="0" borderId="56" xfId="5" applyNumberFormat="1" applyFont="1" applyBorder="1" applyAlignment="1">
      <alignment horizontal="center" vertical="center"/>
    </xf>
    <xf numFmtId="167" fontId="9" fillId="0" borderId="51" xfId="9" applyNumberFormat="1" applyFont="1" applyFill="1" applyBorder="1" applyAlignment="1"/>
    <xf numFmtId="167" fontId="9" fillId="0" borderId="46" xfId="9" applyNumberFormat="1" applyFont="1" applyFill="1" applyBorder="1" applyAlignment="1"/>
    <xf numFmtId="167" fontId="9" fillId="0" borderId="47" xfId="9" applyNumberFormat="1" applyFont="1" applyFill="1" applyBorder="1" applyAlignment="1"/>
    <xf numFmtId="167" fontId="9" fillId="0" borderId="22" xfId="9" applyNumberFormat="1" applyFont="1" applyFill="1" applyBorder="1" applyAlignment="1"/>
    <xf numFmtId="167" fontId="9" fillId="0" borderId="58" xfId="9" applyNumberFormat="1" applyFont="1" applyFill="1" applyBorder="1" applyAlignment="1"/>
    <xf numFmtId="164" fontId="12" fillId="0" borderId="39" xfId="1" applyNumberFormat="1" applyFont="1" applyBorder="1" applyAlignment="1">
      <alignment vertical="center"/>
    </xf>
    <xf numFmtId="167" fontId="10" fillId="0" borderId="10" xfId="9" applyNumberFormat="1" applyFont="1" applyFill="1" applyBorder="1" applyAlignment="1">
      <alignment horizontal="right" vertical="center" wrapText="1"/>
    </xf>
    <xf numFmtId="167" fontId="10" fillId="0" borderId="9" xfId="9" applyNumberFormat="1" applyFont="1" applyFill="1" applyBorder="1" applyAlignment="1">
      <alignment horizontal="right" vertical="center" wrapText="1"/>
    </xf>
    <xf numFmtId="167" fontId="10" fillId="0" borderId="12" xfId="9" applyNumberFormat="1" applyFont="1" applyFill="1" applyBorder="1" applyAlignment="1">
      <alignment horizontal="right" vertical="center" wrapText="1"/>
    </xf>
    <xf numFmtId="0" fontId="9" fillId="0" borderId="17" xfId="1" applyBorder="1" applyAlignment="1">
      <alignment vertical="center" wrapText="1"/>
    </xf>
    <xf numFmtId="0" fontId="9" fillId="0" borderId="20" xfId="9" applyNumberFormat="1" applyFont="1" applyFill="1" applyBorder="1" applyAlignment="1">
      <alignment vertical="center"/>
    </xf>
    <xf numFmtId="164" fontId="9" fillId="0" borderId="46" xfId="9" applyNumberFormat="1" applyFont="1" applyFill="1" applyBorder="1" applyAlignment="1">
      <alignment vertical="center"/>
    </xf>
    <xf numFmtId="0" fontId="10" fillId="0" borderId="21" xfId="1" applyFont="1" applyBorder="1" applyAlignment="1">
      <alignment horizontal="left" vertical="center"/>
    </xf>
    <xf numFmtId="0" fontId="14" fillId="0" borderId="21" xfId="1" applyFont="1" applyBorder="1" applyAlignment="1">
      <alignment horizontal="left" vertical="center"/>
    </xf>
    <xf numFmtId="0" fontId="9" fillId="0" borderId="30" xfId="1" applyBorder="1" applyAlignment="1">
      <alignment horizontal="left" vertical="center" wrapText="1"/>
    </xf>
    <xf numFmtId="164" fontId="9" fillId="0" borderId="0" xfId="1" applyNumberFormat="1" applyAlignment="1">
      <alignment horizontal="center" vertical="center"/>
    </xf>
    <xf numFmtId="0" fontId="9" fillId="0" borderId="0" xfId="1" applyAlignment="1">
      <alignment horizontal="center" vertical="center"/>
    </xf>
    <xf numFmtId="0" fontId="26" fillId="0" borderId="0" xfId="2" applyFont="1" applyAlignment="1">
      <alignment horizontal="left"/>
    </xf>
    <xf numFmtId="1" fontId="9" fillId="0" borderId="15" xfId="1" applyNumberFormat="1" applyBorder="1" applyAlignment="1">
      <alignment horizontal="center" vertical="center" wrapText="1"/>
    </xf>
    <xf numFmtId="1" fontId="9" fillId="0" borderId="42" xfId="1" applyNumberFormat="1" applyBorder="1" applyAlignment="1">
      <alignment horizontal="center" vertical="center" wrapText="1"/>
    </xf>
    <xf numFmtId="1" fontId="9" fillId="0" borderId="53" xfId="1" applyNumberFormat="1" applyBorder="1" applyAlignment="1">
      <alignment horizontal="center" vertical="center" wrapText="1"/>
    </xf>
    <xf numFmtId="0" fontId="26" fillId="0" borderId="41" xfId="2" applyFont="1" applyBorder="1" applyAlignment="1">
      <alignment horizontal="left"/>
    </xf>
    <xf numFmtId="3" fontId="12" fillId="0" borderId="53" xfId="1" applyNumberFormat="1" applyFont="1" applyBorder="1" applyAlignment="1">
      <alignment horizontal="center" vertical="center"/>
    </xf>
    <xf numFmtId="1" fontId="10" fillId="0" borderId="41" xfId="2" applyNumberFormat="1" applyFont="1" applyBorder="1" applyAlignment="1">
      <alignment horizontal="left"/>
    </xf>
    <xf numFmtId="3" fontId="27" fillId="0" borderId="0" xfId="1" applyNumberFormat="1" applyFont="1" applyAlignment="1">
      <alignment horizontal="left" vertical="center"/>
    </xf>
    <xf numFmtId="9" fontId="9" fillId="0" borderId="0" xfId="14" applyFont="1" applyFill="1" applyAlignment="1">
      <alignment horizontal="center" vertical="center"/>
    </xf>
    <xf numFmtId="44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9" fontId="10" fillId="0" borderId="0" xfId="14" applyFont="1" applyFill="1" applyAlignment="1">
      <alignment horizontal="center" vertical="center"/>
    </xf>
    <xf numFmtId="1" fontId="9" fillId="0" borderId="17" xfId="1" applyNumberFormat="1" applyBorder="1" applyAlignment="1">
      <alignment vertical="center"/>
    </xf>
    <xf numFmtId="0" fontId="10" fillId="0" borderId="48" xfId="1" applyFont="1" applyBorder="1" applyAlignment="1">
      <alignment vertical="center" wrapText="1"/>
    </xf>
    <xf numFmtId="1" fontId="9" fillId="0" borderId="55" xfId="5" applyNumberFormat="1" applyFont="1" applyBorder="1" applyAlignment="1">
      <alignment horizontal="center" vertical="center"/>
    </xf>
    <xf numFmtId="164" fontId="9" fillId="0" borderId="49" xfId="5" applyNumberFormat="1" applyFont="1" applyBorder="1" applyAlignment="1">
      <alignment vertical="center"/>
    </xf>
    <xf numFmtId="1" fontId="10" fillId="0" borderId="22" xfId="1" applyNumberFormat="1" applyFont="1" applyBorder="1" applyAlignment="1">
      <alignment horizontal="center" vertical="center"/>
    </xf>
    <xf numFmtId="0" fontId="10" fillId="0" borderId="23" xfId="1" applyFont="1" applyBorder="1" applyAlignment="1">
      <alignment horizontal="right" vertical="center" wrapText="1"/>
    </xf>
    <xf numFmtId="1" fontId="10" fillId="0" borderId="58" xfId="1" applyNumberFormat="1" applyFont="1" applyBorder="1" applyAlignment="1">
      <alignment horizontal="center" vertical="center" wrapText="1"/>
    </xf>
    <xf numFmtId="1" fontId="10" fillId="0" borderId="22" xfId="1" applyNumberFormat="1" applyFont="1" applyBorder="1" applyAlignment="1">
      <alignment horizontal="center" vertical="center" wrapText="1"/>
    </xf>
    <xf numFmtId="0" fontId="9" fillId="0" borderId="17" xfId="1" applyBorder="1" applyAlignment="1">
      <alignment horizontal="left" vertical="center" wrapText="1"/>
    </xf>
    <xf numFmtId="0" fontId="9" fillId="0" borderId="17" xfId="1" quotePrefix="1" applyBorder="1" applyAlignment="1">
      <alignment horizontal="left" vertical="center" wrapText="1"/>
    </xf>
    <xf numFmtId="167" fontId="10" fillId="2" borderId="58" xfId="9" applyNumberFormat="1" applyFont="1" applyFill="1" applyBorder="1" applyAlignment="1">
      <alignment vertical="center" wrapText="1"/>
    </xf>
    <xf numFmtId="0" fontId="9" fillId="0" borderId="21" xfId="1" applyBorder="1" applyAlignment="1">
      <alignment horizontal="left" vertical="center" wrapText="1"/>
    </xf>
    <xf numFmtId="1" fontId="9" fillId="0" borderId="54" xfId="1" applyNumberFormat="1" applyBorder="1" applyAlignment="1">
      <alignment horizontal="center" vertical="center" wrapText="1"/>
    </xf>
    <xf numFmtId="0" fontId="10" fillId="0" borderId="0" xfId="1" applyFont="1" applyAlignment="1">
      <alignment horizontal="right" vertical="center"/>
    </xf>
    <xf numFmtId="44" fontId="10" fillId="0" borderId="0" xfId="8" applyFont="1" applyFill="1" applyBorder="1" applyAlignment="1">
      <alignment horizontal="right" vertical="center"/>
    </xf>
    <xf numFmtId="1" fontId="10" fillId="0" borderId="62" xfId="1" applyNumberFormat="1" applyFont="1" applyBorder="1" applyAlignment="1">
      <alignment horizontal="right" vertical="center" wrapText="1"/>
    </xf>
    <xf numFmtId="167" fontId="10" fillId="0" borderId="11" xfId="9" applyNumberFormat="1" applyFont="1" applyFill="1" applyBorder="1" applyAlignment="1">
      <alignment horizontal="right" vertical="center" wrapText="1"/>
    </xf>
    <xf numFmtId="1" fontId="10" fillId="0" borderId="66" xfId="1" applyNumberFormat="1" applyFont="1" applyBorder="1" applyAlignment="1">
      <alignment horizontal="right" vertical="center" wrapText="1"/>
    </xf>
    <xf numFmtId="167" fontId="10" fillId="0" borderId="2" xfId="9" applyNumberFormat="1" applyFont="1" applyFill="1" applyBorder="1" applyAlignment="1">
      <alignment horizontal="right" vertical="center" wrapText="1"/>
    </xf>
    <xf numFmtId="1" fontId="10" fillId="0" borderId="33" xfId="1" applyNumberFormat="1" applyFont="1" applyBorder="1" applyAlignment="1">
      <alignment horizontal="right" vertical="center" wrapText="1"/>
    </xf>
    <xf numFmtId="167" fontId="10" fillId="0" borderId="13" xfId="9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0" fillId="0" borderId="16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10" fillId="0" borderId="42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61" xfId="1" applyFont="1" applyBorder="1" applyAlignment="1">
      <alignment horizontal="center" vertical="center" wrapText="1"/>
    </xf>
    <xf numFmtId="4" fontId="10" fillId="0" borderId="15" xfId="2" quotePrefix="1" applyNumberFormat="1" applyFont="1" applyBorder="1" applyAlignment="1">
      <alignment horizontal="center" vertical="center"/>
    </xf>
    <xf numFmtId="4" fontId="10" fillId="0" borderId="42" xfId="2" quotePrefix="1" applyNumberFormat="1" applyFont="1" applyBorder="1" applyAlignment="1">
      <alignment horizontal="center" vertical="center"/>
    </xf>
    <xf numFmtId="4" fontId="10" fillId="0" borderId="60" xfId="2" quotePrefix="1" applyNumberFormat="1" applyFont="1" applyBorder="1" applyAlignment="1">
      <alignment horizontal="center" vertical="center"/>
    </xf>
    <xf numFmtId="4" fontId="10" fillId="0" borderId="61" xfId="2" quotePrefix="1" applyNumberFormat="1" applyFont="1" applyBorder="1" applyAlignment="1">
      <alignment horizontal="center" vertical="center"/>
    </xf>
    <xf numFmtId="0" fontId="10" fillId="0" borderId="63" xfId="1" applyFont="1" applyBorder="1" applyAlignment="1">
      <alignment horizontal="right" vertical="center" wrapText="1"/>
    </xf>
    <xf numFmtId="0" fontId="10" fillId="0" borderId="64" xfId="1" applyFont="1" applyBorder="1" applyAlignment="1">
      <alignment horizontal="right" vertical="center" wrapText="1"/>
    </xf>
    <xf numFmtId="0" fontId="10" fillId="0" borderId="65" xfId="1" applyFont="1" applyBorder="1" applyAlignment="1">
      <alignment horizontal="right" vertical="center" wrapText="1"/>
    </xf>
    <xf numFmtId="0" fontId="10" fillId="0" borderId="67" xfId="1" applyFont="1" applyBorder="1" applyAlignment="1">
      <alignment horizontal="right" vertical="center" wrapText="1"/>
    </xf>
    <xf numFmtId="0" fontId="10" fillId="0" borderId="68" xfId="1" applyFont="1" applyBorder="1" applyAlignment="1">
      <alignment horizontal="right" vertical="center" wrapText="1"/>
    </xf>
    <xf numFmtId="0" fontId="10" fillId="0" borderId="45" xfId="1" applyFont="1" applyBorder="1" applyAlignment="1">
      <alignment horizontal="right" vertical="center" wrapText="1"/>
    </xf>
    <xf numFmtId="0" fontId="10" fillId="0" borderId="38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right" vertical="center" wrapText="1"/>
    </xf>
    <xf numFmtId="167" fontId="10" fillId="0" borderId="16" xfId="9" applyNumberFormat="1" applyFont="1" applyFill="1" applyBorder="1" applyAlignment="1">
      <alignment horizontal="center" vertical="center" wrapText="1"/>
    </xf>
    <xf numFmtId="167" fontId="10" fillId="0" borderId="42" xfId="9" applyNumberFormat="1" applyFont="1" applyFill="1" applyBorder="1" applyAlignment="1">
      <alignment horizontal="center" vertical="center" wrapText="1"/>
    </xf>
    <xf numFmtId="167" fontId="10" fillId="0" borderId="59" xfId="9" applyNumberFormat="1" applyFont="1" applyFill="1" applyBorder="1" applyAlignment="1">
      <alignment horizontal="center" vertical="center" wrapText="1"/>
    </xf>
    <xf numFmtId="167" fontId="10" fillId="0" borderId="45" xfId="9" applyNumberFormat="1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/>
    </xf>
    <xf numFmtId="1" fontId="10" fillId="0" borderId="32" xfId="5" applyNumberFormat="1" applyFont="1" applyBorder="1" applyAlignment="1">
      <alignment horizontal="center" vertical="center"/>
    </xf>
    <xf numFmtId="1" fontId="10" fillId="0" borderId="29" xfId="5" applyNumberFormat="1" applyFont="1" applyBorder="1" applyAlignment="1">
      <alignment horizontal="center" vertical="center"/>
    </xf>
    <xf numFmtId="1" fontId="10" fillId="0" borderId="34" xfId="5" applyNumberFormat="1" applyFont="1" applyBorder="1" applyAlignment="1">
      <alignment horizontal="center" vertical="center"/>
    </xf>
    <xf numFmtId="0" fontId="10" fillId="0" borderId="37" xfId="5" applyFont="1" applyBorder="1" applyAlignment="1">
      <alignment horizontal="center" vertical="center" wrapText="1"/>
    </xf>
    <xf numFmtId="0" fontId="10" fillId="0" borderId="36" xfId="5" applyFont="1" applyBorder="1" applyAlignment="1">
      <alignment horizontal="center" vertical="center" wrapText="1"/>
    </xf>
    <xf numFmtId="0" fontId="10" fillId="0" borderId="38" xfId="5" applyFont="1" applyBorder="1" applyAlignment="1">
      <alignment horizontal="center" vertical="center" wrapText="1"/>
    </xf>
    <xf numFmtId="1" fontId="10" fillId="0" borderId="16" xfId="5" applyNumberFormat="1" applyFont="1" applyBorder="1" applyAlignment="1">
      <alignment horizontal="center" vertical="center"/>
    </xf>
    <xf numFmtId="1" fontId="10" fillId="0" borderId="41" xfId="5" applyNumberFormat="1" applyFont="1" applyBorder="1" applyAlignment="1">
      <alignment horizontal="center" vertical="center"/>
    </xf>
    <xf numFmtId="1" fontId="10" fillId="0" borderId="14" xfId="5" applyNumberFormat="1" applyFont="1" applyBorder="1" applyAlignment="1">
      <alignment horizontal="center" vertical="center"/>
    </xf>
    <xf numFmtId="2" fontId="10" fillId="0" borderId="31" xfId="5" applyNumberFormat="1" applyFont="1" applyBorder="1" applyAlignment="1">
      <alignment horizontal="center" vertical="center"/>
    </xf>
    <xf numFmtId="2" fontId="10" fillId="0" borderId="50" xfId="5" applyNumberFormat="1" applyFont="1" applyBorder="1" applyAlignment="1">
      <alignment horizontal="center" vertical="center"/>
    </xf>
    <xf numFmtId="2" fontId="10" fillId="0" borderId="44" xfId="5" applyNumberFormat="1" applyFont="1" applyBorder="1" applyAlignment="1">
      <alignment horizontal="center" vertical="center"/>
    </xf>
    <xf numFmtId="0" fontId="26" fillId="0" borderId="41" xfId="2" applyFont="1" applyBorder="1" applyAlignment="1">
      <alignment horizontal="left"/>
    </xf>
  </cellXfs>
  <cellStyles count="15">
    <cellStyle name="Euro" xfId="6" xr:uid="{00000000-0005-0000-0000-000000000000}"/>
    <cellStyle name="Euro 2" xfId="7" xr:uid="{00000000-0005-0000-0000-000001000000}"/>
    <cellStyle name="Euro 2 2" xfId="10" xr:uid="{67DFCC90-4C08-46EA-8636-3B8C44D2EF63}"/>
    <cellStyle name="Milliers" xfId="9" builtinId="3"/>
    <cellStyle name="Milliers 2" xfId="13" xr:uid="{BE331EFC-1049-40CB-947A-1B8949CD53B9}"/>
    <cellStyle name="Milliers_ESTIM-Fellering-A" xfId="3" xr:uid="{00000000-0005-0000-0000-000002000000}"/>
    <cellStyle name="Monétaire" xfId="8" builtinId="4"/>
    <cellStyle name="Monétaire 2" xfId="11" xr:uid="{10916438-65FB-4991-8EC1-6CEBC04F1998}"/>
    <cellStyle name="Normal" xfId="0" builtinId="0"/>
    <cellStyle name="Normal 2" xfId="2" xr:uid="{00000000-0005-0000-0000-000004000000}"/>
    <cellStyle name="Normal 3" xfId="12" xr:uid="{5BACFF60-55E2-421C-9DF3-42C2221FDA9E}"/>
    <cellStyle name="Normal_3.9_Estimation" xfId="4" xr:uid="{00000000-0005-0000-0000-000005000000}"/>
    <cellStyle name="Normal_Estim-CDPGF" xfId="5" xr:uid="{00000000-0005-0000-0000-000006000000}"/>
    <cellStyle name="Normal_ESTIM-Fellering-A" xfId="1" xr:uid="{00000000-0005-0000-0000-000007000000}"/>
    <cellStyle name="Pourcentage" xfId="1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7" Type="http://schemas.openxmlformats.org/officeDocument/2006/relationships/image" Target="../media/image6.jpeg"/><Relationship Id="rId2" Type="http://schemas.openxmlformats.org/officeDocument/2006/relationships/image" Target="file://localhost/Users/thierryseron/Desktop/INGEROP%20WORD-2/bas%20dossiers.jpg" TargetMode="External"/><Relationship Id="rId1" Type="http://schemas.openxmlformats.org/officeDocument/2006/relationships/image" Target="../media/image1.jpeg"/><Relationship Id="rId6" Type="http://schemas.openxmlformats.org/officeDocument/2006/relationships/image" Target="../media/image5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46932</xdr:colOff>
      <xdr:row>0</xdr:row>
      <xdr:rowOff>703693</xdr:rowOff>
    </xdr:from>
    <xdr:to>
      <xdr:col>8</xdr:col>
      <xdr:colOff>718732</xdr:colOff>
      <xdr:row>14</xdr:row>
      <xdr:rowOff>17913</xdr:rowOff>
    </xdr:to>
    <xdr:grpSp>
      <xdr:nvGrpSpPr>
        <xdr:cNvPr id="11" name="Groupe 10">
          <a:extLst>
            <a:ext uri="{FF2B5EF4-FFF2-40B4-BE49-F238E27FC236}">
              <a16:creationId xmlns:a16="http://schemas.microsoft.com/office/drawing/2014/main" id="{2CBB4A72-79DB-4456-9A62-E2ED7B241CF6}"/>
            </a:ext>
          </a:extLst>
        </xdr:cNvPr>
        <xdr:cNvGrpSpPr/>
      </xdr:nvGrpSpPr>
      <xdr:grpSpPr>
        <a:xfrm>
          <a:off x="46932" y="703693"/>
          <a:ext cx="6577300" cy="8362970"/>
          <a:chOff x="38754" y="703693"/>
          <a:chExt cx="6609043" cy="8346161"/>
        </a:xfrm>
      </xdr:grpSpPr>
      <xdr:grpSp>
        <xdr:nvGrpSpPr>
          <xdr:cNvPr id="5" name="Groupe 4">
            <a:extLst>
              <a:ext uri="{FF2B5EF4-FFF2-40B4-BE49-F238E27FC236}">
                <a16:creationId xmlns:a16="http://schemas.microsoft.com/office/drawing/2014/main" id="{CE589331-7159-402D-8588-36ACBE93ACF0}"/>
              </a:ext>
            </a:extLst>
          </xdr:cNvPr>
          <xdr:cNvGrpSpPr/>
        </xdr:nvGrpSpPr>
        <xdr:grpSpPr>
          <a:xfrm>
            <a:off x="654567" y="8266580"/>
            <a:ext cx="5425756" cy="783274"/>
            <a:chOff x="0" y="0"/>
            <a:chExt cx="5462905" cy="746125"/>
          </a:xfrm>
        </xdr:grpSpPr>
        <xdr:pic>
          <xdr:nvPicPr>
            <xdr:cNvPr id="6" name="Image 5">
              <a:extLst>
                <a:ext uri="{FF2B5EF4-FFF2-40B4-BE49-F238E27FC236}">
                  <a16:creationId xmlns:a16="http://schemas.microsoft.com/office/drawing/2014/main" id="{0BBA2D31-19E8-4D39-A868-BDDCF17C399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r:link="rId2" cstate="print">
              <a:extLst>
                <a:ext uri="{28A0092B-C50C-407E-A947-70E740481C1C}">
                  <a14:useLocalDpi xmlns:a14="http://schemas.microsoft.com/office/drawing/2010/main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0" y="0"/>
              <a:ext cx="1771015" cy="746125"/>
            </a:xfrm>
            <a:prstGeom prst="rect">
              <a:avLst/>
            </a:prstGeom>
            <a:ln>
              <a:noFill/>
            </a:ln>
            <a:extLst>
              <a:ext uri="{53640926-AAD7-44D8-BBD7-CCE9431645EC}">
                <a14:shadowObscured xmlns:a14="http://schemas.microsoft.com/office/drawing/2010/main"/>
              </a:ext>
            </a:extLst>
          </xdr:spPr>
        </xdr:pic>
        <xdr:pic>
          <xdr:nvPicPr>
            <xdr:cNvPr id="7" name="Image 6" descr="Actualités | MDP">
              <a:extLst>
                <a:ext uri="{FF2B5EF4-FFF2-40B4-BE49-F238E27FC236}">
                  <a16:creationId xmlns:a16="http://schemas.microsoft.com/office/drawing/2014/main" id="{CA1C1BA6-2FDD-425F-A50A-787C7CB88FC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000250" y="76200"/>
              <a:ext cx="1927225" cy="583565"/>
            </a:xfrm>
            <a:prstGeom prst="rect">
              <a:avLst/>
            </a:prstGeom>
            <a:noFill/>
            <a:ln>
              <a:noFill/>
            </a:ln>
          </xdr:spPr>
        </xdr:pic>
        <xdr:pic>
          <xdr:nvPicPr>
            <xdr:cNvPr id="8" name="Image 7">
              <a:extLst>
                <a:ext uri="{FF2B5EF4-FFF2-40B4-BE49-F238E27FC236}">
                  <a16:creationId xmlns:a16="http://schemas.microsoft.com/office/drawing/2014/main" id="{C0D57BCF-6B39-4E35-A635-68A958693ED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4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4276725" y="180975"/>
              <a:ext cx="1186180" cy="397510"/>
            </a:xfrm>
            <a:prstGeom prst="rect">
              <a:avLst/>
            </a:prstGeom>
          </xdr:spPr>
        </xdr:pic>
      </xdr:grpSp>
      <xdr:grpSp>
        <xdr:nvGrpSpPr>
          <xdr:cNvPr id="10" name="Groupe 9">
            <a:extLst>
              <a:ext uri="{FF2B5EF4-FFF2-40B4-BE49-F238E27FC236}">
                <a16:creationId xmlns:a16="http://schemas.microsoft.com/office/drawing/2014/main" id="{35706C26-F35A-4AFF-A5AE-3D3A2660C293}"/>
              </a:ext>
            </a:extLst>
          </xdr:cNvPr>
          <xdr:cNvGrpSpPr/>
        </xdr:nvGrpSpPr>
        <xdr:grpSpPr>
          <a:xfrm>
            <a:off x="38754" y="703693"/>
            <a:ext cx="6609043" cy="7334013"/>
            <a:chOff x="41955" y="703693"/>
            <a:chExt cx="6602693" cy="7330838"/>
          </a:xfrm>
        </xdr:grpSpPr>
        <xdr:pic>
          <xdr:nvPicPr>
            <xdr:cNvPr id="2" name="Image 7">
              <a:extLst>
                <a:ext uri="{FF2B5EF4-FFF2-40B4-BE49-F238E27FC236}">
                  <a16:creationId xmlns:a16="http://schemas.microsoft.com/office/drawing/2014/main" id="{EFD51C67-6442-44A1-BD30-6A45C4C9B3C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955" y="4368391"/>
              <a:ext cx="6602693" cy="366614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3" name="Image 8">
              <a:extLst>
                <a:ext uri="{FF2B5EF4-FFF2-40B4-BE49-F238E27FC236}">
                  <a16:creationId xmlns:a16="http://schemas.microsoft.com/office/drawing/2014/main" id="{21443771-0879-4B7D-B43D-94623B9F106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564911" y="703693"/>
              <a:ext cx="3614593" cy="118794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4" name="Image 10">
              <a:extLst>
                <a:ext uri="{FF2B5EF4-FFF2-40B4-BE49-F238E27FC236}">
                  <a16:creationId xmlns:a16="http://schemas.microsoft.com/office/drawing/2014/main" id="{63489CF9-75B8-42A2-A5DB-FBD92402933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97755" y="2061647"/>
              <a:ext cx="5745731" cy="20389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9" name="ZoneTexte 8">
              <a:extLst>
                <a:ext uri="{FF2B5EF4-FFF2-40B4-BE49-F238E27FC236}">
                  <a16:creationId xmlns:a16="http://schemas.microsoft.com/office/drawing/2014/main" id="{16540973-99B6-4B10-8C7F-C538B26F0521}"/>
                </a:ext>
              </a:extLst>
            </xdr:cNvPr>
            <xdr:cNvSpPr txBox="1"/>
          </xdr:nvSpPr>
          <xdr:spPr>
            <a:xfrm>
              <a:off x="1366331" y="4348291"/>
              <a:ext cx="4066602" cy="2589843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pPr algn="ctr"/>
              <a:r>
                <a:rPr lang="fr-FR" sz="1800" b="1">
                  <a:solidFill>
                    <a:schemeClr val="accent6">
                      <a:lumMod val="75000"/>
                    </a:schemeClr>
                  </a:solidFill>
                  <a:effectLst/>
                  <a:latin typeface="+mj-lt"/>
                  <a:ea typeface="+mn-ea"/>
                  <a:cs typeface="+mn-cs"/>
                </a:rPr>
                <a:t>REQUALIFICATION </a:t>
              </a:r>
              <a:br>
                <a:rPr lang="fr-FR" sz="1800" b="1">
                  <a:solidFill>
                    <a:schemeClr val="accent6">
                      <a:lumMod val="75000"/>
                    </a:schemeClr>
                  </a:solidFill>
                  <a:effectLst/>
                  <a:latin typeface="+mj-lt"/>
                  <a:ea typeface="+mn-ea"/>
                  <a:cs typeface="+mn-cs"/>
                </a:rPr>
              </a:br>
              <a:r>
                <a:rPr lang="fr-FR" sz="1800" b="1">
                  <a:solidFill>
                    <a:schemeClr val="accent6">
                      <a:lumMod val="75000"/>
                    </a:schemeClr>
                  </a:solidFill>
                  <a:effectLst/>
                  <a:latin typeface="+mj-lt"/>
                  <a:ea typeface="+mn-ea"/>
                  <a:cs typeface="+mn-cs"/>
                </a:rPr>
                <a:t>DE L’AXE</a:t>
              </a:r>
              <a:br>
                <a:rPr lang="fr-FR" sz="1800" b="1">
                  <a:solidFill>
                    <a:schemeClr val="accent6">
                      <a:lumMod val="75000"/>
                    </a:schemeClr>
                  </a:solidFill>
                  <a:effectLst/>
                  <a:latin typeface="+mj-lt"/>
                  <a:ea typeface="+mn-ea"/>
                  <a:cs typeface="+mn-cs"/>
                </a:rPr>
              </a:br>
              <a:r>
                <a:rPr lang="fr-FR" sz="1800" b="1">
                  <a:solidFill>
                    <a:schemeClr val="accent6">
                      <a:lumMod val="75000"/>
                    </a:schemeClr>
                  </a:solidFill>
                  <a:effectLst/>
                  <a:latin typeface="+mj-lt"/>
                  <a:ea typeface="+mn-ea"/>
                  <a:cs typeface="+mn-cs"/>
                </a:rPr>
                <a:t>CAP PINEDE-CAPITAINE GEZE</a:t>
              </a:r>
            </a:p>
            <a:p>
              <a:pPr algn="ctr"/>
              <a:endParaRPr lang="fr-FR" sz="1600" b="1">
                <a:solidFill>
                  <a:schemeClr val="accent6">
                    <a:lumMod val="75000"/>
                  </a:schemeClr>
                </a:solidFill>
                <a:effectLst/>
                <a:latin typeface="+mj-lt"/>
                <a:ea typeface="+mn-ea"/>
                <a:cs typeface="+mn-cs"/>
              </a:endParaRPr>
            </a:p>
            <a:p>
              <a:pPr algn="ctr"/>
              <a:r>
                <a:rPr lang="fr-FR" sz="1800" b="1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Dossier de Consultation des Entreprises</a:t>
              </a:r>
            </a:p>
            <a:p>
              <a:pPr algn="ctr"/>
              <a:r>
                <a:rPr lang="fr-FR" sz="1100" b="1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 </a:t>
              </a:r>
            </a:p>
            <a:p>
              <a:pPr algn="ctr"/>
              <a:r>
                <a:rPr lang="fr-FR" sz="1600" b="1" i="1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Marché 3</a:t>
              </a:r>
              <a:r>
                <a:rPr lang="fr-FR" sz="1600" b="1" i="1" baseline="0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 </a:t>
              </a:r>
              <a:r>
                <a:rPr lang="fr-FR" sz="1600" b="1" i="1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- LOT 4 Serrurerie</a:t>
              </a:r>
            </a:p>
            <a:p>
              <a:pPr algn="ctr"/>
              <a:endParaRPr lang="fr-FR" sz="1600" b="1" i="1">
                <a:solidFill>
                  <a:schemeClr val="dk1"/>
                </a:solidFill>
                <a:effectLst/>
                <a:latin typeface="+mj-lt"/>
                <a:ea typeface="+mn-ea"/>
                <a:cs typeface="+mn-cs"/>
              </a:endParaRPr>
            </a:p>
            <a:p>
              <a:pPr algn="ctr"/>
              <a:r>
                <a:rPr lang="fr-FR" sz="1600" b="1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0.8 DQE / BPU</a:t>
              </a:r>
            </a:p>
            <a:p>
              <a:pPr algn="ctr"/>
              <a:endParaRPr lang="fr-FR" sz="1100"/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9"/>
  <sheetViews>
    <sheetView showGridLines="0" view="pageBreakPreview" topLeftCell="A3" zoomScale="70" zoomScaleNormal="100" zoomScaleSheetLayoutView="70" zoomScalePageLayoutView="25" workbookViewId="0">
      <selection activeCell="N7" sqref="N7"/>
    </sheetView>
  </sheetViews>
  <sheetFormatPr defaultColWidth="10.625" defaultRowHeight="14.1"/>
  <cols>
    <col min="1" max="1" width="8.625" customWidth="1"/>
    <col min="2" max="2" width="9.125" customWidth="1"/>
    <col min="3" max="3" width="9.625" customWidth="1"/>
    <col min="4" max="7" width="10.125" customWidth="1"/>
    <col min="8" max="8" width="9.625" customWidth="1"/>
    <col min="9" max="9" width="11" customWidth="1"/>
  </cols>
  <sheetData>
    <row r="1" spans="1:9" ht="57" customHeight="1">
      <c r="A1" s="17"/>
      <c r="B1" s="17"/>
      <c r="C1" s="17"/>
      <c r="D1" s="17"/>
      <c r="E1" s="17"/>
      <c r="F1" s="17"/>
      <c r="G1" s="17"/>
      <c r="H1" s="17"/>
      <c r="I1" s="17"/>
    </row>
    <row r="2" spans="1:9" ht="71.25" customHeight="1">
      <c r="A2" s="18"/>
      <c r="B2" s="18"/>
      <c r="C2" s="18"/>
      <c r="D2" s="19"/>
      <c r="E2" s="19"/>
      <c r="F2" s="19"/>
      <c r="G2" s="19"/>
      <c r="H2" s="20"/>
      <c r="I2" s="20"/>
    </row>
    <row r="3" spans="1:9" ht="63" customHeight="1">
      <c r="A3" s="18"/>
      <c r="B3" s="18"/>
      <c r="C3" s="18"/>
      <c r="D3" s="19"/>
      <c r="E3" s="19"/>
      <c r="F3" s="19"/>
      <c r="G3" s="19"/>
    </row>
    <row r="4" spans="1:9" ht="63" customHeight="1">
      <c r="A4" s="18"/>
      <c r="B4" s="18"/>
      <c r="C4" s="18"/>
      <c r="D4" s="19"/>
      <c r="E4" s="19"/>
      <c r="F4" s="19"/>
      <c r="G4" s="19"/>
    </row>
    <row r="5" spans="1:9" ht="82.5" customHeight="1">
      <c r="A5" s="18"/>
      <c r="B5" s="18"/>
      <c r="C5" s="18"/>
      <c r="D5" s="19"/>
      <c r="E5" s="19"/>
      <c r="F5" s="19"/>
      <c r="G5" s="19"/>
      <c r="H5" s="20"/>
      <c r="I5" s="20"/>
    </row>
    <row r="6" spans="1:9" ht="60.75" customHeight="1">
      <c r="A6" s="18"/>
      <c r="B6" s="18"/>
      <c r="C6" s="18"/>
      <c r="D6" s="19"/>
      <c r="E6" s="57"/>
      <c r="F6" s="19"/>
      <c r="G6" s="19"/>
      <c r="H6" s="20"/>
      <c r="I6" s="20"/>
    </row>
    <row r="7" spans="1:9" ht="60" customHeight="1">
      <c r="A7" s="18"/>
      <c r="B7" s="18"/>
      <c r="C7" s="18"/>
      <c r="D7" s="19"/>
      <c r="E7" s="57"/>
      <c r="F7" s="19"/>
      <c r="G7" s="19"/>
      <c r="H7" s="20"/>
      <c r="I7" s="20"/>
    </row>
    <row r="8" spans="1:9" ht="23.25" customHeight="1">
      <c r="A8" s="16"/>
      <c r="B8" s="16"/>
      <c r="C8" s="16"/>
      <c r="D8" s="16"/>
      <c r="E8" s="57"/>
      <c r="F8" s="16"/>
      <c r="G8" s="16"/>
      <c r="H8" s="16"/>
      <c r="I8" s="16"/>
    </row>
    <row r="9" spans="1:9" ht="23.45">
      <c r="A9" s="21"/>
      <c r="B9" s="21"/>
      <c r="C9" s="21"/>
      <c r="D9" s="21"/>
      <c r="E9" s="58"/>
      <c r="F9" s="21"/>
      <c r="G9" s="21"/>
      <c r="H9" s="21"/>
      <c r="I9" s="21"/>
    </row>
    <row r="10" spans="1:9" ht="97.5" customHeight="1">
      <c r="E10" s="59"/>
    </row>
    <row r="11" spans="1:9" ht="28.35" customHeight="1">
      <c r="A11" s="22"/>
      <c r="B11" s="22"/>
      <c r="C11" s="22"/>
      <c r="D11" s="22"/>
      <c r="E11" s="60"/>
      <c r="F11" s="22"/>
      <c r="G11" s="22"/>
      <c r="H11" s="22"/>
      <c r="I11" s="22"/>
    </row>
    <row r="12" spans="1:9" ht="28.35" customHeight="1">
      <c r="A12" s="20"/>
      <c r="B12" s="20"/>
      <c r="C12" s="20"/>
      <c r="D12" s="20"/>
      <c r="E12" s="60"/>
      <c r="F12" s="20"/>
      <c r="G12" s="20"/>
      <c r="H12" s="20"/>
      <c r="I12" s="20"/>
    </row>
    <row r="13" spans="1:9" ht="28.35" customHeight="1">
      <c r="A13" s="22"/>
      <c r="B13" s="22"/>
      <c r="C13" s="22"/>
      <c r="D13" s="22"/>
      <c r="F13" s="22"/>
      <c r="G13" s="22"/>
      <c r="H13" s="22"/>
      <c r="I13" s="22"/>
    </row>
    <row r="14" spans="1:9" ht="28.35" customHeight="1">
      <c r="A14" s="20"/>
      <c r="B14" s="20"/>
      <c r="C14" s="20"/>
      <c r="D14" s="20"/>
      <c r="F14" s="20"/>
      <c r="G14" s="20"/>
      <c r="H14" s="23"/>
      <c r="I14" s="20"/>
    </row>
    <row r="15" spans="1:9" ht="28.35" customHeight="1">
      <c r="A15" s="22"/>
      <c r="B15" s="22"/>
      <c r="C15" s="22"/>
      <c r="D15" s="22"/>
      <c r="F15" s="22"/>
      <c r="G15" s="22"/>
      <c r="H15" s="22"/>
      <c r="I15" s="22"/>
    </row>
    <row r="16" spans="1:9" ht="28.35" customHeight="1">
      <c r="A16" s="20"/>
      <c r="B16" s="20"/>
      <c r="C16" s="20"/>
      <c r="D16" s="20"/>
      <c r="E16" s="24"/>
      <c r="F16" s="20"/>
      <c r="G16" s="20"/>
      <c r="H16" s="20"/>
      <c r="I16" s="20"/>
    </row>
    <row r="17" spans="1:9" ht="25.35" customHeight="1">
      <c r="A17" s="22"/>
    </row>
    <row r="18" spans="1:9" ht="18">
      <c r="A18" s="25"/>
      <c r="B18" s="25"/>
      <c r="C18" s="25"/>
      <c r="D18" s="25"/>
      <c r="E18" s="25"/>
      <c r="F18" s="25"/>
      <c r="G18" s="25"/>
      <c r="H18" s="25"/>
      <c r="I18" s="25"/>
    </row>
    <row r="19" spans="1:9">
      <c r="A19" s="26"/>
      <c r="B19" s="27"/>
      <c r="C19" s="27"/>
      <c r="D19" s="27"/>
      <c r="E19" s="27"/>
      <c r="F19" s="27"/>
      <c r="G19" s="27"/>
      <c r="H19" s="27"/>
      <c r="I19" s="27"/>
    </row>
    <row r="35" spans="5:5">
      <c r="E35" s="61"/>
    </row>
    <row r="36" spans="5:5">
      <c r="E36" s="61"/>
    </row>
    <row r="37" spans="5:5">
      <c r="E37" s="61"/>
    </row>
    <row r="38" spans="5:5">
      <c r="E38" s="62"/>
    </row>
    <row r="39" spans="5:5" ht="14.45">
      <c r="E39" s="63"/>
    </row>
  </sheetData>
  <pageMargins left="0.31496062992125984" right="0.31496062992125984" top="0.35433070866141736" bottom="0.35433070866141736" header="0" footer="0"/>
  <pageSetup paperSize="9" fitToHeight="0" orientation="portrait" r:id="rId1"/>
  <headerFooter differentFirst="1">
    <oddHeader>&amp;CAix Marseille Provence                                                   Marseille - Requalification de la Rocade du Jarret</oddHeader>
    <oddFooter>&amp;CGROUPEMENT DE MAITRISE D’ŒUVRE : DEVILLERS / TANGRAM / 8’18” / REP        page 2 sur 6
RÉF. XXX N°X – Indice 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"/>
  <sheetViews>
    <sheetView showRuler="0" view="pageBreakPreview" zoomScale="70" zoomScaleNormal="100" zoomScaleSheetLayoutView="70" zoomScalePageLayoutView="70" workbookViewId="0">
      <selection activeCell="B5" sqref="B5"/>
    </sheetView>
  </sheetViews>
  <sheetFormatPr defaultColWidth="10.625" defaultRowHeight="14.1"/>
  <cols>
    <col min="1" max="1" width="8.625" customWidth="1"/>
    <col min="2" max="2" width="10.625" customWidth="1"/>
    <col min="3" max="3" width="9.125" customWidth="1"/>
    <col min="4" max="5" width="10.125" customWidth="1"/>
    <col min="6" max="6" width="4.625" customWidth="1"/>
    <col min="7" max="9" width="9.625" style="56" customWidth="1"/>
  </cols>
  <sheetData>
    <row r="1" spans="1:9" ht="57.75" customHeight="1" thickBot="1">
      <c r="A1" s="131" t="s">
        <v>0</v>
      </c>
      <c r="B1" s="131"/>
      <c r="C1" s="131"/>
      <c r="D1" s="131"/>
      <c r="E1" s="131"/>
      <c r="F1" s="131"/>
      <c r="G1" s="131"/>
      <c r="H1" s="131"/>
      <c r="I1" s="131"/>
    </row>
    <row r="2" spans="1:9">
      <c r="A2" s="64"/>
      <c r="B2" s="64"/>
      <c r="C2" s="64"/>
      <c r="D2" s="64"/>
      <c r="E2" s="64"/>
      <c r="F2" s="64"/>
      <c r="G2" s="65"/>
      <c r="H2" s="65"/>
      <c r="I2" s="65"/>
    </row>
    <row r="3" spans="1:9" ht="29.25" customHeight="1">
      <c r="A3" s="54" t="s">
        <v>1</v>
      </c>
      <c r="B3" s="54" t="s">
        <v>2</v>
      </c>
      <c r="C3" s="132" t="s">
        <v>3</v>
      </c>
      <c r="D3" s="132"/>
      <c r="E3" s="132"/>
      <c r="F3" s="132"/>
      <c r="G3" s="54" t="s">
        <v>4</v>
      </c>
      <c r="H3" s="54" t="s">
        <v>5</v>
      </c>
      <c r="I3" s="54" t="s">
        <v>6</v>
      </c>
    </row>
    <row r="4" spans="1:9">
      <c r="A4" s="55">
        <v>0</v>
      </c>
      <c r="B4" s="66">
        <v>45799</v>
      </c>
      <c r="C4" s="133"/>
      <c r="D4" s="134"/>
      <c r="E4" s="134"/>
      <c r="F4" s="135"/>
      <c r="G4" s="55" t="s">
        <v>7</v>
      </c>
      <c r="H4" s="55" t="s">
        <v>8</v>
      </c>
      <c r="I4" s="55" t="s">
        <v>9</v>
      </c>
    </row>
    <row r="5" spans="1:9">
      <c r="A5" s="55"/>
      <c r="B5" s="66"/>
      <c r="C5" s="133"/>
      <c r="D5" s="134"/>
      <c r="E5" s="134"/>
      <c r="F5" s="135"/>
      <c r="G5" s="55"/>
      <c r="H5" s="55"/>
      <c r="I5" s="55"/>
    </row>
    <row r="6" spans="1:9">
      <c r="A6" s="55"/>
      <c r="B6" s="55"/>
      <c r="C6" s="133"/>
      <c r="D6" s="134"/>
      <c r="E6" s="134"/>
      <c r="F6" s="135"/>
      <c r="G6" s="55"/>
      <c r="H6" s="55"/>
      <c r="I6" s="55"/>
    </row>
    <row r="7" spans="1:9">
      <c r="A7" s="55"/>
      <c r="B7" s="55"/>
      <c r="C7" s="133"/>
      <c r="D7" s="134"/>
      <c r="E7" s="134"/>
      <c r="F7" s="135"/>
      <c r="G7" s="55"/>
      <c r="H7" s="55"/>
      <c r="I7" s="55"/>
    </row>
    <row r="8" spans="1:9">
      <c r="A8" s="55"/>
      <c r="B8" s="55"/>
      <c r="C8" s="133"/>
      <c r="D8" s="134"/>
      <c r="E8" s="134"/>
      <c r="F8" s="135"/>
      <c r="G8" s="55"/>
      <c r="H8" s="55"/>
      <c r="I8" s="55"/>
    </row>
    <row r="9" spans="1:9">
      <c r="A9" s="55"/>
      <c r="B9" s="55"/>
      <c r="C9" s="133"/>
      <c r="D9" s="134"/>
      <c r="E9" s="134"/>
      <c r="F9" s="135"/>
      <c r="G9" s="55"/>
      <c r="H9" s="55"/>
      <c r="I9" s="55"/>
    </row>
    <row r="10" spans="1:9">
      <c r="A10" s="55"/>
      <c r="B10" s="55"/>
      <c r="C10" s="133"/>
      <c r="D10" s="134"/>
      <c r="E10" s="134"/>
      <c r="F10" s="135"/>
      <c r="G10" s="55"/>
      <c r="H10" s="55"/>
      <c r="I10" s="55"/>
    </row>
    <row r="11" spans="1:9">
      <c r="A11" s="55"/>
      <c r="B11" s="55"/>
      <c r="C11" s="133"/>
      <c r="D11" s="134"/>
      <c r="E11" s="134"/>
      <c r="F11" s="135"/>
      <c r="G11" s="55"/>
      <c r="H11" s="55"/>
      <c r="I11" s="55"/>
    </row>
    <row r="12" spans="1:9">
      <c r="A12" s="55"/>
      <c r="B12" s="55"/>
      <c r="C12" s="133"/>
      <c r="D12" s="134"/>
      <c r="E12" s="134"/>
      <c r="F12" s="135"/>
      <c r="G12" s="55"/>
      <c r="H12" s="55"/>
      <c r="I12" s="55"/>
    </row>
    <row r="13" spans="1:9">
      <c r="A13" s="55"/>
      <c r="B13" s="55"/>
      <c r="C13" s="133"/>
      <c r="D13" s="134"/>
      <c r="E13" s="134"/>
      <c r="F13" s="135"/>
      <c r="G13" s="55"/>
      <c r="H13" s="55"/>
      <c r="I13" s="55"/>
    </row>
    <row r="14" spans="1:9">
      <c r="A14" s="55"/>
      <c r="B14" s="55"/>
      <c r="C14" s="133"/>
      <c r="D14" s="134"/>
      <c r="E14" s="134"/>
      <c r="F14" s="135"/>
      <c r="G14" s="55"/>
      <c r="H14" s="55"/>
      <c r="I14" s="55"/>
    </row>
  </sheetData>
  <mergeCells count="13">
    <mergeCell ref="C13:F13"/>
    <mergeCell ref="C14:F14"/>
    <mergeCell ref="C6:F6"/>
    <mergeCell ref="C7:F7"/>
    <mergeCell ref="C8:F8"/>
    <mergeCell ref="C9:F9"/>
    <mergeCell ref="C10:F10"/>
    <mergeCell ref="C11:F11"/>
    <mergeCell ref="A1:I1"/>
    <mergeCell ref="C3:F3"/>
    <mergeCell ref="C4:F4"/>
    <mergeCell ref="C5:F5"/>
    <mergeCell ref="C12:F12"/>
  </mergeCells>
  <pageMargins left="0.51181102362204722" right="0.51181102362204722" top="0.35433070866141736" bottom="0.35433070866141736" header="0" footer="0"/>
  <pageSetup paperSize="9" firstPageNumber="2" orientation="portrait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FFCE4-18AA-40E3-A534-5D453CCCF037}">
  <sheetPr>
    <tabColor theme="8"/>
    <pageSetUpPr fitToPage="1"/>
  </sheetPr>
  <dimension ref="A1:U60"/>
  <sheetViews>
    <sheetView showZeros="0" tabSelected="1" topLeftCell="A26" zoomScale="77" zoomScaleNormal="77" zoomScaleSheetLayoutView="85" zoomScalePageLayoutView="40" workbookViewId="0">
      <selection activeCell="B38" sqref="B38"/>
    </sheetView>
  </sheetViews>
  <sheetFormatPr defaultColWidth="10" defaultRowHeight="21" customHeight="1" outlineLevelRow="1"/>
  <cols>
    <col min="1" max="1" width="9.125" style="3" customWidth="1"/>
    <col min="2" max="2" width="92.75" style="2" bestFit="1" customWidth="1"/>
    <col min="3" max="3" width="7.625" style="28" customWidth="1"/>
    <col min="4" max="4" width="14.75" style="43" bestFit="1" customWidth="1"/>
    <col min="5" max="5" width="13" style="35" customWidth="1"/>
    <col min="6" max="6" width="14.375" style="35" customWidth="1"/>
    <col min="7" max="7" width="10" style="1"/>
    <col min="8" max="8" width="30.125" style="1" customWidth="1"/>
    <col min="9" max="9" width="49.625" style="1" bestFit="1" customWidth="1"/>
    <col min="10" max="16384" width="10" style="1"/>
  </cols>
  <sheetData>
    <row r="1" spans="1:6" ht="18">
      <c r="A1" s="159" t="s">
        <v>10</v>
      </c>
      <c r="B1" s="159"/>
      <c r="D1" s="28"/>
      <c r="E1" s="34"/>
      <c r="F1" s="34"/>
    </row>
    <row r="2" spans="1:6" ht="18">
      <c r="A2" s="159" t="s">
        <v>11</v>
      </c>
      <c r="B2" s="159"/>
      <c r="D2" s="105"/>
    </row>
    <row r="3" spans="1:6" ht="18">
      <c r="A3" s="98" t="s">
        <v>12</v>
      </c>
      <c r="B3" s="98"/>
      <c r="D3" s="105"/>
    </row>
    <row r="4" spans="1:6" ht="18">
      <c r="A4" s="98"/>
      <c r="B4" s="98"/>
      <c r="D4" s="105"/>
    </row>
    <row r="5" spans="1:6" ht="18">
      <c r="A5" s="159" t="s">
        <v>13</v>
      </c>
      <c r="B5" s="159"/>
      <c r="D5" s="105"/>
    </row>
    <row r="6" spans="1:6" ht="15.95" thickBot="1">
      <c r="A6" s="14"/>
      <c r="B6" s="15"/>
      <c r="D6" s="67"/>
    </row>
    <row r="7" spans="1:6" s="30" customFormat="1" ht="44.1" customHeight="1">
      <c r="A7" s="160" t="s">
        <v>14</v>
      </c>
      <c r="B7" s="163" t="s">
        <v>15</v>
      </c>
      <c r="C7" s="166" t="s">
        <v>16</v>
      </c>
      <c r="D7" s="169" t="s">
        <v>17</v>
      </c>
      <c r="E7" s="155" t="s">
        <v>18</v>
      </c>
      <c r="F7" s="156"/>
    </row>
    <row r="8" spans="1:6" s="31" customFormat="1" ht="44.1" customHeight="1">
      <c r="A8" s="161"/>
      <c r="B8" s="164"/>
      <c r="C8" s="167"/>
      <c r="D8" s="170"/>
      <c r="E8" s="157"/>
      <c r="F8" s="158"/>
    </row>
    <row r="9" spans="1:6" s="32" customFormat="1" ht="43.5" customHeight="1" thickBot="1">
      <c r="A9" s="162"/>
      <c r="B9" s="165"/>
      <c r="C9" s="168"/>
      <c r="D9" s="171"/>
      <c r="E9" s="36" t="s">
        <v>19</v>
      </c>
      <c r="F9" s="71" t="s">
        <v>20</v>
      </c>
    </row>
    <row r="10" spans="1:6" s="9" customFormat="1" ht="25.5" customHeight="1">
      <c r="A10" s="11"/>
      <c r="B10" s="69" t="s">
        <v>21</v>
      </c>
      <c r="C10" s="80"/>
      <c r="D10" s="10"/>
      <c r="E10" s="40"/>
      <c r="F10" s="83"/>
    </row>
    <row r="11" spans="1:6" s="9" customFormat="1" ht="25.5" customHeight="1">
      <c r="A11" s="12"/>
      <c r="B11" s="111"/>
      <c r="C11" s="112"/>
      <c r="D11" s="113"/>
      <c r="E11" s="37"/>
      <c r="F11" s="81"/>
    </row>
    <row r="12" spans="1:6" s="44" customFormat="1" ht="25.35" customHeight="1" outlineLevel="1">
      <c r="A12" s="46">
        <v>2100</v>
      </c>
      <c r="B12" s="74" t="s">
        <v>22</v>
      </c>
      <c r="C12" s="75"/>
      <c r="D12" s="77"/>
      <c r="E12" s="38"/>
      <c r="F12" s="82"/>
    </row>
    <row r="13" spans="1:6" s="44" customFormat="1" ht="25.5" customHeight="1" outlineLevel="1">
      <c r="A13" s="46">
        <v>2101</v>
      </c>
      <c r="B13" s="90" t="s">
        <v>23</v>
      </c>
      <c r="C13" s="75" t="s">
        <v>24</v>
      </c>
      <c r="D13" s="76"/>
      <c r="E13" s="91">
        <v>1</v>
      </c>
      <c r="F13" s="92">
        <f t="shared" ref="F13:F30" si="0">$D13*E13</f>
        <v>0</v>
      </c>
    </row>
    <row r="14" spans="1:6" s="44" customFormat="1" ht="25.5" customHeight="1" outlineLevel="1">
      <c r="A14" s="46">
        <v>2102</v>
      </c>
      <c r="B14" s="118" t="s">
        <v>25</v>
      </c>
      <c r="C14" s="75" t="s">
        <v>24</v>
      </c>
      <c r="D14" s="76"/>
      <c r="E14" s="91">
        <v>1</v>
      </c>
      <c r="F14" s="92">
        <f t="shared" si="0"/>
        <v>0</v>
      </c>
    </row>
    <row r="15" spans="1:6" s="44" customFormat="1" ht="25.5" customHeight="1" outlineLevel="1">
      <c r="A15" s="46">
        <f>MAX(A10:A14)+1</f>
        <v>2103</v>
      </c>
      <c r="B15" s="90" t="s">
        <v>26</v>
      </c>
      <c r="C15" s="75" t="s">
        <v>24</v>
      </c>
      <c r="D15" s="76"/>
      <c r="E15" s="91">
        <v>1</v>
      </c>
      <c r="F15" s="92">
        <f t="shared" si="0"/>
        <v>0</v>
      </c>
    </row>
    <row r="16" spans="1:6" s="44" customFormat="1" ht="25.5" customHeight="1" outlineLevel="1">
      <c r="A16" s="46">
        <f t="shared" ref="A16:A19" si="1">MAX(A11:A15)+1</f>
        <v>2104</v>
      </c>
      <c r="B16" s="90" t="s">
        <v>27</v>
      </c>
      <c r="C16" s="75" t="s">
        <v>24</v>
      </c>
      <c r="D16" s="76"/>
      <c r="E16" s="91">
        <v>1</v>
      </c>
      <c r="F16" s="92"/>
    </row>
    <row r="17" spans="1:21" s="44" customFormat="1" ht="25.5" customHeight="1" outlineLevel="1">
      <c r="A17" s="46">
        <f t="shared" si="1"/>
        <v>2105</v>
      </c>
      <c r="B17" s="90" t="s">
        <v>28</v>
      </c>
      <c r="C17" s="75" t="s">
        <v>24</v>
      </c>
      <c r="D17" s="76"/>
      <c r="E17" s="91">
        <v>1</v>
      </c>
      <c r="F17" s="92"/>
    </row>
    <row r="18" spans="1:21" s="44" customFormat="1" ht="25.5" customHeight="1" outlineLevel="1">
      <c r="A18" s="46">
        <f t="shared" si="1"/>
        <v>2106</v>
      </c>
      <c r="B18" s="90" t="s">
        <v>29</v>
      </c>
      <c r="C18" s="75" t="s">
        <v>24</v>
      </c>
      <c r="D18" s="76"/>
      <c r="E18" s="91">
        <v>1</v>
      </c>
      <c r="F18" s="92"/>
    </row>
    <row r="19" spans="1:21" s="44" customFormat="1" ht="25.5" customHeight="1" outlineLevel="1">
      <c r="A19" s="46">
        <f t="shared" si="1"/>
        <v>2107</v>
      </c>
      <c r="B19" s="118" t="s">
        <v>30</v>
      </c>
      <c r="C19" s="75" t="s">
        <v>24</v>
      </c>
      <c r="D19" s="76"/>
      <c r="E19" s="91">
        <v>1</v>
      </c>
      <c r="F19" s="92">
        <f t="shared" si="0"/>
        <v>0</v>
      </c>
    </row>
    <row r="20" spans="1:21" s="44" customFormat="1" ht="25.5" customHeight="1" outlineLevel="1">
      <c r="A20" s="46"/>
      <c r="B20" s="90"/>
      <c r="C20" s="75"/>
      <c r="D20" s="76"/>
      <c r="E20" s="91"/>
      <c r="F20" s="92">
        <f t="shared" si="0"/>
        <v>0</v>
      </c>
    </row>
    <row r="21" spans="1:21" s="44" customFormat="1" ht="25.5" customHeight="1" outlineLevel="1">
      <c r="A21" s="46"/>
      <c r="B21" s="93" t="s">
        <v>31</v>
      </c>
      <c r="C21" s="75"/>
      <c r="D21" s="76"/>
      <c r="E21" s="91"/>
      <c r="F21" s="92">
        <f t="shared" si="0"/>
        <v>0</v>
      </c>
    </row>
    <row r="22" spans="1:21" s="44" customFormat="1" ht="25.5" customHeight="1" outlineLevel="1">
      <c r="A22" s="46">
        <v>2200</v>
      </c>
      <c r="B22" s="94" t="s">
        <v>32</v>
      </c>
      <c r="C22" s="75"/>
      <c r="D22" s="76"/>
      <c r="E22" s="91"/>
      <c r="F22" s="92">
        <f t="shared" si="0"/>
        <v>0</v>
      </c>
    </row>
    <row r="23" spans="1:21" s="44" customFormat="1" ht="25.5" customHeight="1" outlineLevel="1">
      <c r="A23" s="46">
        <f>MAX(A13:A22)+1</f>
        <v>2201</v>
      </c>
      <c r="B23" s="90" t="s">
        <v>33</v>
      </c>
      <c r="C23" s="75" t="s">
        <v>16</v>
      </c>
      <c r="D23" s="76"/>
      <c r="E23" s="91">
        <v>1</v>
      </c>
      <c r="F23" s="92">
        <f t="shared" si="0"/>
        <v>0</v>
      </c>
      <c r="U23" s="110"/>
    </row>
    <row r="24" spans="1:21" s="44" customFormat="1" ht="25.5" customHeight="1" outlineLevel="1">
      <c r="A24" s="46">
        <f>MAX(A14:A23)+1</f>
        <v>2202</v>
      </c>
      <c r="B24" s="119" t="s">
        <v>34</v>
      </c>
      <c r="C24" s="75" t="s">
        <v>16</v>
      </c>
      <c r="D24" s="76"/>
      <c r="E24" s="91">
        <v>1</v>
      </c>
      <c r="F24" s="92">
        <f t="shared" si="0"/>
        <v>0</v>
      </c>
      <c r="U24" s="110"/>
    </row>
    <row r="25" spans="1:21" s="44" customFormat="1" ht="27.95" customHeight="1" outlineLevel="1">
      <c r="A25" s="46">
        <f>MAX(A15:A24)+1</f>
        <v>2203</v>
      </c>
      <c r="B25" s="119" t="s">
        <v>35</v>
      </c>
      <c r="C25" s="75" t="s">
        <v>36</v>
      </c>
      <c r="D25" s="76"/>
      <c r="E25" s="91">
        <v>50</v>
      </c>
      <c r="F25" s="92">
        <f t="shared" si="0"/>
        <v>0</v>
      </c>
      <c r="U25" s="110"/>
    </row>
    <row r="26" spans="1:21" s="44" customFormat="1" ht="27.95" customHeight="1" outlineLevel="1">
      <c r="A26" s="46">
        <v>2204</v>
      </c>
      <c r="B26" s="119" t="s">
        <v>37</v>
      </c>
      <c r="C26" s="75" t="s">
        <v>36</v>
      </c>
      <c r="D26" s="76"/>
      <c r="E26" s="91">
        <v>50</v>
      </c>
      <c r="F26" s="92">
        <f t="shared" si="0"/>
        <v>0</v>
      </c>
      <c r="U26" s="110"/>
    </row>
    <row r="27" spans="1:21" s="44" customFormat="1" ht="29.45" customHeight="1" outlineLevel="1">
      <c r="A27" s="46">
        <v>2205</v>
      </c>
      <c r="B27" s="90" t="s">
        <v>38</v>
      </c>
      <c r="C27" s="75" t="s">
        <v>16</v>
      </c>
      <c r="D27" s="76"/>
      <c r="E27" s="91">
        <v>1</v>
      </c>
      <c r="F27" s="92">
        <f t="shared" si="0"/>
        <v>0</v>
      </c>
      <c r="U27" s="110"/>
    </row>
    <row r="28" spans="1:21" s="44" customFormat="1" ht="22.5" customHeight="1" outlineLevel="1">
      <c r="A28" s="46">
        <v>2206</v>
      </c>
      <c r="B28" s="119" t="s">
        <v>39</v>
      </c>
      <c r="C28" s="75" t="s">
        <v>36</v>
      </c>
      <c r="D28" s="76"/>
      <c r="E28" s="91">
        <v>24</v>
      </c>
      <c r="F28" s="92">
        <f t="shared" si="0"/>
        <v>0</v>
      </c>
      <c r="U28" s="110"/>
    </row>
    <row r="29" spans="1:21" s="44" customFormat="1" ht="22.5" customHeight="1" outlineLevel="1">
      <c r="A29" s="46">
        <v>2207</v>
      </c>
      <c r="B29" s="119" t="s">
        <v>40</v>
      </c>
      <c r="C29" s="75" t="s">
        <v>36</v>
      </c>
      <c r="D29" s="76"/>
      <c r="E29" s="91">
        <v>24</v>
      </c>
      <c r="F29" s="92">
        <f t="shared" si="0"/>
        <v>0</v>
      </c>
      <c r="U29" s="110"/>
    </row>
    <row r="30" spans="1:21" s="44" customFormat="1" ht="25.5" customHeight="1" outlineLevel="1">
      <c r="A30" s="46"/>
      <c r="B30" s="119"/>
      <c r="C30" s="75"/>
      <c r="D30" s="76"/>
      <c r="E30" s="91"/>
      <c r="F30" s="92">
        <f t="shared" si="0"/>
        <v>0</v>
      </c>
      <c r="U30" s="110"/>
    </row>
    <row r="31" spans="1:21" s="44" customFormat="1" ht="25.5" customHeight="1" outlineLevel="1">
      <c r="A31" s="46">
        <v>2300</v>
      </c>
      <c r="B31" s="94" t="s">
        <v>41</v>
      </c>
      <c r="C31" s="75"/>
      <c r="D31" s="76"/>
      <c r="E31" s="91"/>
      <c r="F31" s="92"/>
      <c r="U31" s="110"/>
    </row>
    <row r="32" spans="1:21" s="44" customFormat="1" ht="25.5" customHeight="1" outlineLevel="1">
      <c r="A32" s="46">
        <f>MAX(A21:A31)+1</f>
        <v>2301</v>
      </c>
      <c r="B32" s="90" t="s">
        <v>42</v>
      </c>
      <c r="C32" s="75" t="s">
        <v>16</v>
      </c>
      <c r="D32" s="76"/>
      <c r="E32" s="91">
        <v>2</v>
      </c>
      <c r="F32" s="92">
        <f t="shared" ref="F32:F38" si="2">$D32*E32</f>
        <v>0</v>
      </c>
      <c r="U32" s="110"/>
    </row>
    <row r="33" spans="1:21" s="44" customFormat="1" ht="25.5" customHeight="1" outlineLevel="1">
      <c r="A33" s="46">
        <f>MAX(A22:A32)+1</f>
        <v>2302</v>
      </c>
      <c r="B33" s="95" t="s">
        <v>43</v>
      </c>
      <c r="C33" s="75" t="s">
        <v>16</v>
      </c>
      <c r="D33" s="76"/>
      <c r="E33" s="91">
        <v>1</v>
      </c>
      <c r="F33" s="92">
        <f t="shared" si="2"/>
        <v>0</v>
      </c>
      <c r="U33" s="110"/>
    </row>
    <row r="34" spans="1:21" s="44" customFormat="1" ht="29.45" customHeight="1" outlineLevel="1">
      <c r="A34" s="46">
        <f>MAX(A23:A33)+1</f>
        <v>2303</v>
      </c>
      <c r="B34" s="90" t="s">
        <v>44</v>
      </c>
      <c r="C34" s="75" t="s">
        <v>16</v>
      </c>
      <c r="D34" s="76"/>
      <c r="E34" s="91">
        <v>1</v>
      </c>
      <c r="F34" s="92">
        <f t="shared" si="2"/>
        <v>0</v>
      </c>
      <c r="U34" s="110"/>
    </row>
    <row r="35" spans="1:21" s="44" customFormat="1" ht="25.5" customHeight="1" outlineLevel="1">
      <c r="A35" s="46">
        <f>MAX(A32:A34)+1</f>
        <v>2304</v>
      </c>
      <c r="B35" s="90" t="s">
        <v>45</v>
      </c>
      <c r="C35" s="75" t="s">
        <v>46</v>
      </c>
      <c r="D35" s="76"/>
      <c r="E35" s="91">
        <v>100</v>
      </c>
      <c r="F35" s="92">
        <f t="shared" si="2"/>
        <v>0</v>
      </c>
    </row>
    <row r="36" spans="1:21" s="44" customFormat="1" ht="25.5" customHeight="1" outlineLevel="1">
      <c r="A36" s="46">
        <f t="shared" ref="A36" si="3">MAX(A25:A35)+1</f>
        <v>2305</v>
      </c>
      <c r="B36" s="90" t="s">
        <v>47</v>
      </c>
      <c r="C36" s="75" t="s">
        <v>36</v>
      </c>
      <c r="D36" s="76"/>
      <c r="E36" s="91">
        <v>284</v>
      </c>
      <c r="F36" s="92">
        <f t="shared" si="2"/>
        <v>0</v>
      </c>
    </row>
    <row r="37" spans="1:21" s="44" customFormat="1" ht="25.5" customHeight="1" outlineLevel="1">
      <c r="A37" s="46">
        <f t="shared" ref="A37:A38" si="4">MAX(A34:A36)+1</f>
        <v>2306</v>
      </c>
      <c r="B37" s="90" t="s">
        <v>48</v>
      </c>
      <c r="C37" s="75" t="s">
        <v>36</v>
      </c>
      <c r="D37" s="76"/>
      <c r="E37" s="91">
        <v>16</v>
      </c>
      <c r="F37" s="92">
        <f t="shared" si="2"/>
        <v>0</v>
      </c>
    </row>
    <row r="38" spans="1:21" s="44" customFormat="1" ht="25.5" customHeight="1" outlineLevel="1">
      <c r="A38" s="46">
        <f t="shared" si="4"/>
        <v>2307</v>
      </c>
      <c r="B38" s="90" t="s">
        <v>49</v>
      </c>
      <c r="C38" s="75" t="s">
        <v>36</v>
      </c>
      <c r="D38" s="76"/>
      <c r="E38" s="91">
        <v>16</v>
      </c>
      <c r="F38" s="92">
        <f t="shared" si="2"/>
        <v>0</v>
      </c>
    </row>
    <row r="39" spans="1:21" s="44" customFormat="1" ht="25.5" customHeight="1" outlineLevel="1">
      <c r="A39" s="46">
        <v>2308</v>
      </c>
      <c r="B39" s="118" t="s">
        <v>50</v>
      </c>
      <c r="C39" s="75" t="s">
        <v>36</v>
      </c>
      <c r="D39" s="76"/>
      <c r="E39" s="91">
        <v>13</v>
      </c>
      <c r="F39" s="92">
        <f>$D39*E39</f>
        <v>0</v>
      </c>
    </row>
    <row r="40" spans="1:21" s="44" customFormat="1" ht="25.5" customHeight="1" outlineLevel="1">
      <c r="A40" s="46">
        <v>2309</v>
      </c>
      <c r="B40" s="118" t="s">
        <v>51</v>
      </c>
      <c r="C40" s="75" t="s">
        <v>16</v>
      </c>
      <c r="D40" s="76"/>
      <c r="E40" s="91">
        <v>1</v>
      </c>
      <c r="F40" s="92">
        <f>$D40*E40</f>
        <v>0</v>
      </c>
    </row>
    <row r="41" spans="1:21" s="44" customFormat="1" ht="25.5" customHeight="1" outlineLevel="1">
      <c r="A41" s="46"/>
      <c r="B41" s="118"/>
      <c r="C41" s="75"/>
      <c r="D41" s="76"/>
      <c r="E41" s="91"/>
      <c r="F41" s="92"/>
    </row>
    <row r="42" spans="1:21" s="44" customFormat="1" ht="25.5" customHeight="1" outlineLevel="1">
      <c r="A42" s="46">
        <v>2400</v>
      </c>
      <c r="B42" s="94" t="s">
        <v>52</v>
      </c>
      <c r="C42" s="75"/>
      <c r="D42" s="76"/>
      <c r="E42" s="91"/>
      <c r="F42" s="92"/>
    </row>
    <row r="43" spans="1:21" s="33" customFormat="1" ht="25.5" customHeight="1">
      <c r="A43" s="46">
        <f>MAX(A33:A42)+1</f>
        <v>2401</v>
      </c>
      <c r="B43" s="90" t="s">
        <v>53</v>
      </c>
      <c r="C43" s="75" t="s">
        <v>36</v>
      </c>
      <c r="D43" s="76"/>
      <c r="E43" s="91">
        <v>80</v>
      </c>
      <c r="F43" s="92">
        <f>$D43*E43</f>
        <v>0</v>
      </c>
    </row>
    <row r="44" spans="1:21" ht="25.5" customHeight="1">
      <c r="A44" s="46">
        <f>MAX(A34:A43)+1</f>
        <v>2402</v>
      </c>
      <c r="B44" s="95" t="s">
        <v>54</v>
      </c>
      <c r="C44" s="75" t="s">
        <v>16</v>
      </c>
      <c r="D44" s="76"/>
      <c r="E44" s="91">
        <v>1</v>
      </c>
      <c r="F44" s="92">
        <f>$D44*E44</f>
        <v>0</v>
      </c>
    </row>
    <row r="45" spans="1:21" ht="25.5" customHeight="1">
      <c r="A45" s="9"/>
      <c r="B45" s="121"/>
      <c r="C45" s="122"/>
      <c r="D45" s="77"/>
      <c r="E45" s="38"/>
      <c r="F45" s="82"/>
    </row>
    <row r="46" spans="1:21" ht="21" customHeight="1" thickBot="1">
      <c r="A46" s="8"/>
      <c r="B46" s="68" t="s">
        <v>55</v>
      </c>
      <c r="C46" s="78">
        <f>A4</f>
        <v>0</v>
      </c>
      <c r="D46" s="79"/>
      <c r="E46" s="39"/>
      <c r="F46" s="120"/>
    </row>
    <row r="47" spans="1:21" ht="21" customHeight="1" thickBot="1">
      <c r="A47" s="46"/>
      <c r="B47" s="47"/>
      <c r="C47" s="48"/>
      <c r="D47" s="45"/>
      <c r="E47" s="84"/>
      <c r="F47" s="85"/>
      <c r="H47" s="97"/>
      <c r="I47" s="97"/>
      <c r="J47" s="106"/>
      <c r="K47" s="97"/>
      <c r="L47" s="97"/>
    </row>
    <row r="48" spans="1:21" ht="21" customHeight="1" thickBot="1">
      <c r="A48" s="49"/>
      <c r="B48" s="50"/>
      <c r="C48" s="51"/>
      <c r="D48" s="52" t="s">
        <v>56</v>
      </c>
      <c r="E48" s="86" t="s">
        <v>56</v>
      </c>
      <c r="F48" s="53"/>
      <c r="H48" s="97"/>
      <c r="I48" s="97"/>
      <c r="J48" s="106"/>
      <c r="K48" s="97"/>
      <c r="L48" s="97"/>
    </row>
    <row r="49" spans="1:12" ht="21" customHeight="1" thickBot="1">
      <c r="D49" s="123"/>
      <c r="E49" s="124"/>
      <c r="F49" s="41"/>
      <c r="H49" s="107"/>
      <c r="I49" s="108"/>
      <c r="J49" s="109"/>
      <c r="K49" s="97"/>
      <c r="L49" s="97"/>
    </row>
    <row r="50" spans="1:12" ht="21" customHeight="1">
      <c r="A50" s="136" t="s">
        <v>57</v>
      </c>
      <c r="B50" s="137"/>
      <c r="C50" s="137"/>
      <c r="D50" s="138"/>
      <c r="E50" s="142"/>
      <c r="F50" s="143"/>
      <c r="H50" s="97"/>
      <c r="I50" s="97"/>
      <c r="J50" s="97"/>
      <c r="K50" s="97"/>
      <c r="L50" s="97"/>
    </row>
    <row r="51" spans="1:12" ht="21" customHeight="1" thickBot="1">
      <c r="A51" s="139"/>
      <c r="B51" s="140"/>
      <c r="C51" s="140"/>
      <c r="D51" s="141"/>
      <c r="E51" s="144"/>
      <c r="F51" s="145"/>
      <c r="H51" s="97"/>
      <c r="I51" s="97"/>
      <c r="J51" s="97"/>
      <c r="K51" s="97"/>
      <c r="L51" s="97"/>
    </row>
    <row r="52" spans="1:12" ht="21" customHeight="1">
      <c r="A52" s="125">
        <v>2100</v>
      </c>
      <c r="B52" s="146" t="s">
        <v>58</v>
      </c>
      <c r="C52" s="147"/>
      <c r="D52" s="148"/>
      <c r="E52" s="126"/>
      <c r="F52" s="87"/>
    </row>
    <row r="53" spans="1:12" ht="21" customHeight="1">
      <c r="A53" s="127">
        <v>2200</v>
      </c>
      <c r="B53" s="149" t="s">
        <v>59</v>
      </c>
      <c r="C53" s="150"/>
      <c r="D53" s="151"/>
      <c r="E53" s="128"/>
      <c r="F53" s="88"/>
    </row>
    <row r="54" spans="1:12" ht="21" customHeight="1">
      <c r="A54" s="127">
        <v>2300</v>
      </c>
      <c r="B54" s="149" t="s">
        <v>41</v>
      </c>
      <c r="C54" s="150"/>
      <c r="D54" s="151"/>
      <c r="E54" s="128"/>
      <c r="F54" s="88"/>
    </row>
    <row r="55" spans="1:12" ht="21" customHeight="1" thickBot="1">
      <c r="A55" s="129">
        <v>2400</v>
      </c>
      <c r="B55" s="152" t="s">
        <v>52</v>
      </c>
      <c r="C55" s="153"/>
      <c r="D55" s="154"/>
      <c r="E55" s="130"/>
      <c r="F55" s="89"/>
    </row>
    <row r="56" spans="1:12" ht="21" customHeight="1">
      <c r="B56" s="13"/>
      <c r="C56" s="7"/>
      <c r="D56" s="1"/>
      <c r="E56" s="41"/>
      <c r="F56" s="41"/>
    </row>
    <row r="57" spans="1:12" ht="21" customHeight="1" thickBot="1">
      <c r="C57" s="29"/>
      <c r="D57" s="6"/>
      <c r="E57" s="42"/>
      <c r="F57" s="42"/>
    </row>
    <row r="58" spans="1:12" ht="21" customHeight="1" thickBot="1">
      <c r="D58" s="5" t="s">
        <v>60</v>
      </c>
      <c r="E58" s="72"/>
      <c r="F58" s="87"/>
    </row>
    <row r="59" spans="1:12" ht="21" customHeight="1" thickBot="1">
      <c r="D59" s="5" t="s">
        <v>61</v>
      </c>
      <c r="E59" s="70"/>
      <c r="F59" s="88">
        <f>F8</f>
        <v>0</v>
      </c>
    </row>
    <row r="60" spans="1:12" ht="21" customHeight="1" thickBot="1">
      <c r="D60" s="4" t="s">
        <v>62</v>
      </c>
      <c r="E60" s="73"/>
      <c r="F60" s="89">
        <f>F51</f>
        <v>0</v>
      </c>
    </row>
  </sheetData>
  <mergeCells count="14">
    <mergeCell ref="E7:F8"/>
    <mergeCell ref="A1:B1"/>
    <mergeCell ref="A2:B2"/>
    <mergeCell ref="A5:B5"/>
    <mergeCell ref="A7:A9"/>
    <mergeCell ref="B7:B9"/>
    <mergeCell ref="C7:C9"/>
    <mergeCell ref="D7:D9"/>
    <mergeCell ref="A50:D51"/>
    <mergeCell ref="E50:F51"/>
    <mergeCell ref="B52:D52"/>
    <mergeCell ref="B53:D53"/>
    <mergeCell ref="B55:D55"/>
    <mergeCell ref="B54:D54"/>
  </mergeCells>
  <phoneticPr fontId="16" type="noConversion"/>
  <pageMargins left="0.47244094488188981" right="0.27559055118110237" top="0.51181102362204722" bottom="0.70866141732283472" header="0.19685039370078741" footer="0.11811023622047245"/>
  <pageSetup paperSize="8" scale="85" firstPageNumber="3" fitToHeight="0" orientation="portrait" useFirstPageNumber="1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7B25-9FA1-4D02-B5DB-EC83F6EEBEA4}">
  <sheetPr>
    <tabColor theme="8"/>
    <pageSetUpPr fitToPage="1"/>
  </sheetPr>
  <dimension ref="A1:W62"/>
  <sheetViews>
    <sheetView showZeros="0" topLeftCell="A20" zoomScale="86" zoomScaleNormal="86" zoomScaleSheetLayoutView="85" zoomScalePageLayoutView="40" workbookViewId="0">
      <selection activeCell="B27" sqref="B27"/>
    </sheetView>
  </sheetViews>
  <sheetFormatPr defaultColWidth="10" defaultRowHeight="21" customHeight="1" outlineLevelRow="1"/>
  <cols>
    <col min="1" max="1" width="9.125" style="3" customWidth="1"/>
    <col min="2" max="2" width="114.375" style="2" bestFit="1" customWidth="1"/>
    <col min="3" max="3" width="7.625" style="28" customWidth="1"/>
    <col min="4" max="4" width="13.625" style="96" customWidth="1"/>
    <col min="5" max="16384" width="10" style="1"/>
  </cols>
  <sheetData>
    <row r="1" spans="1:4" ht="18">
      <c r="A1" s="159" t="s">
        <v>10</v>
      </c>
      <c r="B1" s="159"/>
      <c r="C1" s="99"/>
      <c r="D1" s="100"/>
    </row>
    <row r="2" spans="1:4" ht="18">
      <c r="A2" s="159" t="s">
        <v>11</v>
      </c>
      <c r="B2" s="159"/>
      <c r="D2" s="101"/>
    </row>
    <row r="3" spans="1:4" ht="18">
      <c r="A3" s="98" t="s">
        <v>12</v>
      </c>
      <c r="B3" s="98"/>
      <c r="D3" s="103"/>
    </row>
    <row r="4" spans="1:4" ht="18">
      <c r="A4" s="102"/>
      <c r="B4" s="98"/>
      <c r="D4" s="103"/>
    </row>
    <row r="5" spans="1:4" ht="18">
      <c r="A5" s="172" t="s">
        <v>63</v>
      </c>
      <c r="B5" s="159"/>
      <c r="D5" s="101"/>
    </row>
    <row r="6" spans="1:4" ht="15.95" thickBot="1">
      <c r="A6" s="104"/>
      <c r="B6" s="15"/>
      <c r="D6" s="103"/>
    </row>
    <row r="7" spans="1:4" s="30" customFormat="1" ht="44.1" customHeight="1">
      <c r="A7" s="160" t="s">
        <v>14</v>
      </c>
      <c r="B7" s="163" t="s">
        <v>15</v>
      </c>
      <c r="C7" s="166" t="s">
        <v>16</v>
      </c>
      <c r="D7" s="169" t="s">
        <v>64</v>
      </c>
    </row>
    <row r="8" spans="1:4" s="31" customFormat="1" ht="44.1" customHeight="1">
      <c r="A8" s="161"/>
      <c r="B8" s="164"/>
      <c r="C8" s="167"/>
      <c r="D8" s="170"/>
    </row>
    <row r="9" spans="1:4" s="32" customFormat="1" ht="43.5" customHeight="1" thickBot="1">
      <c r="A9" s="162"/>
      <c r="B9" s="165"/>
      <c r="C9" s="168"/>
      <c r="D9" s="171"/>
    </row>
    <row r="10" spans="1:4" s="9" customFormat="1" ht="25.5" customHeight="1">
      <c r="A10" s="11"/>
      <c r="B10" s="69" t="s">
        <v>21</v>
      </c>
      <c r="C10" s="80"/>
      <c r="D10" s="10"/>
    </row>
    <row r="11" spans="1:4" s="44" customFormat="1" ht="25.5" customHeight="1" outlineLevel="1">
      <c r="A11" s="12"/>
      <c r="B11" s="111"/>
      <c r="C11" s="112"/>
      <c r="D11" s="113"/>
    </row>
    <row r="12" spans="1:4" s="44" customFormat="1" ht="25.5" customHeight="1" outlineLevel="1">
      <c r="A12" s="46">
        <v>2100</v>
      </c>
      <c r="B12" s="74" t="s">
        <v>22</v>
      </c>
      <c r="C12" s="75"/>
      <c r="D12" s="77"/>
    </row>
    <row r="13" spans="1:4" s="44" customFormat="1" ht="25.5" customHeight="1" outlineLevel="1">
      <c r="A13" s="46">
        <v>2101</v>
      </c>
      <c r="B13" s="90" t="s">
        <v>23</v>
      </c>
      <c r="C13" s="75" t="s">
        <v>24</v>
      </c>
      <c r="D13" s="76"/>
    </row>
    <row r="14" spans="1:4" s="44" customFormat="1" ht="25.5" customHeight="1" outlineLevel="1">
      <c r="A14" s="46">
        <v>2102</v>
      </c>
      <c r="B14" s="118" t="s">
        <v>25</v>
      </c>
      <c r="C14" s="75" t="s">
        <v>24</v>
      </c>
      <c r="D14" s="76"/>
    </row>
    <row r="15" spans="1:4" s="44" customFormat="1" ht="25.5" customHeight="1" outlineLevel="1">
      <c r="A15" s="46">
        <f>MAX(A10:A14)+1</f>
        <v>2103</v>
      </c>
      <c r="B15" s="90" t="s">
        <v>26</v>
      </c>
      <c r="C15" s="75" t="s">
        <v>24</v>
      </c>
      <c r="D15" s="76"/>
    </row>
    <row r="16" spans="1:4" s="44" customFormat="1" ht="25.5" customHeight="1" outlineLevel="1">
      <c r="A16" s="46">
        <f t="shared" ref="A16:A19" si="0">MAX(A11:A15)+1</f>
        <v>2104</v>
      </c>
      <c r="B16" s="90" t="s">
        <v>27</v>
      </c>
      <c r="C16" s="75" t="s">
        <v>24</v>
      </c>
      <c r="D16" s="76"/>
    </row>
    <row r="17" spans="1:4" s="44" customFormat="1" ht="25.5" customHeight="1" outlineLevel="1">
      <c r="A17" s="46">
        <f t="shared" si="0"/>
        <v>2105</v>
      </c>
      <c r="B17" s="90" t="s">
        <v>28</v>
      </c>
      <c r="C17" s="75" t="s">
        <v>24</v>
      </c>
      <c r="D17" s="76"/>
    </row>
    <row r="18" spans="1:4" s="44" customFormat="1" ht="25.5" customHeight="1" outlineLevel="1">
      <c r="A18" s="46">
        <f t="shared" si="0"/>
        <v>2106</v>
      </c>
      <c r="B18" s="90" t="s">
        <v>29</v>
      </c>
      <c r="C18" s="75" t="s">
        <v>24</v>
      </c>
      <c r="D18" s="76"/>
    </row>
    <row r="19" spans="1:4" s="44" customFormat="1" ht="26.25" customHeight="1" outlineLevel="1">
      <c r="A19" s="46">
        <f t="shared" si="0"/>
        <v>2107</v>
      </c>
      <c r="B19" s="118" t="s">
        <v>30</v>
      </c>
      <c r="C19" s="75" t="s">
        <v>24</v>
      </c>
      <c r="D19" s="76"/>
    </row>
    <row r="20" spans="1:4" s="44" customFormat="1" ht="25.5" customHeight="1" outlineLevel="1">
      <c r="A20" s="46"/>
      <c r="B20" s="90"/>
      <c r="C20" s="75"/>
      <c r="D20" s="76"/>
    </row>
    <row r="21" spans="1:4" s="44" customFormat="1" ht="25.5" customHeight="1" outlineLevel="1">
      <c r="A21" s="46"/>
      <c r="B21" s="93" t="s">
        <v>31</v>
      </c>
      <c r="C21" s="75"/>
      <c r="D21" s="76"/>
    </row>
    <row r="22" spans="1:4" s="44" customFormat="1" ht="25.5" customHeight="1" outlineLevel="1">
      <c r="A22" s="46">
        <v>2200</v>
      </c>
      <c r="B22" s="94" t="s">
        <v>32</v>
      </c>
      <c r="C22" s="75"/>
      <c r="D22" s="76"/>
    </row>
    <row r="23" spans="1:4" s="44" customFormat="1" ht="25.5" customHeight="1" outlineLevel="1">
      <c r="A23" s="46">
        <f>MAX(A13:A22)+1</f>
        <v>2201</v>
      </c>
      <c r="B23" s="90" t="s">
        <v>33</v>
      </c>
      <c r="C23" s="75" t="s">
        <v>16</v>
      </c>
      <c r="D23" s="76"/>
    </row>
    <row r="24" spans="1:4" s="44" customFormat="1" ht="25.5" customHeight="1" outlineLevel="1">
      <c r="A24" s="46">
        <f>MAX(A14:A23)+1</f>
        <v>2202</v>
      </c>
      <c r="B24" s="119" t="s">
        <v>34</v>
      </c>
      <c r="C24" s="75" t="s">
        <v>16</v>
      </c>
      <c r="D24" s="76"/>
    </row>
    <row r="25" spans="1:4" s="44" customFormat="1" ht="25.5" customHeight="1" outlineLevel="1">
      <c r="A25" s="46">
        <f>MAX(A15:A24)+1</f>
        <v>2203</v>
      </c>
      <c r="B25" s="119" t="s">
        <v>35</v>
      </c>
      <c r="C25" s="75" t="s">
        <v>36</v>
      </c>
      <c r="D25" s="76"/>
    </row>
    <row r="26" spans="1:4" s="44" customFormat="1" ht="25.5" customHeight="1" outlineLevel="1">
      <c r="A26" s="46">
        <v>2204</v>
      </c>
      <c r="B26" s="119" t="s">
        <v>37</v>
      </c>
      <c r="C26" s="75" t="s">
        <v>36</v>
      </c>
      <c r="D26" s="76"/>
    </row>
    <row r="27" spans="1:4" s="44" customFormat="1" ht="25.5" customHeight="1" outlineLevel="1">
      <c r="A27" s="46">
        <v>2205</v>
      </c>
      <c r="B27" s="90" t="s">
        <v>38</v>
      </c>
      <c r="C27" s="75" t="s">
        <v>16</v>
      </c>
      <c r="D27" s="76"/>
    </row>
    <row r="28" spans="1:4" s="44" customFormat="1" ht="25.5" customHeight="1" outlineLevel="1">
      <c r="A28" s="46">
        <v>2206</v>
      </c>
      <c r="B28" s="119" t="s">
        <v>39</v>
      </c>
      <c r="C28" s="75" t="s">
        <v>36</v>
      </c>
      <c r="D28" s="76"/>
    </row>
    <row r="29" spans="1:4" s="44" customFormat="1" ht="25.5" customHeight="1" outlineLevel="1">
      <c r="A29" s="46">
        <v>2207</v>
      </c>
      <c r="B29" s="119" t="s">
        <v>40</v>
      </c>
      <c r="C29" s="75" t="s">
        <v>36</v>
      </c>
      <c r="D29" s="76"/>
    </row>
    <row r="30" spans="1:4" s="44" customFormat="1" ht="25.5" customHeight="1" outlineLevel="1">
      <c r="A30" s="46"/>
      <c r="B30" s="119"/>
      <c r="C30" s="75"/>
      <c r="D30" s="76"/>
    </row>
    <row r="31" spans="1:4" s="44" customFormat="1" ht="25.5" customHeight="1" outlineLevel="1">
      <c r="A31" s="46">
        <v>2300</v>
      </c>
      <c r="B31" s="94" t="s">
        <v>41</v>
      </c>
      <c r="C31" s="75"/>
      <c r="D31" s="76"/>
    </row>
    <row r="32" spans="1:4" s="44" customFormat="1" ht="25.5" customHeight="1" outlineLevel="1">
      <c r="A32" s="46">
        <f>MAX(A21:A31)+1</f>
        <v>2301</v>
      </c>
      <c r="B32" s="90" t="s">
        <v>42</v>
      </c>
      <c r="C32" s="75" t="s">
        <v>16</v>
      </c>
      <c r="D32" s="76"/>
    </row>
    <row r="33" spans="1:23" s="44" customFormat="1" ht="25.5" customHeight="1" outlineLevel="1">
      <c r="A33" s="46">
        <f>MAX(A22:A32)+1</f>
        <v>2302</v>
      </c>
      <c r="B33" s="95" t="s">
        <v>43</v>
      </c>
      <c r="C33" s="75" t="s">
        <v>16</v>
      </c>
      <c r="D33" s="76"/>
    </row>
    <row r="34" spans="1:23" s="44" customFormat="1" ht="25.5" customHeight="1" outlineLevel="1">
      <c r="A34" s="46">
        <f>MAX(A23:A33)+1</f>
        <v>2303</v>
      </c>
      <c r="B34" s="90" t="s">
        <v>44</v>
      </c>
      <c r="C34" s="75" t="s">
        <v>16</v>
      </c>
      <c r="D34" s="76"/>
    </row>
    <row r="35" spans="1:23" s="44" customFormat="1" ht="23.1" customHeight="1" outlineLevel="1">
      <c r="A35" s="46">
        <f>MAX(A32:A34)+1</f>
        <v>2304</v>
      </c>
      <c r="B35" s="90" t="s">
        <v>45</v>
      </c>
      <c r="C35" s="75" t="s">
        <v>46</v>
      </c>
      <c r="D35" s="76"/>
    </row>
    <row r="36" spans="1:23" s="44" customFormat="1" ht="27" customHeight="1" outlineLevel="1">
      <c r="A36" s="46">
        <f t="shared" ref="A36:A40" si="1">MAX(A25:A35)+1</f>
        <v>2305</v>
      </c>
      <c r="B36" s="90" t="s">
        <v>47</v>
      </c>
      <c r="C36" s="75" t="s">
        <v>36</v>
      </c>
      <c r="D36" s="76"/>
    </row>
    <row r="37" spans="1:23" s="44" customFormat="1" ht="25.5" customHeight="1" outlineLevel="1">
      <c r="A37" s="46">
        <f t="shared" ref="A37:A39" si="2">MAX(A34:A36)+1</f>
        <v>2306</v>
      </c>
      <c r="B37" s="90" t="s">
        <v>65</v>
      </c>
      <c r="C37" s="75" t="s">
        <v>36</v>
      </c>
      <c r="D37" s="76"/>
    </row>
    <row r="38" spans="1:23" s="44" customFormat="1" ht="25.5" customHeight="1" outlineLevel="1">
      <c r="A38" s="46">
        <f t="shared" si="1"/>
        <v>2307</v>
      </c>
      <c r="B38" s="90" t="s">
        <v>49</v>
      </c>
      <c r="C38" s="75" t="s">
        <v>36</v>
      </c>
      <c r="D38" s="76"/>
    </row>
    <row r="39" spans="1:23" s="44" customFormat="1" ht="25.5" customHeight="1" outlineLevel="1">
      <c r="A39" s="46">
        <f t="shared" si="2"/>
        <v>2308</v>
      </c>
      <c r="B39" s="118" t="s">
        <v>50</v>
      </c>
      <c r="C39" s="75" t="s">
        <v>36</v>
      </c>
      <c r="D39" s="76"/>
    </row>
    <row r="40" spans="1:23" s="44" customFormat="1" ht="25.5" customHeight="1" outlineLevel="1">
      <c r="A40" s="46">
        <f t="shared" si="1"/>
        <v>2309</v>
      </c>
      <c r="B40" s="118" t="s">
        <v>51</v>
      </c>
      <c r="C40" s="75" t="s">
        <v>16</v>
      </c>
      <c r="D40" s="76"/>
    </row>
    <row r="41" spans="1:23" s="44" customFormat="1" ht="25.5" customHeight="1" outlineLevel="1">
      <c r="A41" s="46"/>
      <c r="B41" s="118"/>
      <c r="C41" s="75"/>
      <c r="D41" s="76"/>
    </row>
    <row r="42" spans="1:23" ht="21" customHeight="1">
      <c r="A42" s="46">
        <v>2400</v>
      </c>
      <c r="B42" s="94" t="s">
        <v>52</v>
      </c>
      <c r="C42" s="75"/>
      <c r="D42" s="76"/>
    </row>
    <row r="43" spans="1:23" ht="21" customHeight="1">
      <c r="A43" s="46">
        <f>MAX(A33:A42)+1</f>
        <v>2401</v>
      </c>
      <c r="B43" s="90" t="s">
        <v>53</v>
      </c>
      <c r="C43" s="75" t="s">
        <v>36</v>
      </c>
      <c r="D43" s="76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</row>
    <row r="44" spans="1:23" ht="21" customHeight="1">
      <c r="A44" s="46">
        <f>MAX(A34:A43)+1</f>
        <v>2402</v>
      </c>
      <c r="B44" s="95" t="s">
        <v>54</v>
      </c>
      <c r="C44" s="75" t="s">
        <v>16</v>
      </c>
      <c r="D44" s="76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</row>
    <row r="45" spans="1:23" ht="21" customHeight="1" thickBot="1">
      <c r="A45" s="114"/>
      <c r="B45" s="115"/>
      <c r="C45" s="117"/>
      <c r="D45" s="116"/>
      <c r="G45" s="28"/>
      <c r="H45" s="96"/>
    </row>
    <row r="46" spans="1:23" ht="21" customHeight="1">
      <c r="G46" s="28"/>
      <c r="H46" s="96"/>
    </row>
    <row r="47" spans="1:23" ht="21" customHeight="1">
      <c r="G47" s="28"/>
      <c r="H47" s="96"/>
    </row>
    <row r="48" spans="1:23" ht="21" customHeight="1">
      <c r="E48"/>
    </row>
    <row r="62" spans="17:17" ht="21" customHeight="1">
      <c r="Q62"/>
    </row>
  </sheetData>
  <mergeCells count="7">
    <mergeCell ref="C7:C9"/>
    <mergeCell ref="D7:D9"/>
    <mergeCell ref="A2:B2"/>
    <mergeCell ref="A5:B5"/>
    <mergeCell ref="A1:B1"/>
    <mergeCell ref="A7:A9"/>
    <mergeCell ref="B7:B9"/>
  </mergeCells>
  <pageMargins left="0.47244094488188981" right="0.27559055118110237" top="0.51181102362204722" bottom="0.70866141732283472" header="0.19685039370078741" footer="0.11811023622047245"/>
  <pageSetup paperSize="8" scale="88" firstPageNumber="3" fitToHeight="0" orientation="portrait" useFirstPageNumber="1" r:id="rId1"/>
  <headerFooter scaleWithDoc="0"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3393fc-d1a8-4505-9b28-c195c3220d8c">
      <Terms xmlns="http://schemas.microsoft.com/office/infopath/2007/PartnerControls"/>
    </lcf76f155ced4ddcb4097134ff3c332f>
    <TaxCatchAll xmlns="e0004c30-a001-49c4-b093-3554d9632ce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AD9B3E6272334448720E06C3740735C" ma:contentTypeVersion="14" ma:contentTypeDescription="Crée un document." ma:contentTypeScope="" ma:versionID="ced7d90279cc9ff3b1d379a2cb06d372">
  <xsd:schema xmlns:xsd="http://www.w3.org/2001/XMLSchema" xmlns:xs="http://www.w3.org/2001/XMLSchema" xmlns:p="http://schemas.microsoft.com/office/2006/metadata/properties" xmlns:ns2="983393fc-d1a8-4505-9b28-c195c3220d8c" xmlns:ns3="e0004c30-a001-49c4-b093-3554d9632ced" targetNamespace="http://schemas.microsoft.com/office/2006/metadata/properties" ma:root="true" ma:fieldsID="bace50f2bb4504441b9076c4a2daec5b" ns2:_="" ns3:_="">
    <xsd:import namespace="983393fc-d1a8-4505-9b28-c195c3220d8c"/>
    <xsd:import namespace="e0004c30-a001-49c4-b093-3554d9632c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3393fc-d1a8-4505-9b28-c195c3220d8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004c30-a001-49c4-b093-3554d9632ce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f2d5255-303f-4668-a2a3-9d3e541a2bf8}" ma:internalName="TaxCatchAll" ma:showField="CatchAllData" ma:web="e0004c30-a001-49c4-b093-3554d9632c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8C13A4-EB0E-4621-A2BC-3B15A7F62C92}"/>
</file>

<file path=customXml/itemProps2.xml><?xml version="1.0" encoding="utf-8"?>
<ds:datastoreItem xmlns:ds="http://schemas.openxmlformats.org/officeDocument/2006/customXml" ds:itemID="{2BBA4B6C-D9DC-4EB6-AFE2-7B923B337C53}"/>
</file>

<file path=customXml/itemProps3.xml><?xml version="1.0" encoding="utf-8"?>
<ds:datastoreItem xmlns:ds="http://schemas.openxmlformats.org/officeDocument/2006/customXml" ds:itemID="{504BB272-EC39-42A2-8FE2-83FFD0FD9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Giampiero</dc:creator>
  <cp:keywords/>
  <dc:description/>
  <cp:lastModifiedBy>Dimitri VRIGNAUD</cp:lastModifiedBy>
  <cp:revision/>
  <dcterms:created xsi:type="dcterms:W3CDTF">2017-09-14T11:26:49Z</dcterms:created>
  <dcterms:modified xsi:type="dcterms:W3CDTF">2025-06-06T09:00:07Z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0x0101001AD9B3E6272334448720E06C3740735C</vt:lpwstr>
  </property>
  <property fmtid="{D5CDD505-2E9C-101B-9397-08002B2CF9AE}" pid="3" name="MediaServiceImageTags">
    <vt:lpwstr/>
  </property>
</Properties>
</file>