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A61B1236-29B9-4DB4-AF88-D53ED901B67E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05 MENUISERIES EXTERIEUR" sheetId="15" r:id="rId1"/>
  </sheets>
  <externalReferences>
    <externalReference r:id="rId2"/>
  </externalReferences>
  <definedNames>
    <definedName name="_xlnm.Print_Titles" localSheetId="0">'Lot N°05 MENUISERIES EXTERIEUR'!$1:$1</definedName>
    <definedName name="_xlnm.Print_Area" localSheetId="0">'Lot N°05 MENUISERIES EXTERIEUR'!$A$1:$F$37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15" l="1"/>
  <c r="B35" i="15" s="1"/>
  <c r="F28" i="15"/>
  <c r="F26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30" i="15" l="1"/>
  <c r="F34" i="15" s="1"/>
  <c r="F35" i="15" l="1"/>
  <c r="F36" i="15" s="1"/>
</calcChain>
</file>

<file path=xl/sharedStrings.xml><?xml version="1.0" encoding="utf-8"?>
<sst xmlns="http://schemas.openxmlformats.org/spreadsheetml/2006/main" count="100" uniqueCount="71">
  <si>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</si>
  <si>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</si>
  <si>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</si>
  <si>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</si>
  <si>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U</t>
  </si>
  <si>
    <t>Désignation</t>
  </si>
  <si>
    <t>Quantité</t>
  </si>
  <si>
    <t>P.U.</t>
  </si>
  <si>
    <t>Montant</t>
  </si>
  <si>
    <t>CH3</t>
  </si>
  <si>
    <t>CH4</t>
  </si>
  <si>
    <t>ART</t>
  </si>
  <si>
    <t>STOT</t>
  </si>
  <si>
    <t>3</t>
  </si>
  <si>
    <t>TOTHT</t>
  </si>
  <si>
    <t>TVA</t>
  </si>
  <si>
    <t>Montant TTC</t>
  </si>
  <si>
    <t>TOTTTC</t>
  </si>
  <si>
    <t>3.3</t>
  </si>
  <si>
    <t>3.4</t>
  </si>
  <si>
    <t xml:space="preserve">3.4 1 </t>
  </si>
  <si>
    <t>3.5</t>
  </si>
  <si>
    <t xml:space="preserve">3.5 1 </t>
  </si>
  <si>
    <t>MENUISERIES EXTERIEURES</t>
  </si>
  <si>
    <t>NOMENCLATURE DES MENUISERIES EXTERIEURES</t>
  </si>
  <si>
    <t xml:space="preserve">3.3 1 </t>
  </si>
  <si>
    <t>Repère A - Dimensions 220 x 210</t>
  </si>
  <si>
    <t>000-F572</t>
  </si>
  <si>
    <t xml:space="preserve">3.3 2 </t>
  </si>
  <si>
    <t>Repère B - Dimensions 120 x 210</t>
  </si>
  <si>
    <t>000-H329</t>
  </si>
  <si>
    <t xml:space="preserve">3.3 3 </t>
  </si>
  <si>
    <t>Repère C - Dimensions 130 x 210</t>
  </si>
  <si>
    <t>000-H330</t>
  </si>
  <si>
    <t xml:space="preserve">3.3 4 </t>
  </si>
  <si>
    <t>Repère D - Dimensions 120 x 210</t>
  </si>
  <si>
    <t>000-H332</t>
  </si>
  <si>
    <t xml:space="preserve">3.3 5 </t>
  </si>
  <si>
    <t>Repère E - Dimensions 130 x 210</t>
  </si>
  <si>
    <t>000-H333</t>
  </si>
  <si>
    <t xml:space="preserve">3.3 6 </t>
  </si>
  <si>
    <t>Repère F - Dimensions 100 x 210</t>
  </si>
  <si>
    <t>000-H334</t>
  </si>
  <si>
    <t xml:space="preserve">3.3 7 </t>
  </si>
  <si>
    <t>Repère G - Dimensions 100 x 210</t>
  </si>
  <si>
    <t>000-H335</t>
  </si>
  <si>
    <t xml:space="preserve">3.3 8 </t>
  </si>
  <si>
    <t>Repère H - Dimensions 93 x 210</t>
  </si>
  <si>
    <t>000-H336</t>
  </si>
  <si>
    <t xml:space="preserve">3.3 9 </t>
  </si>
  <si>
    <t>Repère I - Dimensions 200 x 85</t>
  </si>
  <si>
    <t>000-H337</t>
  </si>
  <si>
    <t xml:space="preserve">3.3 10 </t>
  </si>
  <si>
    <t>Repère J - Dimensions 150 x 100</t>
  </si>
  <si>
    <t>000-H338</t>
  </si>
  <si>
    <t xml:space="preserve">3.3 11 </t>
  </si>
  <si>
    <t>000-H339</t>
  </si>
  <si>
    <t xml:space="preserve">3.3 12 </t>
  </si>
  <si>
    <t>Repère L - Dimensions 60 x 50</t>
  </si>
  <si>
    <t>000-H340</t>
  </si>
  <si>
    <t>VOLETS ROULANTS ALUMINIUM</t>
  </si>
  <si>
    <t>Volet roulant aluminium</t>
  </si>
  <si>
    <t>000-H342</t>
  </si>
  <si>
    <t>STORES INTERIEURS</t>
  </si>
  <si>
    <t>Stores anti éblouissement</t>
  </si>
  <si>
    <t>000-G386</t>
  </si>
  <si>
    <t>Total MENUISERIES EXTERIEURES</t>
  </si>
  <si>
    <t>Montant HT du Lot N°05 MENUISERIES EXTERIEURES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</si>
  <si>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</si>
  <si>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</si>
  <si>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N°05 MENUISERIES EXTERIEURES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</si>
</sst>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67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1" xfId="7" applyFill="1" applyBorder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6" borderId="23" xfId="7" applyFill="1" applyBorder="1">
      <alignment horizontal="left" vertical="top" wrapText="1"/>
    </xf>
    <xf numFmtId="0" fontId="16" fillId="0" borderId="24" xfId="10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0" fontId="15" fillId="0" borderId="24" xfId="9" applyFill="1" applyBorder="1">
      <alignment horizontal="left" vertical="top" wrapText="1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4</xdr:row>
      <xdr:rowOff>19050</xdr:rowOff>
    </xdr:from>
    <xdr:to>
      <xdr:col>5</xdr:col>
      <xdr:colOff>339616</xdr:colOff>
      <xdr:row>5</xdr:row>
      <xdr:rowOff>47624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5" y="971550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16">
          <cell r="D16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7D87A-EDD0-434F-BCC0-2E1E87814938}">
  <sheetPr>
    <pageSetUpPr fitToPage="1"/>
  </sheetPr>
  <dimension ref="A1:ZZ38"/>
  <sheetViews>
    <sheetView showGridLines="0" tabSelected="1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H5" sqref="H5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55" t="s">
        <v>2</v>
      </c>
      <c r="B1" s="56"/>
      <c r="C1" s="56"/>
      <c r="D1" s="56"/>
      <c r="E1" s="56"/>
      <c r="F1" s="57"/>
    </row>
    <row r="2" spans="1:702" ht="18" x14ac:dyDescent="0.25">
      <c r="A2" s="58"/>
      <c r="B2" s="59"/>
      <c r="C2" s="59"/>
      <c r="D2" s="59"/>
      <c r="E2" s="59"/>
      <c r="F2" s="60"/>
    </row>
    <row r="3" spans="1:702" ht="25.5" customHeight="1" x14ac:dyDescent="0.25">
      <c r="A3" s="61" t="s">
        <v>1</v>
      </c>
      <c r="B3" s="62"/>
      <c r="C3" s="62"/>
      <c r="D3" s="62"/>
      <c r="E3" s="62"/>
      <c r="F3" s="63"/>
      <c r="ZY3" s="13" t="s">
        <v>9</v>
      </c>
      <c r="ZZ3" s="24"/>
    </row>
    <row r="4" spans="1:702" ht="16.5" x14ac:dyDescent="0.25">
      <c r="A4" s="7"/>
      <c r="B4" s="47" t="s">
        <v>0</v>
      </c>
      <c r="C4" s="46"/>
      <c r="D4" s="2" t="s">
        <v>69</v>
      </c>
      <c r="E4" s="3"/>
      <c r="F4" s="8"/>
      <c r="ZY4" s="13" t="s">
        <v>10</v>
      </c>
      <c r="ZZ4" s="24"/>
    </row>
    <row r="5" spans="1:702" ht="38.25" x14ac:dyDescent="0.25">
      <c r="A5" s="9"/>
      <c r="B5" s="48" t="s">
        <v>3</v>
      </c>
      <c r="C5" s="49"/>
      <c r="D5" s="5"/>
      <c r="E5" s="1"/>
      <c r="F5" s="10"/>
      <c r="ZY5" s="13" t="s">
        <v>11</v>
      </c>
      <c r="ZZ5" s="24" t="s">
        <v>27</v>
      </c>
    </row>
    <row r="6" spans="1:702" x14ac:dyDescent="0.25">
      <c r="A6" s="11"/>
      <c r="B6" s="48"/>
      <c r="C6" s="49"/>
      <c r="D6" s="5"/>
      <c r="E6" s="5"/>
      <c r="F6" s="10"/>
      <c r="ZY6" s="13" t="s">
        <v>11</v>
      </c>
      <c r="ZZ6" s="24" t="s">
        <v>30</v>
      </c>
    </row>
    <row r="7" spans="1:702" ht="33.75" customHeight="1" x14ac:dyDescent="0.25">
      <c r="A7" s="64" t="s">
        <v>70</v>
      </c>
      <c r="B7" s="65"/>
      <c r="C7" s="65"/>
      <c r="D7" s="65"/>
      <c r="E7" s="65"/>
      <c r="F7" s="66"/>
      <c r="ZY7" s="13" t="s">
        <v>11</v>
      </c>
      <c r="ZZ7" s="24" t="s">
        <v>33</v>
      </c>
    </row>
    <row r="8" spans="1:702" ht="16.5" x14ac:dyDescent="0.25">
      <c r="A8" s="6"/>
      <c r="B8" s="4" t="s">
        <v>68</v>
      </c>
      <c r="C8" s="54">
        <v>45748</v>
      </c>
      <c r="D8" s="54"/>
      <c r="E8" s="54"/>
      <c r="F8" s="54"/>
      <c r="ZY8" s="13" t="s">
        <v>11</v>
      </c>
      <c r="ZZ8" s="24" t="s">
        <v>36</v>
      </c>
    </row>
    <row r="9" spans="1:702" x14ac:dyDescent="0.25">
      <c r="A9" s="12"/>
      <c r="B9" s="14" t="s">
        <v>5</v>
      </c>
      <c r="C9" s="15" t="s">
        <v>4</v>
      </c>
      <c r="D9" s="15" t="s">
        <v>6</v>
      </c>
      <c r="E9" s="15" t="s">
        <v>7</v>
      </c>
      <c r="F9" s="16" t="s">
        <v>8</v>
      </c>
      <c r="ZY9" s="13" t="s">
        <v>11</v>
      </c>
      <c r="ZZ9" s="24" t="s">
        <v>39</v>
      </c>
    </row>
    <row r="10" spans="1:702" x14ac:dyDescent="0.25">
      <c r="A10" s="12"/>
      <c r="B10" s="17"/>
      <c r="C10" s="18"/>
      <c r="D10" s="18"/>
      <c r="E10" s="18"/>
      <c r="F10" s="19"/>
      <c r="ZY10" s="13" t="s">
        <v>11</v>
      </c>
      <c r="ZZ10" s="24" t="s">
        <v>42</v>
      </c>
    </row>
    <row r="11" spans="1:702" x14ac:dyDescent="0.25">
      <c r="A11" s="20" t="s">
        <v>13</v>
      </c>
      <c r="B11" s="21" t="s">
        <v>23</v>
      </c>
      <c r="C11" s="22"/>
      <c r="D11" s="22"/>
      <c r="E11" s="22"/>
      <c r="F11" s="23"/>
      <c r="ZY11" s="13" t="s">
        <v>11</v>
      </c>
      <c r="ZZ11" s="24" t="s">
        <v>45</v>
      </c>
    </row>
    <row r="12" spans="1:702" x14ac:dyDescent="0.25">
      <c r="A12" s="25" t="s">
        <v>18</v>
      </c>
      <c r="B12" s="26" t="s">
        <v>24</v>
      </c>
      <c r="C12" s="22"/>
      <c r="D12" s="22"/>
      <c r="E12" s="22"/>
      <c r="F12" s="23"/>
      <c r="ZY12" s="13" t="s">
        <v>11</v>
      </c>
      <c r="ZZ12" s="24" t="s">
        <v>48</v>
      </c>
    </row>
    <row r="13" spans="1:702" x14ac:dyDescent="0.25">
      <c r="A13" s="29" t="s">
        <v>25</v>
      </c>
      <c r="B13" s="28" t="s">
        <v>26</v>
      </c>
      <c r="C13" s="30" t="s">
        <v>4</v>
      </c>
      <c r="D13" s="31">
        <v>5</v>
      </c>
      <c r="E13" s="31"/>
      <c r="F13" s="32">
        <f t="shared" ref="F13:F24" si="0">ROUND(D13*E13,2)</f>
        <v>0</v>
      </c>
      <c r="ZY13" s="13" t="s">
        <v>11</v>
      </c>
      <c r="ZZ13" s="24" t="s">
        <v>51</v>
      </c>
    </row>
    <row r="14" spans="1:702" x14ac:dyDescent="0.25">
      <c r="A14" s="29" t="s">
        <v>28</v>
      </c>
      <c r="B14" s="28" t="s">
        <v>29</v>
      </c>
      <c r="C14" s="30" t="s">
        <v>4</v>
      </c>
      <c r="D14" s="31">
        <v>2</v>
      </c>
      <c r="E14" s="31"/>
      <c r="F14" s="32">
        <f t="shared" si="0"/>
        <v>0</v>
      </c>
      <c r="ZY14" s="13" t="s">
        <v>11</v>
      </c>
      <c r="ZZ14" s="24" t="s">
        <v>54</v>
      </c>
    </row>
    <row r="15" spans="1:702" x14ac:dyDescent="0.25">
      <c r="A15" s="29" t="s">
        <v>31</v>
      </c>
      <c r="B15" s="28" t="s">
        <v>32</v>
      </c>
      <c r="C15" s="30" t="s">
        <v>4</v>
      </c>
      <c r="D15" s="31">
        <v>1</v>
      </c>
      <c r="E15" s="31"/>
      <c r="F15" s="32">
        <f t="shared" si="0"/>
        <v>0</v>
      </c>
      <c r="ZY15" s="13" t="s">
        <v>11</v>
      </c>
      <c r="ZZ15" s="24" t="s">
        <v>56</v>
      </c>
    </row>
    <row r="16" spans="1:702" x14ac:dyDescent="0.25">
      <c r="A16" s="29" t="s">
        <v>34</v>
      </c>
      <c r="B16" s="28" t="s">
        <v>35</v>
      </c>
      <c r="C16" s="30" t="s">
        <v>4</v>
      </c>
      <c r="D16" s="31">
        <v>1</v>
      </c>
      <c r="E16" s="31"/>
      <c r="F16" s="32">
        <f t="shared" si="0"/>
        <v>0</v>
      </c>
      <c r="ZY16" s="13" t="s">
        <v>11</v>
      </c>
      <c r="ZZ16" s="24" t="s">
        <v>59</v>
      </c>
    </row>
    <row r="17" spans="1:702" x14ac:dyDescent="0.25">
      <c r="A17" s="29" t="s">
        <v>37</v>
      </c>
      <c r="B17" s="28" t="s">
        <v>38</v>
      </c>
      <c r="C17" s="30" t="s">
        <v>4</v>
      </c>
      <c r="D17" s="31">
        <v>2</v>
      </c>
      <c r="E17" s="31"/>
      <c r="F17" s="32">
        <f t="shared" si="0"/>
        <v>0</v>
      </c>
      <c r="ZY17" s="13" t="s">
        <v>10</v>
      </c>
      <c r="ZZ17" s="24"/>
    </row>
    <row r="18" spans="1:702" x14ac:dyDescent="0.25">
      <c r="A18" s="29" t="s">
        <v>40</v>
      </c>
      <c r="B18" s="28" t="s">
        <v>41</v>
      </c>
      <c r="C18" s="30" t="s">
        <v>4</v>
      </c>
      <c r="D18" s="31">
        <v>1</v>
      </c>
      <c r="E18" s="31"/>
      <c r="F18" s="32">
        <f t="shared" si="0"/>
        <v>0</v>
      </c>
      <c r="ZY18" s="13" t="s">
        <v>11</v>
      </c>
      <c r="ZZ18" s="24" t="s">
        <v>62</v>
      </c>
    </row>
    <row r="19" spans="1:702" x14ac:dyDescent="0.25">
      <c r="A19" s="29" t="s">
        <v>43</v>
      </c>
      <c r="B19" s="28" t="s">
        <v>44</v>
      </c>
      <c r="C19" s="30" t="s">
        <v>4</v>
      </c>
      <c r="D19" s="31">
        <v>1</v>
      </c>
      <c r="E19" s="31"/>
      <c r="F19" s="32">
        <f t="shared" si="0"/>
        <v>0</v>
      </c>
      <c r="ZY19" s="13" t="s">
        <v>10</v>
      </c>
      <c r="ZZ19" s="24"/>
    </row>
    <row r="20" spans="1:702" x14ac:dyDescent="0.25">
      <c r="A20" s="29" t="s">
        <v>46</v>
      </c>
      <c r="B20" s="28" t="s">
        <v>47</v>
      </c>
      <c r="C20" s="30" t="s">
        <v>4</v>
      </c>
      <c r="D20" s="31">
        <v>1</v>
      </c>
      <c r="E20" s="31"/>
      <c r="F20" s="32">
        <f t="shared" si="0"/>
        <v>0</v>
      </c>
      <c r="ZY20" s="13" t="s">
        <v>11</v>
      </c>
      <c r="ZZ20" s="24" t="s">
        <v>65</v>
      </c>
    </row>
    <row r="21" spans="1:702" x14ac:dyDescent="0.25">
      <c r="A21" s="29" t="s">
        <v>49</v>
      </c>
      <c r="B21" s="28" t="s">
        <v>50</v>
      </c>
      <c r="C21" s="30" t="s">
        <v>4</v>
      </c>
      <c r="D21" s="31">
        <v>1</v>
      </c>
      <c r="E21" s="31"/>
      <c r="F21" s="32">
        <f t="shared" si="0"/>
        <v>0</v>
      </c>
    </row>
    <row r="22" spans="1:702" x14ac:dyDescent="0.25">
      <c r="A22" s="29" t="s">
        <v>52</v>
      </c>
      <c r="B22" s="28" t="s">
        <v>53</v>
      </c>
      <c r="C22" s="30" t="s">
        <v>4</v>
      </c>
      <c r="D22" s="31">
        <v>3</v>
      </c>
      <c r="E22" s="31"/>
      <c r="F22" s="32">
        <f t="shared" si="0"/>
        <v>0</v>
      </c>
      <c r="G22" s="39"/>
      <c r="ZY22" s="13" t="s">
        <v>12</v>
      </c>
    </row>
    <row r="23" spans="1:702" x14ac:dyDescent="0.25">
      <c r="A23" s="29" t="s">
        <v>55</v>
      </c>
      <c r="B23" s="28"/>
      <c r="C23" s="30" t="s">
        <v>4</v>
      </c>
      <c r="D23" s="31">
        <v>1</v>
      </c>
      <c r="E23" s="31"/>
      <c r="F23" s="32">
        <f t="shared" si="0"/>
        <v>0</v>
      </c>
    </row>
    <row r="24" spans="1:702" x14ac:dyDescent="0.25">
      <c r="A24" s="29" t="s">
        <v>57</v>
      </c>
      <c r="B24" s="28" t="s">
        <v>58</v>
      </c>
      <c r="C24" s="30" t="s">
        <v>4</v>
      </c>
      <c r="D24" s="31">
        <v>2</v>
      </c>
      <c r="E24" s="31"/>
      <c r="F24" s="32">
        <f t="shared" si="0"/>
        <v>0</v>
      </c>
    </row>
    <row r="25" spans="1:702" x14ac:dyDescent="0.25">
      <c r="A25" s="27" t="s">
        <v>19</v>
      </c>
      <c r="B25" s="40" t="s">
        <v>60</v>
      </c>
      <c r="C25" s="22"/>
      <c r="D25" s="22"/>
      <c r="E25" s="22"/>
      <c r="F25" s="23"/>
    </row>
    <row r="26" spans="1:702" x14ac:dyDescent="0.25">
      <c r="A26" s="29" t="s">
        <v>20</v>
      </c>
      <c r="B26" s="28" t="s">
        <v>61</v>
      </c>
      <c r="C26" s="30" t="s">
        <v>4</v>
      </c>
      <c r="D26" s="31">
        <v>1</v>
      </c>
      <c r="E26" s="31"/>
      <c r="F26" s="32">
        <f>ROUND(D26*E26,2)</f>
        <v>0</v>
      </c>
      <c r="ZY26" s="13" t="s">
        <v>14</v>
      </c>
    </row>
    <row r="27" spans="1:702" x14ac:dyDescent="0.25">
      <c r="A27" s="27" t="s">
        <v>21</v>
      </c>
      <c r="B27" s="40" t="s">
        <v>63</v>
      </c>
      <c r="C27" s="22"/>
      <c r="D27" s="22"/>
      <c r="E27" s="22"/>
      <c r="F27" s="23"/>
      <c r="ZY27" s="13" t="s">
        <v>15</v>
      </c>
    </row>
    <row r="28" spans="1:702" x14ac:dyDescent="0.25">
      <c r="A28" s="29" t="s">
        <v>22</v>
      </c>
      <c r="B28" s="28" t="s">
        <v>64</v>
      </c>
      <c r="C28" s="30" t="s">
        <v>4</v>
      </c>
      <c r="D28" s="31">
        <v>3</v>
      </c>
      <c r="E28" s="31"/>
      <c r="F28" s="32">
        <f>ROUND(D28*E28,2)</f>
        <v>0</v>
      </c>
      <c r="ZY28" s="13" t="s">
        <v>17</v>
      </c>
    </row>
    <row r="29" spans="1:702" x14ac:dyDescent="0.25">
      <c r="A29" s="33"/>
      <c r="B29" s="34"/>
      <c r="C29" s="22"/>
      <c r="D29" s="22"/>
      <c r="E29" s="22"/>
      <c r="F29" s="35"/>
    </row>
    <row r="30" spans="1:702" x14ac:dyDescent="0.25">
      <c r="A30" s="36"/>
      <c r="B30" s="37" t="s">
        <v>66</v>
      </c>
      <c r="C30" s="22"/>
      <c r="D30" s="22"/>
      <c r="E30" s="22"/>
      <c r="F30" s="38">
        <f>SUBTOTAL(109,F12:F29)</f>
        <v>0</v>
      </c>
    </row>
    <row r="31" spans="1:702" x14ac:dyDescent="0.25">
      <c r="A31" s="41"/>
      <c r="B31" s="42"/>
      <c r="C31" s="22"/>
      <c r="D31" s="22"/>
      <c r="E31" s="22"/>
      <c r="F31" s="19"/>
    </row>
    <row r="32" spans="1:702" x14ac:dyDescent="0.25">
      <c r="A32" s="33"/>
      <c r="B32" s="34"/>
      <c r="C32" s="43"/>
      <c r="D32" s="43"/>
      <c r="E32" s="43"/>
      <c r="F32" s="35"/>
    </row>
    <row r="33" spans="1:6" x14ac:dyDescent="0.25">
      <c r="A33" s="44"/>
      <c r="B33" s="44"/>
      <c r="C33" s="44"/>
      <c r="D33" s="44"/>
      <c r="E33" s="44"/>
      <c r="F33" s="44"/>
    </row>
    <row r="34" spans="1:6" ht="30" x14ac:dyDescent="0.25">
      <c r="A34" s="50"/>
      <c r="B34" s="51" t="s">
        <v>67</v>
      </c>
      <c r="C34" s="50"/>
      <c r="D34" s="50"/>
      <c r="E34" s="50"/>
      <c r="F34" s="52">
        <f>SUBTOTAL(109,F11:F32)</f>
        <v>0</v>
      </c>
    </row>
    <row r="35" spans="1:6" x14ac:dyDescent="0.25">
      <c r="A35" s="53">
        <f>'[1]Récap. général'!D16</f>
        <v>20</v>
      </c>
      <c r="B35" s="51" t="str">
        <f>CONCATENATE("Montant TVA (",A35,"%)")</f>
        <v>Montant TVA (20%)</v>
      </c>
      <c r="C35" s="50"/>
      <c r="D35" s="50"/>
      <c r="E35" s="50"/>
      <c r="F35" s="52">
        <f>(F34*A35)/100</f>
        <v>0</v>
      </c>
    </row>
    <row r="36" spans="1:6" x14ac:dyDescent="0.25">
      <c r="A36" s="50"/>
      <c r="B36" s="51" t="s">
        <v>16</v>
      </c>
      <c r="C36" s="50"/>
      <c r="D36" s="50"/>
      <c r="E36" s="50"/>
      <c r="F36" s="52">
        <f>F34+F35</f>
        <v>0</v>
      </c>
    </row>
    <row r="37" spans="1:6" x14ac:dyDescent="0.25">
      <c r="F37" s="45"/>
    </row>
    <row r="38" spans="1:6" x14ac:dyDescent="0.25">
      <c r="F38" s="45"/>
    </row>
  </sheetData>
  <mergeCells count="5">
    <mergeCell ref="C8:F8"/>
    <mergeCell ref="A1:F1"/>
    <mergeCell ref="A2:F2"/>
    <mergeCell ref="A3:F3"/>
    <mergeCell ref="A7:F7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MENUISERIES EXTERIEUR</vt:lpstr>
      <vt:lpstr>'Lot N°05 MENUISERIES EXTERIEUR'!Impression_des_titres</vt:lpstr>
      <vt:lpstr>'Lot N°05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2025-05-05T16:33:37Z</dcterms:modified>
</cp:coreProperties>
</file>