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X:\SAFI\GIM\04_OP_NOISY\60_SENLIS_DIDDI_ORDENER\MOM_007_BSI\D_CONCEPTION\D08_DCE\DCE TCE\Pièces écrites\DPGF\"/>
    </mc:Choice>
  </mc:AlternateContent>
  <xr:revisionPtr revIDLastSave="0" documentId="13_ncr:1_{940B2F6D-3DA5-4C07-83BB-5005D3FAE004}" xr6:coauthVersionLast="47" xr6:coauthVersionMax="47" xr10:uidLastSave="{00000000-0000-0000-0000-000000000000}"/>
  <bookViews>
    <workbookView xWindow="-120" yWindow="-120" windowWidth="25440" windowHeight="15270" xr2:uid="{00000000-000D-0000-FFFF-FFFF00000000}"/>
  </bookViews>
  <sheets>
    <sheet name="CDPGF" sheetId="7" r:id="rId1"/>
  </sheets>
  <definedNames>
    <definedName name="_xlnm.Print_Titles" localSheetId="0">CDPGF!$8:$9</definedName>
    <definedName name="_xlnm.Print_Area" localSheetId="0">CDPGF!$A$1:$F$251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2" i="7" l="1"/>
  <c r="F240" i="7"/>
  <c r="F224" i="7"/>
  <c r="F226" i="7"/>
  <c r="F225" i="7"/>
  <c r="F223" i="7"/>
  <c r="F222" i="7"/>
  <c r="F221" i="7"/>
  <c r="F220" i="7"/>
  <c r="F219" i="7"/>
  <c r="F218" i="7"/>
  <c r="F217" i="7"/>
  <c r="F216" i="7"/>
  <c r="F215" i="7"/>
  <c r="F214" i="7"/>
  <c r="F185" i="7"/>
  <c r="F184" i="7"/>
  <c r="F177" i="7"/>
  <c r="F176" i="7"/>
  <c r="F116" i="7"/>
  <c r="F108" i="7"/>
  <c r="F75" i="7"/>
  <c r="F74" i="7"/>
  <c r="F73" i="7"/>
  <c r="F72" i="7"/>
  <c r="F71" i="7"/>
  <c r="F70" i="7"/>
  <c r="F69" i="7"/>
  <c r="F68" i="7"/>
  <c r="F67" i="7"/>
  <c r="F66" i="7"/>
  <c r="F65" i="7"/>
  <c r="F64" i="7"/>
  <c r="F61" i="7"/>
  <c r="F63" i="7"/>
  <c r="F77" i="7"/>
  <c r="F234" i="7"/>
  <c r="F236" i="7" s="1"/>
  <c r="F191" i="7"/>
  <c r="F190" i="7"/>
  <c r="F188" i="7"/>
  <c r="F187" i="7"/>
  <c r="F186" i="7"/>
  <c r="F183" i="7"/>
  <c r="F182" i="7"/>
  <c r="F181" i="7"/>
  <c r="F180" i="7"/>
  <c r="F179" i="7"/>
  <c r="F178" i="7"/>
  <c r="F175" i="7"/>
  <c r="F174" i="7"/>
  <c r="F173" i="7"/>
  <c r="F172" i="7"/>
  <c r="F171" i="7"/>
  <c r="F206" i="7"/>
  <c r="F205" i="7"/>
  <c r="F203" i="7"/>
  <c r="F202" i="7"/>
  <c r="F199" i="7"/>
  <c r="F198" i="7"/>
  <c r="F163" i="7"/>
  <c r="F162" i="7"/>
  <c r="F161" i="7"/>
  <c r="F160" i="7"/>
  <c r="F159" i="7"/>
  <c r="F158" i="7"/>
  <c r="F157" i="7"/>
  <c r="F156" i="7"/>
  <c r="F155" i="7"/>
  <c r="F154" i="7"/>
  <c r="F153" i="7"/>
  <c r="F147" i="7"/>
  <c r="F146" i="7"/>
  <c r="F142" i="7"/>
  <c r="F141" i="7"/>
  <c r="F140" i="7"/>
  <c r="F139" i="7"/>
  <c r="F122" i="7"/>
  <c r="F125" i="7" s="1"/>
  <c r="F115" i="7"/>
  <c r="F114" i="7"/>
  <c r="F113" i="7"/>
  <c r="F112" i="7"/>
  <c r="F111" i="7"/>
  <c r="F110" i="7"/>
  <c r="F109" i="7"/>
  <c r="F107" i="7"/>
  <c r="F106" i="7"/>
  <c r="F105" i="7"/>
  <c r="F104" i="7"/>
  <c r="F97" i="7"/>
  <c r="F95" i="7"/>
  <c r="F93" i="7"/>
  <c r="F91" i="7"/>
  <c r="F89" i="7"/>
  <c r="F87" i="7"/>
  <c r="F85" i="7"/>
  <c r="F83" i="7"/>
  <c r="F62" i="7"/>
  <c r="F76" i="7"/>
  <c r="F59" i="7"/>
  <c r="F57" i="7"/>
  <c r="F56" i="7"/>
  <c r="F55" i="7"/>
  <c r="F54" i="7"/>
  <c r="F51" i="7"/>
  <c r="F50" i="7"/>
  <c r="F42" i="7"/>
  <c r="F41" i="7"/>
  <c r="F35" i="7"/>
  <c r="F34" i="7"/>
  <c r="F28" i="7"/>
  <c r="F27" i="7"/>
  <c r="F21" i="7"/>
  <c r="F23" i="7" s="1"/>
  <c r="F15" i="7"/>
  <c r="F17" i="7" s="1"/>
  <c r="F228" i="7" l="1"/>
  <c r="F193" i="7"/>
  <c r="F208" i="7"/>
  <c r="F118" i="7"/>
  <c r="F165" i="7"/>
  <c r="F149" i="7"/>
  <c r="F79" i="7"/>
  <c r="F30" i="7"/>
  <c r="F99" i="7"/>
  <c r="F37" i="7"/>
  <c r="F44" i="7"/>
  <c r="F230" i="7" l="1"/>
  <c r="F127" i="7"/>
  <c r="F244" i="7" l="1"/>
  <c r="F246" i="7" s="1"/>
</calcChain>
</file>

<file path=xl/sharedStrings.xml><?xml version="1.0" encoding="utf-8"?>
<sst xmlns="http://schemas.openxmlformats.org/spreadsheetml/2006/main" count="302" uniqueCount="177">
  <si>
    <t>Q</t>
  </si>
  <si>
    <t>PU</t>
  </si>
  <si>
    <t>PT</t>
  </si>
  <si>
    <t>ens</t>
  </si>
  <si>
    <t>RESEAU DE TERRE</t>
  </si>
  <si>
    <t>Mise à la terre des masses et liaisons équipotentielles</t>
  </si>
  <si>
    <t>DISTRIBUTION SECONDAIRE</t>
  </si>
  <si>
    <t>Chemins de câbles :</t>
  </si>
  <si>
    <t>ml</t>
  </si>
  <si>
    <t xml:space="preserve">     - 200 X 50</t>
  </si>
  <si>
    <t xml:space="preserve">     - 3 G 1,5</t>
  </si>
  <si>
    <t>ECLAIRAGE DE SECURITE</t>
  </si>
  <si>
    <t>PRIX HT</t>
  </si>
  <si>
    <t xml:space="preserve">     - 5 G 1,5</t>
  </si>
  <si>
    <t xml:space="preserve">     - 3 G 2,5</t>
  </si>
  <si>
    <t>INSTALLATIONS PROVISOIRES</t>
  </si>
  <si>
    <t>Accessoires et câblages</t>
  </si>
  <si>
    <t>3.1</t>
  </si>
  <si>
    <t>3.2</t>
  </si>
  <si>
    <t>APPAREILS D’ECLAIRAGE</t>
  </si>
  <si>
    <t>TOTAL H.T</t>
  </si>
  <si>
    <t>TOTAL T.T.C</t>
  </si>
  <si>
    <t>TRAVAUX DIVERS</t>
  </si>
  <si>
    <t>Câbles U 1000 R2V :</t>
  </si>
  <si>
    <t>Câble 1X4 paires écrantés, Cat. 6A, FTP, 100Ω, 0 halogène</t>
  </si>
  <si>
    <t>ORIGINE DES INSTALLATIONS COURANT FORT</t>
  </si>
  <si>
    <t>Mise en place d'un arrêt d'urgence sur tableau</t>
  </si>
  <si>
    <t xml:space="preserve">     - 100 X 50</t>
  </si>
  <si>
    <t>Incorporations, réservations, gaine ICTA</t>
  </si>
  <si>
    <t xml:space="preserve">     - PC 2X10/16A + T encastrée</t>
  </si>
  <si>
    <t>Blocs autonomes led SATI, 45 lm, 1h</t>
  </si>
  <si>
    <t>Câblage dans chapitre distribution secondaire</t>
  </si>
  <si>
    <t>Mise à la terre de l'ensemble des installations</t>
  </si>
  <si>
    <t>Suivant CCTP</t>
  </si>
  <si>
    <t>ELECTRICITE COURANT FORT</t>
  </si>
  <si>
    <t>INFORMATIQUE ET TELEPHONIE</t>
  </si>
  <si>
    <t>Réseau de terre</t>
  </si>
  <si>
    <t>Baie informatique</t>
  </si>
  <si>
    <t>Prise RJ 45 Cat. 6A</t>
  </si>
  <si>
    <t>pm</t>
  </si>
  <si>
    <t>u</t>
  </si>
  <si>
    <t xml:space="preserve">     - PC 2X10/16A + T étanche</t>
  </si>
  <si>
    <t>Installations de chantier suivant descriptif CCTP</t>
  </si>
  <si>
    <t>ALARME INCENDIE</t>
  </si>
  <si>
    <t>Contrôle, recettes et mise en service + formulaires de résultats</t>
  </si>
  <si>
    <t>Programmation</t>
  </si>
  <si>
    <t>TABLEAU GENERAL BASSE TENSION</t>
  </si>
  <si>
    <t>Création d'un TGBT neuf entièrement équipé suivant CCTP (compris système de comptages d'énergie)</t>
  </si>
  <si>
    <t>Fourniture et pose Baie informatique dito CCTP</t>
  </si>
  <si>
    <t>Câble 2X4 paires écrantés, Cat. 6A, FTP, 100Ω, 0 halogène</t>
  </si>
  <si>
    <t xml:space="preserve">     - Perche de type AXXE, marque ENSTO ou équivalent</t>
  </si>
  <si>
    <t xml:space="preserve">DESIGNATION DES OUVRAGES </t>
  </si>
  <si>
    <t>U</t>
  </si>
  <si>
    <t>TVA 20%</t>
  </si>
  <si>
    <t>Sous-total CFO</t>
  </si>
  <si>
    <t>Mesure terre existante</t>
  </si>
  <si>
    <t xml:space="preserve">     - Poste de travail plafond (1PCD+1RJ45) (RJ non compris)</t>
  </si>
  <si>
    <t>Précâblage informatique et téléphonique</t>
  </si>
  <si>
    <t>Cordons de brassage 2ml Cat, 6A</t>
  </si>
  <si>
    <t>Marque :                  Type :</t>
  </si>
  <si>
    <t>Zone cellule</t>
  </si>
  <si>
    <t xml:space="preserve">Dépose et consignation des réseaux existants </t>
  </si>
  <si>
    <t xml:space="preserve">     - 3 G 6</t>
  </si>
  <si>
    <t>Alimentation climatisation local VDI</t>
  </si>
  <si>
    <t>Alimentation de la centrale incendie</t>
  </si>
  <si>
    <t>Alimentation de la centrale intrusion</t>
  </si>
  <si>
    <t>Alimentation de la VMC</t>
  </si>
  <si>
    <t>Alimentation de la baie VDI</t>
  </si>
  <si>
    <t>ELECTRICITE COURANT FAIBLE</t>
  </si>
  <si>
    <t>DEPOSE ET CONSIGNAION ELECTRIQUE</t>
  </si>
  <si>
    <t>3.3</t>
  </si>
  <si>
    <t>3.4</t>
  </si>
  <si>
    <t>Fourniture et pose câble 4x240² R2V depuis TJ extérieur vers compteur</t>
  </si>
  <si>
    <t>Fourniture et pose câble 4x180² R2V depuis compteur vers TGBT</t>
  </si>
  <si>
    <t>3.5</t>
  </si>
  <si>
    <t>Alimentation PAC</t>
  </si>
  <si>
    <t>Alimentation CTA</t>
  </si>
  <si>
    <t>Alimentation ventouses</t>
  </si>
  <si>
    <t>3.6</t>
  </si>
  <si>
    <t>Luminaire 600x600 encastré type SRPL600X60036WHBLUGR de chez REVOLUM ou équivalent, 3000K, 3960lm, 50000h, 36W, RG0, UGR&lt;19, IRC&gt;80, DALI</t>
  </si>
  <si>
    <t>Downlight REV13 de chez REVOLUM ou équivalent, 3000K, 1317lm, UGR&lt;19, L80B10 60 000h, 14W</t>
  </si>
  <si>
    <t>Spot type SMOOTH, marque LUMIPARTS ou équivalent, 6W, IP65, 3000K, 50000h, Classe III, IRC&gt;80, 550lm</t>
  </si>
  <si>
    <t>Parc étanche LED, type SR05-36W-1230, marque REVOLUM TRI-PROOF</t>
  </si>
  <si>
    <t>Applique type 4004, de chez TROMILUX ou équivalent, 3000K, 1300lm, 7.1W, 50000h, RG0, IRC&gt;80, IK03, IP20</t>
  </si>
  <si>
    <t>Applique type MARS, de chez REVOLUM ou équivalent, 3000K, 1300lm, 22W, 30000h, IRC&gt;80, IK10, IP66</t>
  </si>
  <si>
    <t>Luminaire suspendu type 5529.408.xL de chez TROMILUX, 3000K, 4400lm, L80B50 50000h, 24W</t>
  </si>
  <si>
    <t>Projecteur LED type SRPL-STG FLOODLIGHT, marque SHARPLUMINAIRE ou équivalent, 3000K, 100W, 15000lm, L80B10 50000h, IP65</t>
  </si>
  <si>
    <t>3.7</t>
  </si>
  <si>
    <t xml:space="preserve">     - Poste de travail bureau (2PCN+2PCD+2RJ45) (RJ non compris)</t>
  </si>
  <si>
    <t xml:space="preserve">     - Poste de travail imprimante (1PCN+1RJ45) (RJ non compris)</t>
  </si>
  <si>
    <t xml:space="preserve">     - Goulotte 3 compartiments</t>
  </si>
  <si>
    <t>Centrale type 2b</t>
  </si>
  <si>
    <t>Zone extérieure</t>
  </si>
  <si>
    <t>Alimentation de la centrale interphone</t>
  </si>
  <si>
    <t>APPAREILLAGES</t>
  </si>
  <si>
    <t>Alimentation 48V 200W</t>
  </si>
  <si>
    <t xml:space="preserve">Déclencheur manuel </t>
  </si>
  <si>
    <t>Flash lumineux</t>
  </si>
  <si>
    <t>Diffuseur sonore</t>
  </si>
  <si>
    <t>Alimentation porte PCF</t>
  </si>
  <si>
    <t>DAC</t>
  </si>
  <si>
    <t>Câble U1000R2V</t>
  </si>
  <si>
    <t>Câble CR1 2x1,5</t>
  </si>
  <si>
    <t>Câble 1p SYT rouge</t>
  </si>
  <si>
    <t>Essai et mise en service</t>
  </si>
  <si>
    <t>4.3</t>
  </si>
  <si>
    <t>CONTRÔLE D'ACCES / INTRUSION / VIDEOPROTECTION</t>
  </si>
  <si>
    <t>Fourniture et pose:</t>
  </si>
  <si>
    <t>Centrale principale GALAXY C048-C-E5, marque HONEYWELL ou équivalent,</t>
  </si>
  <si>
    <t>Licence connecteur Galaxy, refJ03585, marque ARD ou équivalent,</t>
  </si>
  <si>
    <t>Clavier de commande type C04031, marque HONEYWELL ou équivalent,</t>
  </si>
  <si>
    <t>Batterie F01037, marque HONEYWELL ou équivalent,</t>
  </si>
  <si>
    <t>Détecteur IRP+HF type F05190 15ml, marque HONEYWELL ou équivalent,</t>
  </si>
  <si>
    <t>UTL, type B17310, marque ARD ou équivalent,</t>
  </si>
  <si>
    <t>Lecteur type F30400N, marque ARD ou équivalent,</t>
  </si>
  <si>
    <t>Badges EV2 4K, ref K02580, marque ARD ou équivalent,</t>
  </si>
  <si>
    <t>Encodeur type F30295, marque ARD ou équivalent,</t>
  </si>
  <si>
    <t>Caméras dômes intérieures type DS-2CD2746G2-IZS, IP POE, 30ml de portée, vision jour/nuit, d’un angle large de 90°, d’une lentille fixe 4.8mm, fonction contre-jour WDR, marque HIKVISION ou équivalent,</t>
  </si>
  <si>
    <t>Licence ARD ACESS type J03695, marque ARD ou équivalent,</t>
  </si>
  <si>
    <t>Poste de supervision, type H01335, marque ARD ou équivalent</t>
  </si>
  <si>
    <t>Canalisation</t>
  </si>
  <si>
    <t>4.1</t>
  </si>
  <si>
    <t>4.2</t>
  </si>
  <si>
    <t>4.4</t>
  </si>
  <si>
    <t>Sous-total</t>
  </si>
  <si>
    <t>3.8</t>
  </si>
  <si>
    <t>3.9</t>
  </si>
  <si>
    <t>Sous-total TRAVAUX DIVERS</t>
  </si>
  <si>
    <t>Câble RJ46 Cat 6A F/FTP en attente brin mou 2ml avec noyau cat6A</t>
  </si>
  <si>
    <t>Alimentation enregistreur vidéo</t>
  </si>
  <si>
    <t>Alimentation BECS</t>
  </si>
  <si>
    <t>Alimentation portail</t>
  </si>
  <si>
    <t>Alimentation hotte</t>
  </si>
  <si>
    <t>Alimentation plaque</t>
  </si>
  <si>
    <t>Alimentation bornes véhicules</t>
  </si>
  <si>
    <t>Alimentation borne motos</t>
  </si>
  <si>
    <t xml:space="preserve">     - Détecteur de présence encastré 360° IP65</t>
  </si>
  <si>
    <t xml:space="preserve">     - Détecteur de présence encastré 360° encastré</t>
  </si>
  <si>
    <t xml:space="preserve">     - Prise PLEXO IP65, pour prise dédiée moto</t>
  </si>
  <si>
    <t>De DM vert saillie, type RPC100G, marque IZYX ou équivalent</t>
  </si>
  <si>
    <t>De bouton poussoir saillie, type PBNONC, marque SEWOSY ou équivalent</t>
  </si>
  <si>
    <t>De ventouse 530kg, type EMS1200, marque IZYX ou équivalent</t>
  </si>
  <si>
    <t>D’une Armature en L, type AML5, marque PROEM ou équivalent</t>
  </si>
  <si>
    <t>D’un enregistreur numérique, 6 canaux 5MP d’une capacité de 10To (30 jours d’enregistrement), POE intégré, équipé d’une compression H265+, marque HIKVISION ou équivalent</t>
  </si>
  <si>
    <t>Mise en service, paramétrages et formation</t>
  </si>
  <si>
    <t>VISIOPHONIE ET APPEL CELLULES</t>
  </si>
  <si>
    <t>D’un bouton d’appel anti-vandale encastré dans chaque cellule, de type 077841 et 077851, marque LEGRAND ou équivalent, dito CCTP</t>
  </si>
  <si>
    <t xml:space="preserve">Carillon, de type 094265, dans le local avocat marque LEGRAND ou équivalent, </t>
  </si>
  <si>
    <t>Visiophone extérieur sur rue, installé sur potelet, de type anti-vandale inox étanche, type 590.2100 avec cadre 590.9220, marque CASTEL ou équivalent</t>
  </si>
  <si>
    <t>Poste intérieur visiophone, type 500.8000 de marque CASTEL ou équivalent</t>
  </si>
  <si>
    <t>4.5</t>
  </si>
  <si>
    <t>GTB</t>
  </si>
  <si>
    <t xml:space="preserve">Serveur programmable ECY-S1000 marque DISTECH ou équivalent, </t>
  </si>
  <si>
    <t>Module d’alimentation type ECY-PS100-240 marque DISTECH ou équivalent,</t>
  </si>
  <si>
    <t>Module d’extension 16 entrées type ECY-16DI, marque DISTECH ou équivalent.</t>
  </si>
  <si>
    <t>Module de communication ECY-MBUS ou équivalent, marque DISTECH ou équivalent.</t>
  </si>
  <si>
    <t>Switch 4 ports</t>
  </si>
  <si>
    <t>Liaison depuis CTA vers automate GTB</t>
  </si>
  <si>
    <t>Liaison depuis PAC vers automate GTB</t>
  </si>
  <si>
    <t>Raccordement des compteurs TGBT syr GTB</t>
  </si>
  <si>
    <t>Mise en service</t>
  </si>
  <si>
    <t>Formation</t>
  </si>
  <si>
    <t>Canalisations</t>
  </si>
  <si>
    <t>Exploitation, dito CCTP</t>
  </si>
  <si>
    <t>Prestations de services, dito CCTP p29</t>
  </si>
  <si>
    <t>Sous-total Cfa</t>
  </si>
  <si>
    <t>Note préliminaire :</t>
  </si>
  <si>
    <t>L'entreprise est invitée à poser via PLACE, toutes les questions concernant les les difficultés qu'elle pourrait rencontrer lors de l'exécution des travaux.</t>
  </si>
  <si>
    <t>En conséquence, tout supplément de prix résultant de travaux imprévus est refusé par avance.</t>
  </si>
  <si>
    <t>Alimentation armoire séchante</t>
  </si>
  <si>
    <t xml:space="preserve">     - Bouton poussoir encastré lumineux</t>
  </si>
  <si>
    <t xml:space="preserve">     - Interrupteur simple allumage encastré lumineux</t>
  </si>
  <si>
    <t xml:space="preserve">     - Interrupteur IK10 saillie anti-vandale lumineux</t>
  </si>
  <si>
    <t>*</t>
  </si>
  <si>
    <t>Moins value pour rétrocession des CEE</t>
  </si>
  <si>
    <t>MOINS-VALUE CERTIFICATION D'ECONOMIE D'ENERGIE (CEE)</t>
  </si>
  <si>
    <t>Le maître de l'ouvrage abandonne au titulaire le bénéfice de la vente ultérieure des certificats d'économie d'énergie . Au moment de l'établissement de son offre, le candidat détermine de façon forfaitaire la valorisation de ces CEE et en déduit la moins-value qu'il concède. Cette moins-value figure dans la décomposition du prix global et forfaitaire et devient contractuelle à la notification du marché. 
Le titulaire ne pourra formuler de réclamation si le montant réel obtenu ultérieurement par la vente des certificats n'atteint pas le montant forfaitaire qu'il avait estimé dans son offre.
Dans le cadre de la remise de son offre, le candidat devra obligatoirement indiquer la moins-value concédée à ce titre dans la DPGF propre à son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</si>
</sst>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0\ &quot;€&quot;&quot; HT&quot;"/>
  </numFmts>
  <fonts count="11" x14ac:knownFonts="1">
    <font>
      <sz val="10"/>
      <name val="Arial"/>
    </font>
    <font>
      <b/>
      <sz val="10"/>
      <name val="Arial"/>
      <family val="2"/>
    </font>
    <font>
      <b/>
      <u/>
      <sz val="10"/>
      <name val="Arial"/>
      <family val="2"/>
    </font>
    <font>
      <sz val="10"/>
      <name val="Arial"/>
      <family val="2"/>
    </font>
    <font>
      <sz val="8"/>
      <name val="Arial"/>
      <family val="2"/>
    </font>
    <font>
      <sz val="10"/>
      <color rgb="FF000000"/>
      <name val="Arial"/>
      <family val="2"/>
    </font>
    <font>
      <b/>
      <sz val="10"/>
      <color theme="0"/>
      <name val="Arial"/>
      <family val="2"/>
    </font>
    <font>
      <sz val="10"/>
      <name val="Arial"/>
      <family val="2"/>
    </font>
    <font>
      <sz val="11"/>
      <name val="Arial"/>
      <family val="2"/>
    </font>
    <font>
      <sz val="10"/>
      <color rgb="FF7030A0"/>
      <name val="Arial"/>
      <family val="2"/>
    </font>
    <font>
      <b/>
      <sz val="10"/>
      <color rgb="FF7030A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5" tint="0.59999389629810485"/>
        <bgColor indexed="64"/>
      </patternFill>
    </fill>
    <fill>
      <patternFill patternType="solid">
        <fgColor theme="0" tint="-0.34998626667073579"/>
        <bgColor indexed="64"/>
      </patternFill>
    </fill>
    <fill>
      <patternFill patternType="solid">
        <fgColor theme="0"/>
        <bgColor indexed="64"/>
      </patternFill>
    </fill>
  </fills>
  <borders count="12">
    <border>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3" fillId="0" borderId="0"/>
    <xf numFmtId="44" fontId="7" fillId="0" borderId="0" applyFont="0" applyFill="0" applyBorder="0" applyAlignment="0" applyProtection="0"/>
  </cellStyleXfs>
  <cellXfs count="83">
    <xf numFmtId="0" fontId="0" fillId="0" borderId="0" xfId="0"/>
    <xf numFmtId="0" fontId="0" fillId="0" borderId="0" xfId="0" applyAlignment="1">
      <alignment vertical="center"/>
    </xf>
    <xf numFmtId="0" fontId="3"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164" fontId="3" fillId="0" borderId="0" xfId="0" applyNumberFormat="1" applyFont="1" applyAlignment="1">
      <alignment horizontal="center" vertical="center"/>
    </xf>
    <xf numFmtId="0" fontId="0" fillId="0" borderId="0" xfId="0" applyAlignment="1">
      <alignment horizontal="center" vertical="center"/>
    </xf>
    <xf numFmtId="164" fontId="0" fillId="0" borderId="0" xfId="0" applyNumberFormat="1" applyAlignment="1">
      <alignment horizontal="center" vertical="center"/>
    </xf>
    <xf numFmtId="164" fontId="0" fillId="0" borderId="0" xfId="0" applyNumberFormat="1" applyAlignment="1">
      <alignment horizontal="righ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2" fillId="2" borderId="0" xfId="0" applyFont="1" applyFill="1" applyAlignment="1">
      <alignment horizontal="left" vertical="center"/>
    </xf>
    <xf numFmtId="0" fontId="3" fillId="0" borderId="7" xfId="0" applyFont="1"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left" vertical="center"/>
    </xf>
    <xf numFmtId="0" fontId="0" fillId="0" borderId="9" xfId="0" applyBorder="1" applyAlignment="1">
      <alignment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3" fillId="3" borderId="9" xfId="0" applyFont="1" applyFill="1" applyBorder="1" applyAlignment="1">
      <alignment horizontal="center" vertical="center"/>
    </xf>
    <xf numFmtId="0" fontId="3" fillId="0" borderId="10" xfId="0" applyFont="1" applyBorder="1" applyAlignment="1">
      <alignment horizontal="center" vertical="center"/>
    </xf>
    <xf numFmtId="164" fontId="0" fillId="0" borderId="9" xfId="0" applyNumberFormat="1" applyBorder="1" applyAlignment="1">
      <alignment horizontal="right" vertical="center"/>
    </xf>
    <xf numFmtId="0" fontId="1" fillId="2" borderId="9" xfId="0" applyFont="1" applyFill="1" applyBorder="1" applyAlignment="1">
      <alignment horizontal="center" vertical="center"/>
    </xf>
    <xf numFmtId="0" fontId="1" fillId="2" borderId="0" xfId="0" applyFont="1" applyFill="1" applyAlignment="1">
      <alignment vertical="center"/>
    </xf>
    <xf numFmtId="0" fontId="3" fillId="0" borderId="8" xfId="0" applyFont="1" applyBorder="1" applyAlignment="1">
      <alignment horizontal="left" vertical="center" wrapText="1"/>
    </xf>
    <xf numFmtId="0" fontId="3" fillId="0" borderId="8" xfId="0" applyFont="1" applyBorder="1" applyAlignment="1">
      <alignment horizontal="center" vertical="center"/>
    </xf>
    <xf numFmtId="0" fontId="3" fillId="0" borderId="7" xfId="0" applyFont="1" applyBorder="1" applyAlignment="1">
      <alignment vertical="center"/>
    </xf>
    <xf numFmtId="0" fontId="3" fillId="0" borderId="3" xfId="0" applyFont="1" applyBorder="1" applyAlignment="1">
      <alignment vertical="center"/>
    </xf>
    <xf numFmtId="0" fontId="1" fillId="0" borderId="0" xfId="0" applyFont="1" applyAlignment="1">
      <alignment horizontal="right" vertical="center" wrapText="1"/>
    </xf>
    <xf numFmtId="0" fontId="3" fillId="0" borderId="9" xfId="0" applyFont="1" applyBorder="1" applyAlignment="1">
      <alignment vertical="center"/>
    </xf>
    <xf numFmtId="0" fontId="3" fillId="0" borderId="1" xfId="0" applyFont="1" applyBorder="1" applyAlignment="1">
      <alignment vertical="center"/>
    </xf>
    <xf numFmtId="0" fontId="3" fillId="0" borderId="11" xfId="0" applyFont="1" applyBorder="1" applyAlignment="1">
      <alignment vertical="center" wrapText="1"/>
    </xf>
    <xf numFmtId="0" fontId="3" fillId="0" borderId="10" xfId="0" applyFont="1" applyBorder="1" applyAlignment="1">
      <alignment vertical="center"/>
    </xf>
    <xf numFmtId="0" fontId="3" fillId="0" borderId="6" xfId="0" applyFont="1" applyBorder="1" applyAlignment="1">
      <alignment vertical="center"/>
    </xf>
    <xf numFmtId="0" fontId="1" fillId="3" borderId="0" xfId="0" applyFont="1" applyFill="1" applyAlignment="1">
      <alignment horizontal="right" vertical="center"/>
    </xf>
    <xf numFmtId="0" fontId="3" fillId="3" borderId="0" xfId="0" applyFont="1" applyFill="1" applyAlignment="1">
      <alignment horizontal="center" vertical="center"/>
    </xf>
    <xf numFmtId="0" fontId="3" fillId="3" borderId="9" xfId="0" applyFont="1" applyFill="1" applyBorder="1" applyAlignment="1">
      <alignment vertical="center"/>
    </xf>
    <xf numFmtId="0" fontId="5" fillId="0" borderId="0" xfId="0" applyFont="1" applyAlignment="1">
      <alignment vertical="center" wrapText="1"/>
    </xf>
    <xf numFmtId="0" fontId="3" fillId="0" borderId="0" xfId="0" applyFont="1" applyAlignment="1">
      <alignment vertical="center"/>
    </xf>
    <xf numFmtId="0" fontId="6" fillId="4" borderId="4" xfId="0" applyFont="1" applyFill="1" applyBorder="1" applyAlignment="1">
      <alignment horizontal="center" vertical="center"/>
    </xf>
    <xf numFmtId="0" fontId="3" fillId="0" borderId="8" xfId="0" applyFont="1" applyBorder="1" applyAlignment="1">
      <alignment vertical="center"/>
    </xf>
    <xf numFmtId="0" fontId="1" fillId="0" borderId="0" xfId="0" applyFont="1" applyAlignment="1">
      <alignment horizontal="right" vertical="center"/>
    </xf>
    <xf numFmtId="0" fontId="2" fillId="0" borderId="0" xfId="0" applyFont="1" applyAlignment="1">
      <alignment vertical="center"/>
    </xf>
    <xf numFmtId="164" fontId="3" fillId="0" borderId="9" xfId="0" applyNumberFormat="1" applyFont="1" applyBorder="1" applyAlignment="1">
      <alignment horizontal="right" vertical="center"/>
    </xf>
    <xf numFmtId="164" fontId="3" fillId="3" borderId="1" xfId="0" applyNumberFormat="1" applyFont="1" applyFill="1" applyBorder="1" applyAlignment="1">
      <alignment vertical="center"/>
    </xf>
    <xf numFmtId="0" fontId="1" fillId="0" borderId="0" xfId="0" applyFont="1" applyAlignment="1">
      <alignment horizontal="left" vertical="center"/>
    </xf>
    <xf numFmtId="0" fontId="1" fillId="0" borderId="9" xfId="0" applyFont="1" applyBorder="1" applyAlignment="1">
      <alignment horizontal="center" vertical="center"/>
    </xf>
    <xf numFmtId="0" fontId="0" fillId="0" borderId="1" xfId="0" applyBorder="1" applyAlignment="1">
      <alignment horizontal="center" vertical="center"/>
    </xf>
    <xf numFmtId="165" fontId="0" fillId="0" borderId="1" xfId="2" applyNumberFormat="1" applyFont="1" applyBorder="1" applyAlignment="1">
      <alignment horizontal="center" vertical="center"/>
    </xf>
    <xf numFmtId="165" fontId="0" fillId="0" borderId="9" xfId="2" applyNumberFormat="1" applyFont="1" applyBorder="1" applyAlignment="1">
      <alignment horizontal="center" vertical="center"/>
    </xf>
    <xf numFmtId="0" fontId="1" fillId="2" borderId="0" xfId="0" applyFont="1" applyFill="1" applyAlignment="1">
      <alignment horizontal="left" vertical="center"/>
    </xf>
    <xf numFmtId="0" fontId="8" fillId="0" borderId="0" xfId="0" applyFont="1" applyAlignment="1">
      <alignment horizontal="justify" vertical="center"/>
    </xf>
    <xf numFmtId="164" fontId="1" fillId="3" borderId="1" xfId="0" applyNumberFormat="1" applyFont="1" applyFill="1" applyBorder="1" applyAlignment="1">
      <alignment vertical="center"/>
    </xf>
    <xf numFmtId="0" fontId="0" fillId="0" borderId="10" xfId="0" applyBorder="1" applyAlignment="1">
      <alignment vertical="center"/>
    </xf>
    <xf numFmtId="0" fontId="1" fillId="3" borderId="11" xfId="0" applyFont="1" applyFill="1" applyBorder="1" applyAlignment="1">
      <alignment horizontal="right"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0" xfId="0" applyFont="1" applyFill="1" applyBorder="1" applyAlignment="1">
      <alignment vertical="center"/>
    </xf>
    <xf numFmtId="164" fontId="1" fillId="3" borderId="6" xfId="0" applyNumberFormat="1" applyFont="1" applyFill="1" applyBorder="1" applyAlignment="1">
      <alignment vertical="center"/>
    </xf>
    <xf numFmtId="0" fontId="1" fillId="0" borderId="0" xfId="0" applyFont="1" applyAlignment="1">
      <alignment horizontal="center" vertical="center"/>
    </xf>
    <xf numFmtId="17" fontId="2" fillId="0" borderId="0" xfId="0" applyNumberFormat="1" applyFont="1" applyAlignment="1">
      <alignment vertical="center"/>
    </xf>
    <xf numFmtId="17" fontId="3" fillId="0" borderId="0" xfId="0" applyNumberFormat="1" applyFont="1" applyAlignment="1">
      <alignment vertical="center"/>
    </xf>
    <xf numFmtId="164" fontId="0" fillId="0" borderId="0" xfId="0" applyNumberFormat="1" applyAlignment="1">
      <alignment horizontal="left" vertical="center"/>
    </xf>
    <xf numFmtId="17" fontId="3" fillId="0" borderId="0" xfId="0" applyNumberFormat="1" applyFont="1" applyAlignment="1">
      <alignment horizontal="left" vertical="center"/>
    </xf>
    <xf numFmtId="0" fontId="6" fillId="4" borderId="4"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17" fontId="3" fillId="0" borderId="0" xfId="0" applyNumberFormat="1" applyFont="1" applyAlignment="1">
      <alignment horizontal="left" vertical="center" wrapText="1"/>
    </xf>
    <xf numFmtId="0" fontId="0" fillId="5" borderId="9" xfId="0" applyFill="1" applyBorder="1" applyAlignment="1">
      <alignment vertical="center"/>
    </xf>
    <xf numFmtId="0" fontId="1" fillId="5" borderId="0" xfId="0" applyFont="1" applyFill="1" applyAlignment="1">
      <alignment horizontal="right" vertical="center"/>
    </xf>
    <xf numFmtId="0" fontId="3" fillId="5" borderId="9" xfId="0" applyFont="1" applyFill="1" applyBorder="1" applyAlignment="1">
      <alignment horizontal="center" vertical="center"/>
    </xf>
    <xf numFmtId="0" fontId="3" fillId="5" borderId="0" xfId="0" applyFont="1" applyFill="1" applyAlignment="1">
      <alignment horizontal="center" vertical="center"/>
    </xf>
    <xf numFmtId="0" fontId="3" fillId="5" borderId="9" xfId="0" applyFont="1" applyFill="1" applyBorder="1" applyAlignment="1">
      <alignment vertical="center"/>
    </xf>
    <xf numFmtId="164" fontId="1" fillId="5" borderId="1" xfId="0" applyNumberFormat="1" applyFont="1" applyFill="1" applyBorder="1" applyAlignment="1">
      <alignment vertical="center"/>
    </xf>
    <xf numFmtId="0" fontId="0" fillId="5" borderId="0" xfId="0" applyFill="1" applyAlignment="1">
      <alignment vertical="center"/>
    </xf>
    <xf numFmtId="0" fontId="9" fillId="0" borderId="8" xfId="0" applyFont="1" applyBorder="1" applyAlignment="1">
      <alignment horizontal="left" vertical="top" wrapText="1"/>
    </xf>
    <xf numFmtId="0" fontId="9" fillId="0" borderId="0" xfId="0" applyFont="1" applyAlignment="1">
      <alignment horizontal="left" vertical="top" wrapText="1"/>
    </xf>
    <xf numFmtId="0" fontId="10" fillId="2" borderId="9" xfId="0" applyFont="1" applyFill="1" applyBorder="1" applyAlignment="1">
      <alignment horizontal="center" vertical="center"/>
    </xf>
    <xf numFmtId="0" fontId="10" fillId="2" borderId="0" xfId="0" applyFont="1" applyFill="1" applyAlignment="1">
      <alignment vertical="center"/>
    </xf>
    <xf numFmtId="0" fontId="9" fillId="0" borderId="8" xfId="0" applyFont="1" applyBorder="1" applyAlignment="1">
      <alignment horizontal="left" vertical="top"/>
    </xf>
    <xf numFmtId="0" fontId="9" fillId="0" borderId="0" xfId="0" applyFont="1" applyAlignment="1">
      <alignment horizontal="left" vertical="top"/>
    </xf>
  </cellXfs>
  <cellStyles count="3">
    <cellStyle name="Monétaire" xfId="2" builtinId="4"/>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251"/>
  <sheetViews>
    <sheetView tabSelected="1" view="pageBreakPreview" topLeftCell="A219" zoomScale="112" zoomScaleNormal="115" zoomScaleSheetLayoutView="112" workbookViewId="0">
      <selection activeCell="B248" sqref="B248:F251"/>
    </sheetView>
  </sheetViews>
  <sheetFormatPr baseColWidth="10" defaultColWidth="4.85546875" defaultRowHeight="12.75" x14ac:dyDescent="0.2"/>
  <cols>
    <col min="1" max="1" width="6.7109375" style="1" customWidth="1"/>
    <col min="2" max="2" width="57" style="1" customWidth="1"/>
    <col min="3" max="3" width="5.140625" style="2" bestFit="1" customWidth="1"/>
    <col min="4" max="4" width="7.5703125" style="6" customWidth="1"/>
    <col min="5" max="5" width="15.28515625" style="7" customWidth="1"/>
    <col min="6" max="6" width="15.28515625" style="8" customWidth="1"/>
    <col min="7" max="16384" width="4.85546875" style="1"/>
  </cols>
  <sheetData>
    <row r="2" spans="1:6" x14ac:dyDescent="0.2">
      <c r="A2" s="59"/>
      <c r="B2" s="60" t="s">
        <v>166</v>
      </c>
    </row>
    <row r="3" spans="1:6" x14ac:dyDescent="0.2">
      <c r="A3" s="59"/>
      <c r="B3" s="60"/>
    </row>
    <row r="4" spans="1:6" ht="39.6" customHeight="1" x14ac:dyDescent="0.2">
      <c r="A4" s="59"/>
      <c r="B4" s="69" t="s">
        <v>167</v>
      </c>
      <c r="C4" s="69"/>
      <c r="D4" s="69"/>
      <c r="E4" s="69"/>
    </row>
    <row r="5" spans="1:6" x14ac:dyDescent="0.2">
      <c r="A5" s="59"/>
      <c r="B5" s="61"/>
    </row>
    <row r="6" spans="1:6" x14ac:dyDescent="0.2">
      <c r="A6" s="59"/>
      <c r="B6" s="63" t="s">
        <v>168</v>
      </c>
      <c r="C6" s="11"/>
      <c r="D6" s="3"/>
      <c r="E6" s="62"/>
    </row>
    <row r="8" spans="1:6" x14ac:dyDescent="0.2">
      <c r="A8" s="65" t="s">
        <v>51</v>
      </c>
      <c r="B8" s="66"/>
      <c r="C8" s="64" t="s">
        <v>52</v>
      </c>
      <c r="D8" s="64" t="s">
        <v>0</v>
      </c>
      <c r="E8" s="64" t="s">
        <v>12</v>
      </c>
      <c r="F8" s="64"/>
    </row>
    <row r="9" spans="1:6" x14ac:dyDescent="0.2">
      <c r="A9" s="67"/>
      <c r="B9" s="68"/>
      <c r="C9" s="64"/>
      <c r="D9" s="64"/>
      <c r="E9" s="39" t="s">
        <v>1</v>
      </c>
      <c r="F9" s="39" t="s">
        <v>2</v>
      </c>
    </row>
    <row r="10" spans="1:6" x14ac:dyDescent="0.2">
      <c r="A10" s="13"/>
      <c r="B10" s="40"/>
      <c r="C10" s="13"/>
      <c r="D10" s="13"/>
      <c r="E10" s="40"/>
      <c r="F10" s="26"/>
    </row>
    <row r="11" spans="1:6" ht="15" customHeight="1" x14ac:dyDescent="0.2">
      <c r="A11" s="22">
        <v>3</v>
      </c>
      <c r="B11" s="23" t="s">
        <v>34</v>
      </c>
      <c r="C11" s="18"/>
      <c r="D11" s="14"/>
      <c r="F11" s="21"/>
    </row>
    <row r="12" spans="1:6" ht="15" customHeight="1" x14ac:dyDescent="0.2">
      <c r="A12" s="14"/>
      <c r="B12" s="6"/>
      <c r="C12" s="18"/>
      <c r="D12" s="14"/>
      <c r="F12" s="21"/>
    </row>
    <row r="13" spans="1:6" ht="15" customHeight="1" x14ac:dyDescent="0.2">
      <c r="A13" s="22" t="s">
        <v>17</v>
      </c>
      <c r="B13" s="23" t="s">
        <v>15</v>
      </c>
      <c r="C13" s="18"/>
      <c r="D13" s="14"/>
      <c r="F13" s="21"/>
    </row>
    <row r="14" spans="1:6" ht="15" customHeight="1" x14ac:dyDescent="0.2">
      <c r="A14" s="14"/>
      <c r="B14" s="3"/>
      <c r="C14" s="18"/>
      <c r="D14" s="14"/>
      <c r="F14" s="21"/>
    </row>
    <row r="15" spans="1:6" ht="15" customHeight="1" x14ac:dyDescent="0.2">
      <c r="A15" s="14"/>
      <c r="B15" s="9" t="s">
        <v>42</v>
      </c>
      <c r="C15" s="18" t="s">
        <v>3</v>
      </c>
      <c r="D15" s="14">
        <v>1</v>
      </c>
      <c r="F15" s="21">
        <f>E15*D15</f>
        <v>0</v>
      </c>
    </row>
    <row r="16" spans="1:6" ht="15" customHeight="1" x14ac:dyDescent="0.2">
      <c r="A16" s="14"/>
      <c r="B16" s="6"/>
      <c r="C16" s="18"/>
      <c r="D16" s="14"/>
      <c r="F16" s="21"/>
    </row>
    <row r="17" spans="1:6" ht="15" customHeight="1" x14ac:dyDescent="0.2">
      <c r="A17" s="14"/>
      <c r="B17" s="34" t="s">
        <v>124</v>
      </c>
      <c r="C17" s="19"/>
      <c r="D17" s="35"/>
      <c r="E17" s="36"/>
      <c r="F17" s="44">
        <f>F15</f>
        <v>0</v>
      </c>
    </row>
    <row r="18" spans="1:6" ht="15" customHeight="1" x14ac:dyDescent="0.2">
      <c r="A18" s="14"/>
      <c r="B18" s="6"/>
      <c r="C18" s="18"/>
      <c r="D18" s="14"/>
      <c r="F18" s="21"/>
    </row>
    <row r="19" spans="1:6" ht="15" customHeight="1" x14ac:dyDescent="0.2">
      <c r="A19" s="22" t="s">
        <v>18</v>
      </c>
      <c r="B19" s="23" t="s">
        <v>69</v>
      </c>
      <c r="C19" s="18"/>
      <c r="D19" s="14"/>
      <c r="F19" s="21"/>
    </row>
    <row r="20" spans="1:6" ht="15" customHeight="1" x14ac:dyDescent="0.2">
      <c r="A20" s="14"/>
      <c r="B20" s="3"/>
      <c r="C20" s="18"/>
      <c r="D20" s="14"/>
      <c r="F20" s="21"/>
    </row>
    <row r="21" spans="1:6" ht="15" customHeight="1" x14ac:dyDescent="0.2">
      <c r="A21" s="14"/>
      <c r="B21" s="9" t="s">
        <v>61</v>
      </c>
      <c r="C21" s="18" t="s">
        <v>3</v>
      </c>
      <c r="D21" s="14">
        <v>1</v>
      </c>
      <c r="F21" s="21">
        <f>E21*D21</f>
        <v>0</v>
      </c>
    </row>
    <row r="22" spans="1:6" ht="15" customHeight="1" x14ac:dyDescent="0.2">
      <c r="A22" s="14"/>
      <c r="B22" s="6"/>
      <c r="C22" s="18"/>
      <c r="D22" s="14"/>
      <c r="F22" s="21"/>
    </row>
    <row r="23" spans="1:6" ht="15" customHeight="1" x14ac:dyDescent="0.2">
      <c r="A23" s="14"/>
      <c r="B23" s="34" t="s">
        <v>124</v>
      </c>
      <c r="C23" s="19"/>
      <c r="D23" s="35"/>
      <c r="E23" s="36"/>
      <c r="F23" s="44">
        <f>F21</f>
        <v>0</v>
      </c>
    </row>
    <row r="24" spans="1:6" ht="15" customHeight="1" x14ac:dyDescent="0.2">
      <c r="A24" s="16"/>
      <c r="C24" s="18"/>
      <c r="D24" s="14"/>
      <c r="F24" s="21"/>
    </row>
    <row r="25" spans="1:6" ht="15" customHeight="1" x14ac:dyDescent="0.2">
      <c r="A25" s="22" t="s">
        <v>70</v>
      </c>
      <c r="B25" s="23" t="s">
        <v>4</v>
      </c>
      <c r="C25" s="18"/>
      <c r="D25" s="14"/>
      <c r="F25" s="21"/>
    </row>
    <row r="26" spans="1:6" ht="15" customHeight="1" x14ac:dyDescent="0.2">
      <c r="A26" s="14"/>
      <c r="B26" s="3"/>
      <c r="C26" s="18"/>
      <c r="D26" s="14"/>
      <c r="F26" s="21"/>
    </row>
    <row r="27" spans="1:6" ht="15" customHeight="1" x14ac:dyDescent="0.2">
      <c r="A27" s="14"/>
      <c r="B27" s="4" t="s">
        <v>55</v>
      </c>
      <c r="C27" s="18" t="s">
        <v>3</v>
      </c>
      <c r="D27" s="14">
        <v>1</v>
      </c>
      <c r="F27" s="21">
        <f t="shared" ref="F27:F28" si="0">E27*D27</f>
        <v>0</v>
      </c>
    </row>
    <row r="28" spans="1:6" ht="15" customHeight="1" x14ac:dyDescent="0.2">
      <c r="A28" s="14"/>
      <c r="B28" s="3" t="s">
        <v>5</v>
      </c>
      <c r="C28" s="18" t="s">
        <v>3</v>
      </c>
      <c r="D28" s="14">
        <v>1</v>
      </c>
      <c r="F28" s="21">
        <f t="shared" si="0"/>
        <v>0</v>
      </c>
    </row>
    <row r="29" spans="1:6" ht="15" customHeight="1" x14ac:dyDescent="0.2">
      <c r="A29" s="14"/>
      <c r="B29" s="6"/>
      <c r="C29" s="18"/>
      <c r="D29" s="14"/>
      <c r="F29" s="21"/>
    </row>
    <row r="30" spans="1:6" ht="15" customHeight="1" x14ac:dyDescent="0.2">
      <c r="A30" s="14"/>
      <c r="B30" s="34" t="s">
        <v>124</v>
      </c>
      <c r="C30" s="19"/>
      <c r="D30" s="35"/>
      <c r="E30" s="36"/>
      <c r="F30" s="44">
        <f>F28+F27</f>
        <v>0</v>
      </c>
    </row>
    <row r="31" spans="1:6" ht="15" customHeight="1" x14ac:dyDescent="0.2">
      <c r="A31" s="16"/>
      <c r="C31" s="18"/>
      <c r="D31" s="14"/>
      <c r="F31" s="21"/>
    </row>
    <row r="32" spans="1:6" ht="15" customHeight="1" x14ac:dyDescent="0.2">
      <c r="A32" s="22" t="s">
        <v>71</v>
      </c>
      <c r="B32" s="23" t="s">
        <v>25</v>
      </c>
      <c r="C32" s="18"/>
      <c r="D32" s="14"/>
      <c r="F32" s="21"/>
    </row>
    <row r="33" spans="1:6" ht="15" customHeight="1" x14ac:dyDescent="0.2">
      <c r="A33" s="16"/>
      <c r="C33" s="18"/>
      <c r="D33" s="14"/>
      <c r="F33" s="21"/>
    </row>
    <row r="34" spans="1:6" ht="25.5" x14ac:dyDescent="0.2">
      <c r="A34" s="16"/>
      <c r="B34" s="10" t="s">
        <v>72</v>
      </c>
      <c r="C34" s="18" t="s">
        <v>3</v>
      </c>
      <c r="D34" s="14">
        <v>1</v>
      </c>
      <c r="F34" s="21">
        <f t="shared" ref="F34:F35" si="1">E34*D34</f>
        <v>0</v>
      </c>
    </row>
    <row r="35" spans="1:6" ht="15" customHeight="1" x14ac:dyDescent="0.2">
      <c r="A35" s="14"/>
      <c r="B35" s="10" t="s">
        <v>73</v>
      </c>
      <c r="C35" s="18" t="s">
        <v>3</v>
      </c>
      <c r="D35" s="14">
        <v>1</v>
      </c>
      <c r="F35" s="21">
        <f t="shared" si="1"/>
        <v>0</v>
      </c>
    </row>
    <row r="36" spans="1:6" ht="15" customHeight="1" x14ac:dyDescent="0.2">
      <c r="A36" s="14"/>
      <c r="B36" s="10"/>
      <c r="C36" s="18"/>
      <c r="D36" s="14"/>
      <c r="F36" s="21"/>
    </row>
    <row r="37" spans="1:6" ht="15" customHeight="1" x14ac:dyDescent="0.2">
      <c r="A37" s="14"/>
      <c r="B37" s="34" t="s">
        <v>124</v>
      </c>
      <c r="C37" s="19"/>
      <c r="D37" s="35"/>
      <c r="E37" s="36"/>
      <c r="F37" s="44">
        <f>F35+F34</f>
        <v>0</v>
      </c>
    </row>
    <row r="38" spans="1:6" ht="15" customHeight="1" x14ac:dyDescent="0.2">
      <c r="A38" s="16"/>
      <c r="C38" s="18"/>
      <c r="D38" s="14"/>
      <c r="F38" s="21"/>
    </row>
    <row r="39" spans="1:6" ht="15" customHeight="1" x14ac:dyDescent="0.2">
      <c r="A39" s="22" t="s">
        <v>74</v>
      </c>
      <c r="B39" s="23" t="s">
        <v>46</v>
      </c>
      <c r="C39" s="18"/>
      <c r="D39" s="14"/>
      <c r="F39" s="21"/>
    </row>
    <row r="40" spans="1:6" ht="15" customHeight="1" x14ac:dyDescent="0.2">
      <c r="A40" s="14"/>
      <c r="B40" s="3"/>
      <c r="C40" s="18"/>
      <c r="D40" s="14"/>
      <c r="F40" s="21"/>
    </row>
    <row r="41" spans="1:6" ht="30" customHeight="1" x14ac:dyDescent="0.2">
      <c r="A41" s="14"/>
      <c r="B41" s="10" t="s">
        <v>47</v>
      </c>
      <c r="C41" s="18" t="s">
        <v>3</v>
      </c>
      <c r="D41" s="14">
        <v>1</v>
      </c>
      <c r="F41" s="21">
        <f t="shared" ref="F41:F42" si="2">E41*D41</f>
        <v>0</v>
      </c>
    </row>
    <row r="42" spans="1:6" ht="15" customHeight="1" x14ac:dyDescent="0.2">
      <c r="A42" s="14"/>
      <c r="B42" s="10" t="s">
        <v>26</v>
      </c>
      <c r="C42" s="18" t="s">
        <v>40</v>
      </c>
      <c r="D42" s="14"/>
      <c r="F42" s="21">
        <f t="shared" si="2"/>
        <v>0</v>
      </c>
    </row>
    <row r="43" spans="1:6" ht="15" customHeight="1" x14ac:dyDescent="0.2">
      <c r="A43" s="14"/>
      <c r="B43" s="6"/>
      <c r="C43" s="18"/>
      <c r="D43" s="14"/>
      <c r="F43" s="21"/>
    </row>
    <row r="44" spans="1:6" ht="15" customHeight="1" x14ac:dyDescent="0.2">
      <c r="A44" s="14"/>
      <c r="B44" s="34" t="s">
        <v>124</v>
      </c>
      <c r="C44" s="19"/>
      <c r="D44" s="35"/>
      <c r="E44" s="36"/>
      <c r="F44" s="44">
        <f>F42+F41</f>
        <v>0</v>
      </c>
    </row>
    <row r="45" spans="1:6" ht="15" customHeight="1" x14ac:dyDescent="0.2">
      <c r="A45" s="16"/>
      <c r="C45" s="18"/>
      <c r="D45" s="14"/>
      <c r="F45" s="21"/>
    </row>
    <row r="46" spans="1:6" ht="15" customHeight="1" x14ac:dyDescent="0.2">
      <c r="A46" s="22" t="s">
        <v>78</v>
      </c>
      <c r="B46" s="23" t="s">
        <v>6</v>
      </c>
      <c r="C46" s="18"/>
      <c r="D46" s="14"/>
      <c r="F46" s="21"/>
    </row>
    <row r="47" spans="1:6" ht="15" customHeight="1" x14ac:dyDescent="0.2">
      <c r="A47" s="14"/>
      <c r="B47" s="3"/>
      <c r="C47" s="18"/>
      <c r="D47" s="14"/>
      <c r="F47" s="21"/>
    </row>
    <row r="48" spans="1:6" ht="15" customHeight="1" x14ac:dyDescent="0.2">
      <c r="A48" s="16"/>
      <c r="B48" s="1" t="s">
        <v>7</v>
      </c>
      <c r="C48" s="18"/>
      <c r="D48" s="14"/>
      <c r="F48" s="21"/>
    </row>
    <row r="49" spans="1:6" ht="15" customHeight="1" x14ac:dyDescent="0.2">
      <c r="A49" s="16"/>
      <c r="C49" s="18"/>
      <c r="D49" s="14"/>
      <c r="F49" s="21"/>
    </row>
    <row r="50" spans="1:6" s="3" customFormat="1" ht="15" customHeight="1" x14ac:dyDescent="0.2">
      <c r="A50" s="15"/>
      <c r="B50" s="11" t="s">
        <v>27</v>
      </c>
      <c r="C50" s="18" t="s">
        <v>8</v>
      </c>
      <c r="D50" s="14"/>
      <c r="E50" s="7"/>
      <c r="F50" s="21">
        <f t="shared" ref="F50:F51" si="3">E50*D50</f>
        <v>0</v>
      </c>
    </row>
    <row r="51" spans="1:6" s="3" customFormat="1" ht="15" customHeight="1" x14ac:dyDescent="0.2">
      <c r="A51" s="15"/>
      <c r="B51" s="11" t="s">
        <v>9</v>
      </c>
      <c r="C51" s="18" t="s">
        <v>8</v>
      </c>
      <c r="D51" s="14"/>
      <c r="E51" s="7"/>
      <c r="F51" s="21">
        <f t="shared" si="3"/>
        <v>0</v>
      </c>
    </row>
    <row r="52" spans="1:6" s="3" customFormat="1" ht="15" customHeight="1" x14ac:dyDescent="0.2">
      <c r="A52" s="15"/>
      <c r="C52" s="18"/>
      <c r="D52" s="14"/>
      <c r="E52" s="7"/>
      <c r="F52" s="21"/>
    </row>
    <row r="53" spans="1:6" s="3" customFormat="1" ht="15" customHeight="1" x14ac:dyDescent="0.2">
      <c r="A53" s="15"/>
      <c r="B53" s="11" t="s">
        <v>23</v>
      </c>
      <c r="C53" s="18"/>
      <c r="D53" s="14"/>
      <c r="E53" s="7"/>
      <c r="F53" s="21"/>
    </row>
    <row r="54" spans="1:6" s="3" customFormat="1" ht="15" customHeight="1" x14ac:dyDescent="0.2">
      <c r="A54" s="15"/>
      <c r="B54" s="3" t="s">
        <v>10</v>
      </c>
      <c r="C54" s="18" t="s">
        <v>8</v>
      </c>
      <c r="D54" s="14"/>
      <c r="E54" s="7"/>
      <c r="F54" s="21">
        <f t="shared" ref="F54:F57" si="4">E54*D54</f>
        <v>0</v>
      </c>
    </row>
    <row r="55" spans="1:6" s="3" customFormat="1" ht="15" customHeight="1" x14ac:dyDescent="0.2">
      <c r="A55" s="15"/>
      <c r="B55" s="3" t="s">
        <v>13</v>
      </c>
      <c r="C55" s="18" t="s">
        <v>8</v>
      </c>
      <c r="D55" s="14"/>
      <c r="E55" s="7"/>
      <c r="F55" s="21">
        <f t="shared" si="4"/>
        <v>0</v>
      </c>
    </row>
    <row r="56" spans="1:6" s="3" customFormat="1" ht="15" customHeight="1" x14ac:dyDescent="0.2">
      <c r="A56" s="15"/>
      <c r="B56" s="3" t="s">
        <v>14</v>
      </c>
      <c r="C56" s="18" t="s">
        <v>8</v>
      </c>
      <c r="D56" s="14"/>
      <c r="E56" s="7"/>
      <c r="F56" s="21">
        <f t="shared" si="4"/>
        <v>0</v>
      </c>
    </row>
    <row r="57" spans="1:6" s="3" customFormat="1" ht="15" customHeight="1" x14ac:dyDescent="0.2">
      <c r="A57" s="15"/>
      <c r="B57" s="3" t="s">
        <v>62</v>
      </c>
      <c r="C57" s="18" t="s">
        <v>8</v>
      </c>
      <c r="D57" s="14"/>
      <c r="E57" s="7"/>
      <c r="F57" s="21">
        <f t="shared" si="4"/>
        <v>0</v>
      </c>
    </row>
    <row r="58" spans="1:6" s="3" customFormat="1" ht="15" customHeight="1" x14ac:dyDescent="0.2">
      <c r="A58" s="15"/>
      <c r="C58" s="18"/>
      <c r="D58" s="14"/>
      <c r="E58" s="7"/>
      <c r="F58" s="21"/>
    </row>
    <row r="59" spans="1:6" s="3" customFormat="1" ht="15" customHeight="1" x14ac:dyDescent="0.2">
      <c r="A59" s="15"/>
      <c r="B59" s="11" t="s">
        <v>28</v>
      </c>
      <c r="C59" s="18" t="s">
        <v>3</v>
      </c>
      <c r="D59" s="14">
        <v>1</v>
      </c>
      <c r="E59" s="7"/>
      <c r="F59" s="21">
        <f t="shared" ref="F59" si="5">E59*D59</f>
        <v>0</v>
      </c>
    </row>
    <row r="60" spans="1:6" s="3" customFormat="1" ht="15" customHeight="1" x14ac:dyDescent="0.2">
      <c r="A60" s="15"/>
      <c r="C60" s="18"/>
      <c r="D60" s="14"/>
      <c r="E60" s="7"/>
      <c r="F60" s="21"/>
    </row>
    <row r="61" spans="1:6" s="3" customFormat="1" ht="15" customHeight="1" x14ac:dyDescent="0.2">
      <c r="A61" s="15"/>
      <c r="B61" s="11" t="s">
        <v>63</v>
      </c>
      <c r="C61" s="18" t="s">
        <v>40</v>
      </c>
      <c r="D61" s="14"/>
      <c r="E61" s="7"/>
      <c r="F61" s="21">
        <f t="shared" ref="F61" si="6">E61*D61</f>
        <v>0</v>
      </c>
    </row>
    <row r="62" spans="1:6" s="3" customFormat="1" ht="15" customHeight="1" x14ac:dyDescent="0.2">
      <c r="A62" s="15"/>
      <c r="B62" s="11" t="s">
        <v>76</v>
      </c>
      <c r="C62" s="18" t="s">
        <v>40</v>
      </c>
      <c r="D62" s="14"/>
      <c r="E62" s="7"/>
      <c r="F62" s="21">
        <f t="shared" ref="F62:F64" si="7">E62*D62</f>
        <v>0</v>
      </c>
    </row>
    <row r="63" spans="1:6" s="3" customFormat="1" ht="15" customHeight="1" x14ac:dyDescent="0.2">
      <c r="A63" s="15"/>
      <c r="B63" s="11" t="s">
        <v>66</v>
      </c>
      <c r="C63" s="18" t="s">
        <v>40</v>
      </c>
      <c r="D63" s="14"/>
      <c r="E63" s="7"/>
      <c r="F63" s="21">
        <f t="shared" si="7"/>
        <v>0</v>
      </c>
    </row>
    <row r="64" spans="1:6" s="3" customFormat="1" ht="15" customHeight="1" x14ac:dyDescent="0.2">
      <c r="A64" s="15"/>
      <c r="B64" s="11" t="s">
        <v>75</v>
      </c>
      <c r="C64" s="18" t="s">
        <v>40</v>
      </c>
      <c r="D64" s="14"/>
      <c r="E64" s="7"/>
      <c r="F64" s="21">
        <f t="shared" si="7"/>
        <v>0</v>
      </c>
    </row>
    <row r="65" spans="1:6" s="3" customFormat="1" ht="15" customHeight="1" x14ac:dyDescent="0.2">
      <c r="A65" s="15"/>
      <c r="B65" s="11" t="s">
        <v>130</v>
      </c>
      <c r="C65" s="18" t="s">
        <v>40</v>
      </c>
      <c r="D65" s="14"/>
      <c r="E65" s="7"/>
      <c r="F65" s="21">
        <f t="shared" ref="F65:F70" si="8">E65*D65</f>
        <v>0</v>
      </c>
    </row>
    <row r="66" spans="1:6" s="3" customFormat="1" ht="15" customHeight="1" x14ac:dyDescent="0.2">
      <c r="A66" s="15"/>
      <c r="B66" s="11" t="s">
        <v>64</v>
      </c>
      <c r="C66" s="18" t="s">
        <v>40</v>
      </c>
      <c r="D66" s="14"/>
      <c r="E66" s="7"/>
      <c r="F66" s="21">
        <f t="shared" si="8"/>
        <v>0</v>
      </c>
    </row>
    <row r="67" spans="1:6" s="3" customFormat="1" ht="15" customHeight="1" x14ac:dyDescent="0.2">
      <c r="A67" s="15"/>
      <c r="B67" s="11" t="s">
        <v>67</v>
      </c>
      <c r="C67" s="18" t="s">
        <v>40</v>
      </c>
      <c r="D67" s="14"/>
      <c r="E67" s="7"/>
      <c r="F67" s="21">
        <f t="shared" si="8"/>
        <v>0</v>
      </c>
    </row>
    <row r="68" spans="1:6" s="3" customFormat="1" ht="15" customHeight="1" x14ac:dyDescent="0.2">
      <c r="A68" s="15"/>
      <c r="B68" s="11" t="s">
        <v>65</v>
      </c>
      <c r="C68" s="18" t="s">
        <v>40</v>
      </c>
      <c r="D68" s="14"/>
      <c r="E68" s="7"/>
      <c r="F68" s="21">
        <f t="shared" si="8"/>
        <v>0</v>
      </c>
    </row>
    <row r="69" spans="1:6" s="3" customFormat="1" ht="15" customHeight="1" x14ac:dyDescent="0.2">
      <c r="A69" s="15"/>
      <c r="B69" s="11" t="s">
        <v>93</v>
      </c>
      <c r="C69" s="18" t="s">
        <v>40</v>
      </c>
      <c r="D69" s="14"/>
      <c r="E69" s="7"/>
      <c r="F69" s="21">
        <f t="shared" si="8"/>
        <v>0</v>
      </c>
    </row>
    <row r="70" spans="1:6" s="3" customFormat="1" ht="15" customHeight="1" x14ac:dyDescent="0.2">
      <c r="A70" s="15"/>
      <c r="B70" s="11" t="s">
        <v>131</v>
      </c>
      <c r="C70" s="18" t="s">
        <v>40</v>
      </c>
      <c r="D70" s="14"/>
      <c r="E70" s="7"/>
      <c r="F70" s="21">
        <f t="shared" si="8"/>
        <v>0</v>
      </c>
    </row>
    <row r="71" spans="1:6" s="3" customFormat="1" ht="15" customHeight="1" x14ac:dyDescent="0.2">
      <c r="A71" s="15"/>
      <c r="B71" s="11" t="s">
        <v>77</v>
      </c>
      <c r="C71" s="18" t="s">
        <v>40</v>
      </c>
      <c r="D71" s="14"/>
      <c r="E71" s="7"/>
      <c r="F71" s="21">
        <f t="shared" ref="F71:F75" si="9">E71*D71</f>
        <v>0</v>
      </c>
    </row>
    <row r="72" spans="1:6" s="3" customFormat="1" ht="15" customHeight="1" x14ac:dyDescent="0.2">
      <c r="A72" s="15"/>
      <c r="B72" s="11" t="s">
        <v>132</v>
      </c>
      <c r="C72" s="18" t="s">
        <v>40</v>
      </c>
      <c r="D72" s="14"/>
      <c r="E72" s="7"/>
      <c r="F72" s="21">
        <f t="shared" si="9"/>
        <v>0</v>
      </c>
    </row>
    <row r="73" spans="1:6" s="3" customFormat="1" ht="15" customHeight="1" x14ac:dyDescent="0.2">
      <c r="A73" s="15"/>
      <c r="B73" s="11" t="s">
        <v>133</v>
      </c>
      <c r="C73" s="18" t="s">
        <v>40</v>
      </c>
      <c r="D73" s="14"/>
      <c r="E73" s="7"/>
      <c r="F73" s="21">
        <f t="shared" si="9"/>
        <v>0</v>
      </c>
    </row>
    <row r="74" spans="1:6" s="3" customFormat="1" ht="15" customHeight="1" x14ac:dyDescent="0.2">
      <c r="A74" s="15"/>
      <c r="B74" s="11" t="s">
        <v>134</v>
      </c>
      <c r="C74" s="18" t="s">
        <v>40</v>
      </c>
      <c r="D74" s="14"/>
      <c r="E74" s="7"/>
      <c r="F74" s="21">
        <f t="shared" si="9"/>
        <v>0</v>
      </c>
    </row>
    <row r="75" spans="1:6" s="3" customFormat="1" ht="15" customHeight="1" x14ac:dyDescent="0.2">
      <c r="A75" s="15"/>
      <c r="B75" s="11" t="s">
        <v>135</v>
      </c>
      <c r="C75" s="18" t="s">
        <v>40</v>
      </c>
      <c r="D75" s="14"/>
      <c r="E75" s="7"/>
      <c r="F75" s="21">
        <f t="shared" si="9"/>
        <v>0</v>
      </c>
    </row>
    <row r="76" spans="1:6" s="3" customFormat="1" ht="15" customHeight="1" x14ac:dyDescent="0.2">
      <c r="A76" s="15"/>
      <c r="B76" s="11" t="s">
        <v>169</v>
      </c>
      <c r="C76" s="18" t="s">
        <v>40</v>
      </c>
      <c r="D76" s="14"/>
      <c r="E76" s="7"/>
      <c r="F76" s="21">
        <f t="shared" ref="F76" si="10">E76*D76</f>
        <v>0</v>
      </c>
    </row>
    <row r="77" spans="1:6" s="3" customFormat="1" ht="15" customHeight="1" x14ac:dyDescent="0.2">
      <c r="A77" s="15"/>
      <c r="B77" s="11" t="s">
        <v>129</v>
      </c>
      <c r="C77" s="18" t="s">
        <v>40</v>
      </c>
      <c r="D77" s="14"/>
      <c r="E77" s="7"/>
      <c r="F77" s="21">
        <f t="shared" ref="F77" si="11">E77*D77</f>
        <v>0</v>
      </c>
    </row>
    <row r="78" spans="1:6" s="3" customFormat="1" ht="15" customHeight="1" x14ac:dyDescent="0.2">
      <c r="A78" s="15"/>
      <c r="B78" s="11"/>
      <c r="C78" s="18"/>
      <c r="D78" s="14"/>
      <c r="E78" s="7"/>
      <c r="F78" s="21"/>
    </row>
    <row r="79" spans="1:6" ht="15" customHeight="1" x14ac:dyDescent="0.2">
      <c r="A79" s="16"/>
      <c r="B79" s="34" t="s">
        <v>124</v>
      </c>
      <c r="C79" s="19"/>
      <c r="D79" s="35"/>
      <c r="E79" s="36"/>
      <c r="F79" s="44">
        <f>SUM(F50:F77)</f>
        <v>0</v>
      </c>
    </row>
    <row r="80" spans="1:6" ht="15" customHeight="1" x14ac:dyDescent="0.2">
      <c r="A80" s="16"/>
      <c r="B80" s="3"/>
      <c r="C80" s="18"/>
      <c r="D80" s="14"/>
      <c r="F80" s="21"/>
    </row>
    <row r="81" spans="1:6" ht="15" customHeight="1" x14ac:dyDescent="0.2">
      <c r="A81" s="22" t="s">
        <v>87</v>
      </c>
      <c r="B81" s="23" t="s">
        <v>19</v>
      </c>
      <c r="C81" s="18"/>
      <c r="D81" s="14"/>
      <c r="F81" s="21"/>
    </row>
    <row r="82" spans="1:6" s="3" customFormat="1" ht="15" customHeight="1" x14ac:dyDescent="0.2">
      <c r="A82" s="15"/>
      <c r="C82" s="18"/>
      <c r="D82" s="14"/>
      <c r="E82" s="7"/>
      <c r="F82" s="21"/>
    </row>
    <row r="83" spans="1:6" s="3" customFormat="1" ht="41.45" customHeight="1" x14ac:dyDescent="0.2">
      <c r="A83" s="15"/>
      <c r="B83" s="37" t="s">
        <v>79</v>
      </c>
      <c r="C83" s="18" t="s">
        <v>40</v>
      </c>
      <c r="D83" s="14"/>
      <c r="E83" s="7"/>
      <c r="F83" s="21">
        <f t="shared" ref="F83" si="12">E83*D83</f>
        <v>0</v>
      </c>
    </row>
    <row r="84" spans="1:6" s="3" customFormat="1" ht="15" customHeight="1" x14ac:dyDescent="0.2">
      <c r="A84" s="15"/>
      <c r="B84" s="4"/>
      <c r="C84" s="18"/>
      <c r="D84" s="14"/>
      <c r="E84" s="7"/>
      <c r="F84" s="21"/>
    </row>
    <row r="85" spans="1:6" s="3" customFormat="1" ht="30" customHeight="1" x14ac:dyDescent="0.2">
      <c r="A85" s="15"/>
      <c r="B85" s="37" t="s">
        <v>80</v>
      </c>
      <c r="C85" s="18" t="s">
        <v>40</v>
      </c>
      <c r="D85" s="14"/>
      <c r="E85" s="7"/>
      <c r="F85" s="21">
        <f t="shared" ref="F85" si="13">E85*D85</f>
        <v>0</v>
      </c>
    </row>
    <row r="86" spans="1:6" s="3" customFormat="1" ht="15" customHeight="1" x14ac:dyDescent="0.2">
      <c r="A86" s="15"/>
      <c r="B86" s="4"/>
      <c r="C86" s="18"/>
      <c r="D86" s="14"/>
      <c r="E86" s="7"/>
      <c r="F86" s="21"/>
    </row>
    <row r="87" spans="1:6" s="3" customFormat="1" ht="30" customHeight="1" x14ac:dyDescent="0.2">
      <c r="A87" s="15"/>
      <c r="B87" s="10" t="s">
        <v>81</v>
      </c>
      <c r="C87" s="18" t="s">
        <v>40</v>
      </c>
      <c r="D87" s="14"/>
      <c r="E87" s="7"/>
      <c r="F87" s="21">
        <f t="shared" ref="F87" si="14">E87*D87</f>
        <v>0</v>
      </c>
    </row>
    <row r="88" spans="1:6" s="3" customFormat="1" ht="15" customHeight="1" x14ac:dyDescent="0.2">
      <c r="A88" s="15"/>
      <c r="B88" s="4"/>
      <c r="C88" s="18"/>
      <c r="D88" s="14"/>
      <c r="E88" s="7"/>
      <c r="F88" s="21"/>
    </row>
    <row r="89" spans="1:6" s="3" customFormat="1" ht="30" customHeight="1" x14ac:dyDescent="0.2">
      <c r="A89" s="15"/>
      <c r="B89" s="10" t="s">
        <v>82</v>
      </c>
      <c r="C89" s="18" t="s">
        <v>40</v>
      </c>
      <c r="D89" s="14"/>
      <c r="E89" s="7"/>
      <c r="F89" s="21">
        <f t="shared" ref="F89" si="15">E89*D89</f>
        <v>0</v>
      </c>
    </row>
    <row r="90" spans="1:6" s="3" customFormat="1" ht="15" customHeight="1" x14ac:dyDescent="0.2">
      <c r="A90" s="15"/>
      <c r="B90" s="4"/>
      <c r="C90" s="18"/>
      <c r="D90" s="14"/>
      <c r="E90" s="7"/>
      <c r="F90" s="21"/>
    </row>
    <row r="91" spans="1:6" s="3" customFormat="1" ht="30" customHeight="1" x14ac:dyDescent="0.2">
      <c r="A91" s="15"/>
      <c r="B91" s="10" t="s">
        <v>83</v>
      </c>
      <c r="C91" s="18" t="s">
        <v>40</v>
      </c>
      <c r="D91" s="14"/>
      <c r="E91" s="7"/>
      <c r="F91" s="21">
        <f t="shared" ref="F91" si="16">E91*D91</f>
        <v>0</v>
      </c>
    </row>
    <row r="92" spans="1:6" s="3" customFormat="1" ht="15" customHeight="1" x14ac:dyDescent="0.2">
      <c r="A92" s="15"/>
      <c r="B92" s="4"/>
      <c r="C92" s="18"/>
      <c r="D92" s="14"/>
      <c r="E92" s="7"/>
      <c r="F92" s="21"/>
    </row>
    <row r="93" spans="1:6" s="3" customFormat="1" ht="30" customHeight="1" x14ac:dyDescent="0.2">
      <c r="A93" s="15"/>
      <c r="B93" s="10" t="s">
        <v>84</v>
      </c>
      <c r="C93" s="18" t="s">
        <v>40</v>
      </c>
      <c r="D93" s="14"/>
      <c r="E93" s="7"/>
      <c r="F93" s="21">
        <f t="shared" ref="F93" si="17">E93*D93</f>
        <v>0</v>
      </c>
    </row>
    <row r="94" spans="1:6" s="3" customFormat="1" ht="15" customHeight="1" x14ac:dyDescent="0.2">
      <c r="A94" s="15"/>
      <c r="B94" s="4"/>
      <c r="C94" s="18"/>
      <c r="D94" s="14"/>
      <c r="E94" s="7"/>
      <c r="F94" s="21"/>
    </row>
    <row r="95" spans="1:6" s="3" customFormat="1" ht="30" customHeight="1" x14ac:dyDescent="0.2">
      <c r="A95" s="15"/>
      <c r="B95" s="10" t="s">
        <v>85</v>
      </c>
      <c r="C95" s="18" t="s">
        <v>40</v>
      </c>
      <c r="D95" s="14"/>
      <c r="E95" s="7"/>
      <c r="F95" s="21">
        <f t="shared" ref="F95" si="18">E95*D95</f>
        <v>0</v>
      </c>
    </row>
    <row r="96" spans="1:6" s="3" customFormat="1" ht="15" customHeight="1" x14ac:dyDescent="0.2">
      <c r="A96" s="15"/>
      <c r="B96" s="4"/>
      <c r="C96" s="18"/>
      <c r="D96" s="14"/>
      <c r="E96" s="7"/>
      <c r="F96" s="21"/>
    </row>
    <row r="97" spans="1:6" s="3" customFormat="1" ht="44.45" customHeight="1" x14ac:dyDescent="0.2">
      <c r="A97" s="15"/>
      <c r="B97" s="10" t="s">
        <v>86</v>
      </c>
      <c r="C97" s="18" t="s">
        <v>40</v>
      </c>
      <c r="D97" s="14"/>
      <c r="E97" s="7"/>
      <c r="F97" s="21">
        <f t="shared" ref="F97" si="19">E97*D97</f>
        <v>0</v>
      </c>
    </row>
    <row r="98" spans="1:6" s="3" customFormat="1" ht="15" customHeight="1" x14ac:dyDescent="0.2">
      <c r="A98" s="15"/>
      <c r="B98" s="4"/>
      <c r="C98" s="18"/>
      <c r="D98" s="14"/>
      <c r="E98" s="7"/>
      <c r="F98" s="21"/>
    </row>
    <row r="99" spans="1:6" s="3" customFormat="1" ht="15" customHeight="1" x14ac:dyDescent="0.2">
      <c r="A99" s="15"/>
      <c r="B99" s="34" t="s">
        <v>124</v>
      </c>
      <c r="C99" s="19"/>
      <c r="D99" s="35"/>
      <c r="E99" s="36"/>
      <c r="F99" s="44">
        <f>SUM(F83:F97)</f>
        <v>0</v>
      </c>
    </row>
    <row r="100" spans="1:6" s="3" customFormat="1" ht="15" customHeight="1" x14ac:dyDescent="0.2">
      <c r="A100" s="15"/>
      <c r="B100" s="4"/>
      <c r="C100" s="18"/>
      <c r="D100" s="14"/>
      <c r="E100" s="7"/>
      <c r="F100" s="21"/>
    </row>
    <row r="101" spans="1:6" s="3" customFormat="1" ht="15" customHeight="1" x14ac:dyDescent="0.2">
      <c r="A101" s="22" t="s">
        <v>125</v>
      </c>
      <c r="B101" s="23" t="s">
        <v>94</v>
      </c>
      <c r="C101" s="18"/>
      <c r="D101" s="14"/>
      <c r="E101" s="7"/>
      <c r="F101" s="21"/>
    </row>
    <row r="102" spans="1:6" s="3" customFormat="1" ht="15" customHeight="1" x14ac:dyDescent="0.2">
      <c r="A102" s="15"/>
      <c r="B102" s="4"/>
      <c r="C102" s="18"/>
      <c r="D102" s="14"/>
      <c r="E102" s="7"/>
      <c r="F102" s="21"/>
    </row>
    <row r="103" spans="1:6" ht="15" customHeight="1" x14ac:dyDescent="0.2">
      <c r="A103" s="16"/>
      <c r="B103" s="9" t="s">
        <v>59</v>
      </c>
      <c r="C103" s="18"/>
      <c r="D103" s="14"/>
      <c r="F103" s="21"/>
    </row>
    <row r="104" spans="1:6" ht="15" customHeight="1" x14ac:dyDescent="0.2">
      <c r="A104" s="16"/>
      <c r="B104" s="38" t="s">
        <v>171</v>
      </c>
      <c r="C104" s="18" t="s">
        <v>40</v>
      </c>
      <c r="D104" s="14"/>
      <c r="F104" s="21">
        <f t="shared" ref="F104:F115" si="20">E104*D104</f>
        <v>0</v>
      </c>
    </row>
    <row r="105" spans="1:6" ht="15" customHeight="1" x14ac:dyDescent="0.2">
      <c r="A105" s="16"/>
      <c r="B105" s="1" t="s">
        <v>172</v>
      </c>
      <c r="C105" s="18" t="s">
        <v>40</v>
      </c>
      <c r="D105" s="14"/>
      <c r="F105" s="21">
        <f t="shared" si="20"/>
        <v>0</v>
      </c>
    </row>
    <row r="106" spans="1:6" ht="15" customHeight="1" x14ac:dyDescent="0.2">
      <c r="A106" s="16"/>
      <c r="B106" s="1" t="s">
        <v>170</v>
      </c>
      <c r="C106" s="18" t="s">
        <v>40</v>
      </c>
      <c r="D106" s="14"/>
      <c r="F106" s="21">
        <f t="shared" si="20"/>
        <v>0</v>
      </c>
    </row>
    <row r="107" spans="1:6" ht="15" customHeight="1" x14ac:dyDescent="0.2">
      <c r="A107" s="16"/>
      <c r="B107" s="1" t="s">
        <v>137</v>
      </c>
      <c r="C107" s="18" t="s">
        <v>40</v>
      </c>
      <c r="D107" s="14"/>
      <c r="F107" s="21">
        <f t="shared" si="20"/>
        <v>0</v>
      </c>
    </row>
    <row r="108" spans="1:6" ht="15" customHeight="1" x14ac:dyDescent="0.2">
      <c r="A108" s="16"/>
      <c r="B108" s="1" t="s">
        <v>136</v>
      </c>
      <c r="C108" s="18" t="s">
        <v>40</v>
      </c>
      <c r="D108" s="14"/>
      <c r="F108" s="21">
        <f t="shared" ref="F108" si="21">E108*D108</f>
        <v>0</v>
      </c>
    </row>
    <row r="109" spans="1:6" ht="15" customHeight="1" x14ac:dyDescent="0.2">
      <c r="A109" s="16"/>
      <c r="B109" s="1" t="s">
        <v>29</v>
      </c>
      <c r="C109" s="18" t="s">
        <v>40</v>
      </c>
      <c r="D109" s="14"/>
      <c r="F109" s="21">
        <f t="shared" si="20"/>
        <v>0</v>
      </c>
    </row>
    <row r="110" spans="1:6" ht="15" customHeight="1" x14ac:dyDescent="0.2">
      <c r="A110" s="16"/>
      <c r="B110" s="38" t="s">
        <v>41</v>
      </c>
      <c r="C110" s="18" t="s">
        <v>40</v>
      </c>
      <c r="D110" s="14"/>
      <c r="F110" s="21">
        <f t="shared" si="20"/>
        <v>0</v>
      </c>
    </row>
    <row r="111" spans="1:6" ht="15" customHeight="1" x14ac:dyDescent="0.2">
      <c r="A111" s="16"/>
      <c r="B111" s="38" t="s">
        <v>88</v>
      </c>
      <c r="C111" s="18" t="s">
        <v>40</v>
      </c>
      <c r="D111" s="14"/>
      <c r="F111" s="21">
        <f t="shared" si="20"/>
        <v>0</v>
      </c>
    </row>
    <row r="112" spans="1:6" ht="15" customHeight="1" x14ac:dyDescent="0.2">
      <c r="A112" s="16"/>
      <c r="B112" s="38" t="s">
        <v>56</v>
      </c>
      <c r="C112" s="18" t="s">
        <v>40</v>
      </c>
      <c r="D112" s="14"/>
      <c r="F112" s="21">
        <f t="shared" si="20"/>
        <v>0</v>
      </c>
    </row>
    <row r="113" spans="1:6" ht="15" customHeight="1" x14ac:dyDescent="0.2">
      <c r="A113" s="16"/>
      <c r="B113" s="38" t="s">
        <v>89</v>
      </c>
      <c r="C113" s="18" t="s">
        <v>40</v>
      </c>
      <c r="D113" s="14"/>
      <c r="F113" s="21">
        <f t="shared" si="20"/>
        <v>0</v>
      </c>
    </row>
    <row r="114" spans="1:6" ht="15" customHeight="1" x14ac:dyDescent="0.2">
      <c r="A114" s="16"/>
      <c r="B114" s="38" t="s">
        <v>90</v>
      </c>
      <c r="C114" s="18" t="s">
        <v>8</v>
      </c>
      <c r="D114" s="14"/>
      <c r="F114" s="21">
        <f t="shared" si="20"/>
        <v>0</v>
      </c>
    </row>
    <row r="115" spans="1:6" ht="15" customHeight="1" x14ac:dyDescent="0.2">
      <c r="A115" s="16"/>
      <c r="B115" s="38" t="s">
        <v>50</v>
      </c>
      <c r="C115" s="18" t="s">
        <v>40</v>
      </c>
      <c r="D115" s="14"/>
      <c r="F115" s="21">
        <f t="shared" si="20"/>
        <v>0</v>
      </c>
    </row>
    <row r="116" spans="1:6" ht="15" customHeight="1" x14ac:dyDescent="0.2">
      <c r="A116" s="16"/>
      <c r="B116" s="38" t="s">
        <v>138</v>
      </c>
      <c r="C116" s="18" t="s">
        <v>40</v>
      </c>
      <c r="D116" s="14"/>
      <c r="F116" s="21">
        <f t="shared" ref="F116" si="22">E116*D116</f>
        <v>0</v>
      </c>
    </row>
    <row r="117" spans="1:6" ht="15" customHeight="1" x14ac:dyDescent="0.2">
      <c r="A117" s="16"/>
      <c r="B117" s="38"/>
      <c r="C117" s="18"/>
      <c r="D117" s="14"/>
      <c r="F117" s="21"/>
    </row>
    <row r="118" spans="1:6" ht="15" customHeight="1" x14ac:dyDescent="0.2">
      <c r="A118" s="16"/>
      <c r="B118" s="34" t="s">
        <v>124</v>
      </c>
      <c r="C118" s="19"/>
      <c r="D118" s="35"/>
      <c r="E118" s="36"/>
      <c r="F118" s="44">
        <f>SUM(F104:F116)</f>
        <v>0</v>
      </c>
    </row>
    <row r="119" spans="1:6" ht="15" customHeight="1" x14ac:dyDescent="0.2">
      <c r="A119" s="16"/>
      <c r="B119" s="41"/>
      <c r="C119" s="18"/>
      <c r="D119" s="14"/>
      <c r="F119" s="21"/>
    </row>
    <row r="120" spans="1:6" ht="15" customHeight="1" x14ac:dyDescent="0.2">
      <c r="A120" s="22" t="s">
        <v>126</v>
      </c>
      <c r="B120" s="23" t="s">
        <v>11</v>
      </c>
      <c r="C120" s="18"/>
      <c r="D120" s="14"/>
      <c r="F120" s="21"/>
    </row>
    <row r="121" spans="1:6" ht="15" customHeight="1" x14ac:dyDescent="0.2">
      <c r="A121" s="16"/>
      <c r="C121" s="18"/>
      <c r="D121" s="14"/>
      <c r="F121" s="21"/>
    </row>
    <row r="122" spans="1:6" ht="15" customHeight="1" x14ac:dyDescent="0.2">
      <c r="A122" s="16"/>
      <c r="B122" s="1" t="s">
        <v>30</v>
      </c>
      <c r="C122" s="18" t="s">
        <v>40</v>
      </c>
      <c r="D122" s="14"/>
      <c r="F122" s="21">
        <f t="shared" ref="F122" si="23">E122*D122</f>
        <v>0</v>
      </c>
    </row>
    <row r="123" spans="1:6" ht="15" customHeight="1" x14ac:dyDescent="0.2">
      <c r="A123" s="16"/>
      <c r="B123" s="1" t="s">
        <v>31</v>
      </c>
      <c r="C123" s="18" t="s">
        <v>39</v>
      </c>
      <c r="D123" s="14"/>
      <c r="F123" s="21"/>
    </row>
    <row r="124" spans="1:6" ht="15" customHeight="1" x14ac:dyDescent="0.2">
      <c r="A124" s="16"/>
      <c r="C124" s="18"/>
      <c r="D124" s="14"/>
      <c r="F124" s="21"/>
    </row>
    <row r="125" spans="1:6" ht="15" customHeight="1" x14ac:dyDescent="0.2">
      <c r="A125" s="16"/>
      <c r="B125" s="34" t="s">
        <v>124</v>
      </c>
      <c r="C125" s="19"/>
      <c r="D125" s="35"/>
      <c r="E125" s="36"/>
      <c r="F125" s="44">
        <f>F122</f>
        <v>0</v>
      </c>
    </row>
    <row r="126" spans="1:6" ht="15" customHeight="1" x14ac:dyDescent="0.2">
      <c r="A126" s="16"/>
      <c r="B126" s="42"/>
      <c r="C126" s="18"/>
      <c r="D126" s="14"/>
      <c r="F126" s="21"/>
    </row>
    <row r="127" spans="1:6" ht="15" customHeight="1" x14ac:dyDescent="0.2">
      <c r="A127" s="53"/>
      <c r="B127" s="54" t="s">
        <v>54</v>
      </c>
      <c r="C127" s="55"/>
      <c r="D127" s="56"/>
      <c r="E127" s="57"/>
      <c r="F127" s="58">
        <f>F125+F118+F99+F79+F44+F37+F30+F23+F17</f>
        <v>0</v>
      </c>
    </row>
    <row r="128" spans="1:6" ht="15" customHeight="1" x14ac:dyDescent="0.2">
      <c r="A128" s="16"/>
      <c r="B128" s="42"/>
      <c r="C128" s="18"/>
      <c r="D128" s="14"/>
      <c r="F128" s="21"/>
    </row>
    <row r="129" spans="1:6" ht="15" customHeight="1" x14ac:dyDescent="0.2">
      <c r="A129" s="22">
        <v>4</v>
      </c>
      <c r="B129" s="23" t="s">
        <v>68</v>
      </c>
      <c r="C129" s="18"/>
      <c r="D129" s="14"/>
      <c r="F129" s="21"/>
    </row>
    <row r="130" spans="1:6" ht="15" customHeight="1" x14ac:dyDescent="0.2">
      <c r="A130" s="16"/>
      <c r="B130" s="42"/>
      <c r="C130" s="18"/>
      <c r="D130" s="14"/>
      <c r="F130" s="21"/>
    </row>
    <row r="131" spans="1:6" ht="15" customHeight="1" x14ac:dyDescent="0.2">
      <c r="A131" s="22" t="s">
        <v>121</v>
      </c>
      <c r="B131" s="23" t="s">
        <v>35</v>
      </c>
      <c r="C131" s="18"/>
      <c r="D131" s="14"/>
      <c r="F131" s="21"/>
    </row>
    <row r="132" spans="1:6" ht="15" customHeight="1" x14ac:dyDescent="0.2">
      <c r="A132" s="16"/>
      <c r="B132" s="42"/>
      <c r="C132" s="18"/>
      <c r="D132" s="14"/>
      <c r="F132" s="21"/>
    </row>
    <row r="133" spans="1:6" ht="15" customHeight="1" x14ac:dyDescent="0.2">
      <c r="A133" s="16"/>
      <c r="B133" s="12" t="s">
        <v>36</v>
      </c>
      <c r="C133" s="18"/>
      <c r="D133" s="14"/>
      <c r="F133" s="21"/>
    </row>
    <row r="134" spans="1:6" ht="15" customHeight="1" x14ac:dyDescent="0.2">
      <c r="A134" s="16"/>
      <c r="B134" s="42"/>
      <c r="C134" s="18"/>
      <c r="D134" s="14"/>
      <c r="F134" s="21"/>
    </row>
    <row r="135" spans="1:6" ht="15" customHeight="1" x14ac:dyDescent="0.2">
      <c r="A135" s="16"/>
      <c r="B135" s="9" t="s">
        <v>32</v>
      </c>
      <c r="C135" s="18" t="s">
        <v>39</v>
      </c>
      <c r="D135" s="14"/>
      <c r="F135" s="21"/>
    </row>
    <row r="136" spans="1:6" ht="15" customHeight="1" x14ac:dyDescent="0.2">
      <c r="A136" s="16"/>
      <c r="B136" s="42"/>
      <c r="C136" s="18"/>
      <c r="D136" s="14"/>
      <c r="F136" s="21"/>
    </row>
    <row r="137" spans="1:6" ht="15" customHeight="1" x14ac:dyDescent="0.2">
      <c r="A137" s="16"/>
      <c r="B137" s="12" t="s">
        <v>57</v>
      </c>
      <c r="C137" s="18"/>
      <c r="D137" s="14"/>
      <c r="F137" s="21"/>
    </row>
    <row r="138" spans="1:6" ht="15" customHeight="1" x14ac:dyDescent="0.2">
      <c r="A138" s="16"/>
      <c r="B138" s="9"/>
      <c r="C138" s="18"/>
      <c r="D138" s="14"/>
      <c r="F138" s="21"/>
    </row>
    <row r="139" spans="1:6" ht="15" customHeight="1" x14ac:dyDescent="0.2">
      <c r="A139" s="29"/>
      <c r="B139" s="1" t="s">
        <v>38</v>
      </c>
      <c r="C139" s="18" t="s">
        <v>40</v>
      </c>
      <c r="D139" s="14"/>
      <c r="E139" s="5"/>
      <c r="F139" s="21">
        <f t="shared" ref="F139:F142" si="24">E139*D139</f>
        <v>0</v>
      </c>
    </row>
    <row r="140" spans="1:6" ht="15" customHeight="1" x14ac:dyDescent="0.2">
      <c r="A140" s="29"/>
      <c r="B140" s="1" t="s">
        <v>58</v>
      </c>
      <c r="C140" s="18" t="s">
        <v>40</v>
      </c>
      <c r="D140" s="14"/>
      <c r="E140" s="5"/>
      <c r="F140" s="21">
        <f t="shared" si="24"/>
        <v>0</v>
      </c>
    </row>
    <row r="141" spans="1:6" ht="15" customHeight="1" x14ac:dyDescent="0.2">
      <c r="A141" s="29"/>
      <c r="B141" s="1" t="s">
        <v>24</v>
      </c>
      <c r="C141" s="18" t="s">
        <v>8</v>
      </c>
      <c r="D141" s="14"/>
      <c r="E141" s="5"/>
      <c r="F141" s="21">
        <f t="shared" si="24"/>
        <v>0</v>
      </c>
    </row>
    <row r="142" spans="1:6" ht="15" customHeight="1" x14ac:dyDescent="0.2">
      <c r="A142" s="29"/>
      <c r="B142" s="1" t="s">
        <v>49</v>
      </c>
      <c r="C142" s="18" t="s">
        <v>8</v>
      </c>
      <c r="D142" s="14"/>
      <c r="E142" s="5"/>
      <c r="F142" s="21">
        <f t="shared" si="24"/>
        <v>0</v>
      </c>
    </row>
    <row r="143" spans="1:6" ht="15" customHeight="1" x14ac:dyDescent="0.2">
      <c r="A143" s="29"/>
      <c r="C143" s="18"/>
      <c r="D143" s="14"/>
      <c r="E143" s="5"/>
      <c r="F143" s="43"/>
    </row>
    <row r="144" spans="1:6" ht="15" customHeight="1" x14ac:dyDescent="0.2">
      <c r="A144" s="16"/>
      <c r="B144" s="12" t="s">
        <v>37</v>
      </c>
      <c r="C144" s="18"/>
      <c r="D144" s="14"/>
      <c r="E144" s="5"/>
      <c r="F144" s="43"/>
    </row>
    <row r="145" spans="1:6" ht="15" customHeight="1" x14ac:dyDescent="0.2">
      <c r="A145" s="29"/>
      <c r="C145" s="18"/>
      <c r="D145" s="14"/>
      <c r="E145" s="5"/>
      <c r="F145" s="43"/>
    </row>
    <row r="146" spans="1:6" ht="15" customHeight="1" x14ac:dyDescent="0.2">
      <c r="A146" s="29"/>
      <c r="B146" s="9" t="s">
        <v>48</v>
      </c>
      <c r="C146" s="18" t="s">
        <v>40</v>
      </c>
      <c r="D146" s="14"/>
      <c r="E146" s="5"/>
      <c r="F146" s="21">
        <f t="shared" ref="F146:F147" si="25">E146*D146</f>
        <v>0</v>
      </c>
    </row>
    <row r="147" spans="1:6" ht="15" customHeight="1" x14ac:dyDescent="0.2">
      <c r="A147" s="29"/>
      <c r="B147" s="38" t="s">
        <v>44</v>
      </c>
      <c r="C147" s="18" t="s">
        <v>3</v>
      </c>
      <c r="D147" s="14">
        <v>1</v>
      </c>
      <c r="E147" s="5"/>
      <c r="F147" s="21">
        <f t="shared" si="25"/>
        <v>0</v>
      </c>
    </row>
    <row r="148" spans="1:6" ht="15" customHeight="1" x14ac:dyDescent="0.2">
      <c r="A148" s="29"/>
      <c r="B148" s="38"/>
      <c r="C148" s="18"/>
      <c r="D148" s="18"/>
      <c r="E148" s="5"/>
      <c r="F148" s="43"/>
    </row>
    <row r="149" spans="1:6" ht="15" customHeight="1" x14ac:dyDescent="0.2">
      <c r="A149" s="29"/>
      <c r="B149" s="34" t="s">
        <v>124</v>
      </c>
      <c r="C149" s="19"/>
      <c r="D149" s="35"/>
      <c r="E149" s="36"/>
      <c r="F149" s="44">
        <f>SUM(F139:F147)</f>
        <v>0</v>
      </c>
    </row>
    <row r="150" spans="1:6" ht="15" customHeight="1" x14ac:dyDescent="0.2">
      <c r="A150" s="29"/>
      <c r="B150" s="38"/>
      <c r="C150" s="18"/>
      <c r="D150" s="18"/>
      <c r="E150" s="5"/>
      <c r="F150" s="43"/>
    </row>
    <row r="151" spans="1:6" ht="15" customHeight="1" x14ac:dyDescent="0.2">
      <c r="A151" s="22" t="s">
        <v>122</v>
      </c>
      <c r="B151" s="23" t="s">
        <v>43</v>
      </c>
      <c r="C151" s="18"/>
      <c r="D151" s="14"/>
      <c r="F151" s="21"/>
    </row>
    <row r="152" spans="1:6" ht="15" customHeight="1" x14ac:dyDescent="0.2">
      <c r="A152" s="16"/>
      <c r="B152" s="41"/>
      <c r="C152" s="18"/>
      <c r="D152" s="14"/>
      <c r="F152" s="21"/>
    </row>
    <row r="153" spans="1:6" ht="15" customHeight="1" x14ac:dyDescent="0.2">
      <c r="A153" s="46"/>
      <c r="B153" s="38" t="s">
        <v>91</v>
      </c>
      <c r="C153" s="18" t="s">
        <v>40</v>
      </c>
      <c r="D153" s="47"/>
      <c r="E153" s="48"/>
      <c r="F153" s="49">
        <f t="shared" ref="F153:F163" si="26">E153*D153</f>
        <v>0</v>
      </c>
    </row>
    <row r="154" spans="1:6" ht="15" customHeight="1" x14ac:dyDescent="0.2">
      <c r="A154" s="46"/>
      <c r="B154" s="38" t="s">
        <v>95</v>
      </c>
      <c r="C154" s="18" t="s">
        <v>3</v>
      </c>
      <c r="D154" s="47">
        <v>1</v>
      </c>
      <c r="E154" s="48"/>
      <c r="F154" s="49">
        <f t="shared" si="26"/>
        <v>0</v>
      </c>
    </row>
    <row r="155" spans="1:6" ht="15" customHeight="1" x14ac:dyDescent="0.2">
      <c r="A155" s="46"/>
      <c r="B155" s="38" t="s">
        <v>96</v>
      </c>
      <c r="C155" s="18" t="s">
        <v>40</v>
      </c>
      <c r="D155" s="47"/>
      <c r="E155" s="48"/>
      <c r="F155" s="49">
        <f t="shared" si="26"/>
        <v>0</v>
      </c>
    </row>
    <row r="156" spans="1:6" ht="15" customHeight="1" x14ac:dyDescent="0.2">
      <c r="A156" s="46"/>
      <c r="B156" s="38" t="s">
        <v>97</v>
      </c>
      <c r="C156" s="18" t="s">
        <v>40</v>
      </c>
      <c r="D156" s="47"/>
      <c r="E156" s="48"/>
      <c r="F156" s="49">
        <f t="shared" si="26"/>
        <v>0</v>
      </c>
    </row>
    <row r="157" spans="1:6" ht="15" customHeight="1" x14ac:dyDescent="0.2">
      <c r="A157" s="46"/>
      <c r="B157" s="38" t="s">
        <v>98</v>
      </c>
      <c r="C157" s="18" t="s">
        <v>40</v>
      </c>
      <c r="D157" s="47"/>
      <c r="E157" s="48"/>
      <c r="F157" s="49">
        <f t="shared" si="26"/>
        <v>0</v>
      </c>
    </row>
    <row r="158" spans="1:6" ht="15" customHeight="1" x14ac:dyDescent="0.2">
      <c r="A158" s="46"/>
      <c r="B158" s="38" t="s">
        <v>99</v>
      </c>
      <c r="C158" s="18" t="s">
        <v>40</v>
      </c>
      <c r="D158" s="47"/>
      <c r="E158" s="48"/>
      <c r="F158" s="49">
        <f t="shared" si="26"/>
        <v>0</v>
      </c>
    </row>
    <row r="159" spans="1:6" ht="15" customHeight="1" x14ac:dyDescent="0.2">
      <c r="A159" s="46"/>
      <c r="B159" s="38" t="s">
        <v>100</v>
      </c>
      <c r="C159" s="18" t="s">
        <v>40</v>
      </c>
      <c r="D159" s="47"/>
      <c r="E159" s="48"/>
      <c r="F159" s="49">
        <f t="shared" si="26"/>
        <v>0</v>
      </c>
    </row>
    <row r="160" spans="1:6" ht="15" customHeight="1" x14ac:dyDescent="0.2">
      <c r="A160" s="46"/>
      <c r="B160" s="38" t="s">
        <v>101</v>
      </c>
      <c r="C160" s="18" t="s">
        <v>8</v>
      </c>
      <c r="D160" s="47"/>
      <c r="E160" s="48"/>
      <c r="F160" s="49">
        <f t="shared" si="26"/>
        <v>0</v>
      </c>
    </row>
    <row r="161" spans="1:6" ht="15" customHeight="1" x14ac:dyDescent="0.2">
      <c r="A161" s="46"/>
      <c r="B161" s="38" t="s">
        <v>102</v>
      </c>
      <c r="C161" s="18" t="s">
        <v>8</v>
      </c>
      <c r="D161" s="47"/>
      <c r="E161" s="48"/>
      <c r="F161" s="49">
        <f t="shared" si="26"/>
        <v>0</v>
      </c>
    </row>
    <row r="162" spans="1:6" ht="15" customHeight="1" x14ac:dyDescent="0.2">
      <c r="A162" s="46"/>
      <c r="B162" s="38" t="s">
        <v>103</v>
      </c>
      <c r="C162" s="18" t="s">
        <v>8</v>
      </c>
      <c r="D162" s="47"/>
      <c r="E162" s="48"/>
      <c r="F162" s="49">
        <f t="shared" si="26"/>
        <v>0</v>
      </c>
    </row>
    <row r="163" spans="1:6" ht="15" customHeight="1" x14ac:dyDescent="0.2">
      <c r="A163" s="46"/>
      <c r="B163" s="9" t="s">
        <v>104</v>
      </c>
      <c r="C163" s="18" t="s">
        <v>3</v>
      </c>
      <c r="D163" s="47">
        <v>1</v>
      </c>
      <c r="E163" s="48"/>
      <c r="F163" s="49">
        <f t="shared" si="26"/>
        <v>0</v>
      </c>
    </row>
    <row r="164" spans="1:6" ht="15" customHeight="1" x14ac:dyDescent="0.2">
      <c r="A164" s="16"/>
      <c r="B164" s="41"/>
      <c r="C164" s="18"/>
      <c r="D164" s="14"/>
      <c r="F164" s="21"/>
    </row>
    <row r="165" spans="1:6" ht="15" customHeight="1" x14ac:dyDescent="0.2">
      <c r="A165" s="16"/>
      <c r="B165" s="34" t="s">
        <v>124</v>
      </c>
      <c r="C165" s="19"/>
      <c r="D165" s="35"/>
      <c r="E165" s="36"/>
      <c r="F165" s="44">
        <f>SUM(F153:F163)</f>
        <v>0</v>
      </c>
    </row>
    <row r="166" spans="1:6" ht="15" customHeight="1" x14ac:dyDescent="0.2">
      <c r="A166" s="46"/>
      <c r="B166" s="6"/>
      <c r="C166" s="18"/>
      <c r="D166" s="47"/>
      <c r="E166" s="48"/>
      <c r="F166" s="49"/>
    </row>
    <row r="167" spans="1:6" ht="15" customHeight="1" x14ac:dyDescent="0.2">
      <c r="A167" s="22" t="s">
        <v>105</v>
      </c>
      <c r="B167" s="50" t="s">
        <v>106</v>
      </c>
      <c r="C167" s="18"/>
      <c r="D167" s="47"/>
      <c r="E167" s="48"/>
      <c r="F167" s="49"/>
    </row>
    <row r="168" spans="1:6" ht="15" customHeight="1" x14ac:dyDescent="0.2">
      <c r="A168" s="46"/>
      <c r="B168" s="38"/>
      <c r="C168" s="18"/>
      <c r="D168" s="47"/>
      <c r="E168" s="48"/>
      <c r="F168" s="49"/>
    </row>
    <row r="169" spans="1:6" ht="15" customHeight="1" x14ac:dyDescent="0.2">
      <c r="A169" s="46"/>
      <c r="B169" s="9" t="s">
        <v>107</v>
      </c>
      <c r="C169" s="18"/>
      <c r="D169" s="47"/>
      <c r="E169" s="48"/>
      <c r="F169" s="49"/>
    </row>
    <row r="170" spans="1:6" ht="15" customHeight="1" x14ac:dyDescent="0.2">
      <c r="A170" s="46"/>
      <c r="B170" s="38"/>
      <c r="C170" s="18"/>
      <c r="D170" s="47"/>
      <c r="E170" s="48"/>
      <c r="F170" s="49"/>
    </row>
    <row r="171" spans="1:6" ht="25.5" x14ac:dyDescent="0.2">
      <c r="A171" s="46"/>
      <c r="B171" s="9" t="s">
        <v>108</v>
      </c>
      <c r="C171" s="18" t="s">
        <v>40</v>
      </c>
      <c r="D171" s="47"/>
      <c r="E171" s="48"/>
      <c r="F171" s="49">
        <f t="shared" ref="F171:F191" si="27">E171*D171</f>
        <v>0</v>
      </c>
    </row>
    <row r="172" spans="1:6" ht="25.5" x14ac:dyDescent="0.2">
      <c r="A172" s="46"/>
      <c r="B172" s="9" t="s">
        <v>109</v>
      </c>
      <c r="C172" s="18" t="s">
        <v>40</v>
      </c>
      <c r="D172" s="47"/>
      <c r="E172" s="48"/>
      <c r="F172" s="49">
        <f>E172*D172</f>
        <v>0</v>
      </c>
    </row>
    <row r="173" spans="1:6" ht="25.5" x14ac:dyDescent="0.2">
      <c r="A173" s="46"/>
      <c r="B173" s="9" t="s">
        <v>110</v>
      </c>
      <c r="C173" s="18" t="s">
        <v>40</v>
      </c>
      <c r="D173" s="47"/>
      <c r="E173" s="48"/>
      <c r="F173" s="49">
        <f t="shared" si="27"/>
        <v>0</v>
      </c>
    </row>
    <row r="174" spans="1:6" ht="22.9" customHeight="1" x14ac:dyDescent="0.2">
      <c r="A174" s="46"/>
      <c r="B174" s="9" t="s">
        <v>111</v>
      </c>
      <c r="C174" s="18" t="s">
        <v>40</v>
      </c>
      <c r="D174" s="47"/>
      <c r="E174" s="48"/>
      <c r="F174" s="49">
        <f t="shared" si="27"/>
        <v>0</v>
      </c>
    </row>
    <row r="175" spans="1:6" ht="25.5" x14ac:dyDescent="0.2">
      <c r="A175" s="46"/>
      <c r="B175" s="9" t="s">
        <v>112</v>
      </c>
      <c r="C175" s="18" t="s">
        <v>40</v>
      </c>
      <c r="D175" s="47"/>
      <c r="E175" s="48"/>
      <c r="F175" s="49">
        <f t="shared" si="27"/>
        <v>0</v>
      </c>
    </row>
    <row r="176" spans="1:6" x14ac:dyDescent="0.2">
      <c r="A176" s="46"/>
      <c r="B176" s="9" t="s">
        <v>115</v>
      </c>
      <c r="C176" s="18" t="s">
        <v>40</v>
      </c>
      <c r="D176" s="47"/>
      <c r="E176" s="48"/>
      <c r="F176" s="49">
        <f t="shared" ref="F176:F177" si="28">E176*D176</f>
        <v>0</v>
      </c>
    </row>
    <row r="177" spans="1:6" ht="15" customHeight="1" x14ac:dyDescent="0.2">
      <c r="A177" s="46"/>
      <c r="B177" s="9" t="s">
        <v>116</v>
      </c>
      <c r="C177" s="18" t="s">
        <v>40</v>
      </c>
      <c r="D177" s="47"/>
      <c r="E177" s="48"/>
      <c r="F177" s="49">
        <f t="shared" si="28"/>
        <v>0</v>
      </c>
    </row>
    <row r="178" spans="1:6" ht="22.15" customHeight="1" x14ac:dyDescent="0.2">
      <c r="A178" s="46"/>
      <c r="B178" s="9" t="s">
        <v>113</v>
      </c>
      <c r="C178" s="18" t="s">
        <v>40</v>
      </c>
      <c r="D178" s="47"/>
      <c r="E178" s="48"/>
      <c r="F178" s="49">
        <f t="shared" si="27"/>
        <v>0</v>
      </c>
    </row>
    <row r="179" spans="1:6" ht="15" customHeight="1" x14ac:dyDescent="0.2">
      <c r="A179" s="46"/>
      <c r="B179" s="9" t="s">
        <v>114</v>
      </c>
      <c r="C179" s="18" t="s">
        <v>40</v>
      </c>
      <c r="D179" s="47"/>
      <c r="E179" s="48"/>
      <c r="F179" s="49">
        <f t="shared" si="27"/>
        <v>0</v>
      </c>
    </row>
    <row r="180" spans="1:6" x14ac:dyDescent="0.2">
      <c r="A180" s="46"/>
      <c r="B180" s="9" t="s">
        <v>139</v>
      </c>
      <c r="C180" s="18" t="s">
        <v>40</v>
      </c>
      <c r="D180" s="47"/>
      <c r="E180" s="48"/>
      <c r="F180" s="49">
        <f t="shared" si="27"/>
        <v>0</v>
      </c>
    </row>
    <row r="181" spans="1:6" ht="31.9" customHeight="1" x14ac:dyDescent="0.2">
      <c r="A181" s="46"/>
      <c r="B181" s="9" t="s">
        <v>140</v>
      </c>
      <c r="C181" s="18" t="s">
        <v>40</v>
      </c>
      <c r="D181" s="47"/>
      <c r="E181" s="48"/>
      <c r="F181" s="49">
        <f t="shared" si="27"/>
        <v>0</v>
      </c>
    </row>
    <row r="182" spans="1:6" ht="15" customHeight="1" x14ac:dyDescent="0.2">
      <c r="A182" s="46"/>
      <c r="B182" s="9" t="s">
        <v>141</v>
      </c>
      <c r="C182" s="18" t="s">
        <v>40</v>
      </c>
      <c r="D182" s="47"/>
      <c r="E182" s="48"/>
      <c r="F182" s="49">
        <f t="shared" si="27"/>
        <v>0</v>
      </c>
    </row>
    <row r="183" spans="1:6" ht="15" customHeight="1" x14ac:dyDescent="0.2">
      <c r="A183" s="46"/>
      <c r="B183" s="9" t="s">
        <v>142</v>
      </c>
      <c r="C183" s="18" t="s">
        <v>40</v>
      </c>
      <c r="D183" s="47"/>
      <c r="E183" s="48"/>
      <c r="F183" s="49">
        <f t="shared" si="27"/>
        <v>0</v>
      </c>
    </row>
    <row r="184" spans="1:6" ht="51" x14ac:dyDescent="0.2">
      <c r="A184" s="46"/>
      <c r="B184" s="9" t="s">
        <v>117</v>
      </c>
      <c r="C184" s="18" t="s">
        <v>40</v>
      </c>
      <c r="D184" s="47"/>
      <c r="E184" s="48"/>
      <c r="F184" s="49">
        <f t="shared" si="27"/>
        <v>0</v>
      </c>
    </row>
    <row r="185" spans="1:6" ht="38.25" x14ac:dyDescent="0.2">
      <c r="A185" s="46"/>
      <c r="B185" s="9" t="s">
        <v>143</v>
      </c>
      <c r="C185" s="18" t="s">
        <v>40</v>
      </c>
      <c r="D185" s="47"/>
      <c r="E185" s="48"/>
      <c r="F185" s="49">
        <f t="shared" si="27"/>
        <v>0</v>
      </c>
    </row>
    <row r="186" spans="1:6" ht="25.5" x14ac:dyDescent="0.2">
      <c r="A186" s="46"/>
      <c r="B186" s="9" t="s">
        <v>128</v>
      </c>
      <c r="C186" s="18" t="s">
        <v>40</v>
      </c>
      <c r="D186" s="47"/>
      <c r="E186" s="48"/>
      <c r="F186" s="49">
        <f t="shared" si="27"/>
        <v>0</v>
      </c>
    </row>
    <row r="187" spans="1:6" x14ac:dyDescent="0.2">
      <c r="A187" s="46"/>
      <c r="B187" s="9" t="s">
        <v>118</v>
      </c>
      <c r="C187" s="18" t="s">
        <v>40</v>
      </c>
      <c r="D187" s="47"/>
      <c r="E187" s="48"/>
      <c r="F187" s="49">
        <f t="shared" si="27"/>
        <v>0</v>
      </c>
    </row>
    <row r="188" spans="1:6" x14ac:dyDescent="0.2">
      <c r="A188" s="46"/>
      <c r="B188" s="9" t="s">
        <v>119</v>
      </c>
      <c r="C188" s="18" t="s">
        <v>40</v>
      </c>
      <c r="D188" s="47"/>
      <c r="E188" s="48"/>
      <c r="F188" s="49">
        <f t="shared" si="27"/>
        <v>0</v>
      </c>
    </row>
    <row r="189" spans="1:6" x14ac:dyDescent="0.2">
      <c r="A189" s="46"/>
      <c r="B189" s="9"/>
      <c r="C189" s="18"/>
      <c r="D189" s="47"/>
      <c r="E189" s="48"/>
      <c r="F189" s="49"/>
    </row>
    <row r="190" spans="1:6" ht="15" customHeight="1" x14ac:dyDescent="0.2">
      <c r="A190" s="46"/>
      <c r="B190" s="9" t="s">
        <v>120</v>
      </c>
      <c r="C190" s="18" t="s">
        <v>3</v>
      </c>
      <c r="D190" s="47">
        <v>1</v>
      </c>
      <c r="E190" s="48"/>
      <c r="F190" s="49">
        <f t="shared" si="27"/>
        <v>0</v>
      </c>
    </row>
    <row r="191" spans="1:6" ht="15" customHeight="1" x14ac:dyDescent="0.2">
      <c r="A191" s="46"/>
      <c r="B191" s="9" t="s">
        <v>144</v>
      </c>
      <c r="C191" s="18" t="s">
        <v>3</v>
      </c>
      <c r="D191" s="47">
        <v>1</v>
      </c>
      <c r="E191" s="48"/>
      <c r="F191" s="49">
        <f t="shared" si="27"/>
        <v>0</v>
      </c>
    </row>
    <row r="192" spans="1:6" ht="15" customHeight="1" x14ac:dyDescent="0.2">
      <c r="A192" s="29"/>
      <c r="B192" s="38"/>
      <c r="C192" s="18"/>
      <c r="D192" s="18"/>
      <c r="E192" s="5"/>
      <c r="F192" s="43"/>
    </row>
    <row r="193" spans="1:6" ht="15" customHeight="1" x14ac:dyDescent="0.2">
      <c r="A193" s="16"/>
      <c r="B193" s="34" t="s">
        <v>124</v>
      </c>
      <c r="C193" s="19"/>
      <c r="D193" s="35"/>
      <c r="E193" s="36"/>
      <c r="F193" s="44">
        <f>SUM(F171:F191)</f>
        <v>0</v>
      </c>
    </row>
    <row r="194" spans="1:6" ht="15" customHeight="1" x14ac:dyDescent="0.2">
      <c r="A194" s="29"/>
      <c r="B194" s="38"/>
      <c r="C194" s="18"/>
      <c r="D194" s="18"/>
      <c r="E194" s="5"/>
      <c r="F194" s="43"/>
    </row>
    <row r="195" spans="1:6" ht="15" customHeight="1" x14ac:dyDescent="0.2">
      <c r="A195" s="22" t="s">
        <v>123</v>
      </c>
      <c r="B195" s="23" t="s">
        <v>145</v>
      </c>
      <c r="C195" s="18"/>
      <c r="D195" s="14"/>
      <c r="F195" s="21"/>
    </row>
    <row r="196" spans="1:6" ht="15" customHeight="1" x14ac:dyDescent="0.2">
      <c r="A196" s="16"/>
      <c r="B196" s="41"/>
      <c r="C196" s="18"/>
      <c r="D196" s="14"/>
      <c r="F196" s="21"/>
    </row>
    <row r="197" spans="1:6" ht="15" customHeight="1" x14ac:dyDescent="0.2">
      <c r="A197" s="16"/>
      <c r="B197" s="45" t="s">
        <v>60</v>
      </c>
      <c r="C197" s="18"/>
      <c r="D197" s="14"/>
      <c r="F197" s="21"/>
    </row>
    <row r="198" spans="1:6" ht="25.5" customHeight="1" x14ac:dyDescent="0.2">
      <c r="A198" s="16"/>
      <c r="B198" s="9" t="s">
        <v>146</v>
      </c>
      <c r="C198" s="18" t="s">
        <v>40</v>
      </c>
      <c r="D198" s="14"/>
      <c r="F198" s="49">
        <f t="shared" ref="F198:F199" si="29">E198*D198</f>
        <v>0</v>
      </c>
    </row>
    <row r="199" spans="1:6" ht="27" customHeight="1" x14ac:dyDescent="0.2">
      <c r="A199" s="16"/>
      <c r="B199" s="9" t="s">
        <v>147</v>
      </c>
      <c r="C199" s="18" t="s">
        <v>40</v>
      </c>
      <c r="D199" s="14"/>
      <c r="F199" s="49">
        <f t="shared" si="29"/>
        <v>0</v>
      </c>
    </row>
    <row r="200" spans="1:6" ht="15" customHeight="1" x14ac:dyDescent="0.2">
      <c r="A200" s="16"/>
      <c r="B200" s="51"/>
      <c r="C200" s="18"/>
      <c r="D200" s="14"/>
      <c r="F200" s="21"/>
    </row>
    <row r="201" spans="1:6" ht="15" customHeight="1" x14ac:dyDescent="0.2">
      <c r="A201" s="16"/>
      <c r="B201" s="45" t="s">
        <v>92</v>
      </c>
      <c r="C201" s="18"/>
      <c r="D201" s="14"/>
      <c r="F201" s="21"/>
    </row>
    <row r="202" spans="1:6" ht="38.25" x14ac:dyDescent="0.2">
      <c r="A202" s="16"/>
      <c r="B202" s="9" t="s">
        <v>148</v>
      </c>
      <c r="C202" s="18" t="s">
        <v>40</v>
      </c>
      <c r="D202" s="14"/>
      <c r="F202" s="49">
        <f t="shared" ref="F202:F206" si="30">E202*D202</f>
        <v>0</v>
      </c>
    </row>
    <row r="203" spans="1:6" ht="25.5" x14ac:dyDescent="0.2">
      <c r="A203" s="16"/>
      <c r="B203" s="9" t="s">
        <v>149</v>
      </c>
      <c r="C203" s="18" t="s">
        <v>40</v>
      </c>
      <c r="D203" s="14"/>
      <c r="F203" s="49">
        <f t="shared" si="30"/>
        <v>0</v>
      </c>
    </row>
    <row r="204" spans="1:6" ht="15" customHeight="1" x14ac:dyDescent="0.2">
      <c r="A204" s="16"/>
      <c r="B204" s="38"/>
      <c r="C204" s="18"/>
      <c r="D204" s="14"/>
      <c r="F204" s="21"/>
    </row>
    <row r="205" spans="1:6" ht="15" customHeight="1" x14ac:dyDescent="0.2">
      <c r="A205" s="16"/>
      <c r="B205" s="1" t="s">
        <v>16</v>
      </c>
      <c r="C205" s="18" t="s">
        <v>3</v>
      </c>
      <c r="D205" s="14">
        <v>1</v>
      </c>
      <c r="F205" s="49">
        <f t="shared" si="30"/>
        <v>0</v>
      </c>
    </row>
    <row r="206" spans="1:6" ht="15" customHeight="1" x14ac:dyDescent="0.2">
      <c r="A206" s="16"/>
      <c r="B206" s="9" t="s">
        <v>45</v>
      </c>
      <c r="C206" s="18" t="s">
        <v>3</v>
      </c>
      <c r="D206" s="14">
        <v>1</v>
      </c>
      <c r="F206" s="49">
        <f t="shared" si="30"/>
        <v>0</v>
      </c>
    </row>
    <row r="207" spans="1:6" ht="15" customHeight="1" x14ac:dyDescent="0.2">
      <c r="A207" s="16"/>
      <c r="B207" s="41"/>
      <c r="C207" s="18"/>
      <c r="D207" s="14"/>
      <c r="F207" s="21"/>
    </row>
    <row r="208" spans="1:6" ht="15" customHeight="1" x14ac:dyDescent="0.2">
      <c r="A208" s="16"/>
      <c r="B208" s="34" t="s">
        <v>124</v>
      </c>
      <c r="C208" s="19"/>
      <c r="D208" s="35"/>
      <c r="E208" s="36"/>
      <c r="F208" s="44">
        <f>SUM(F198:F206)</f>
        <v>0</v>
      </c>
    </row>
    <row r="209" spans="1:6" ht="15" customHeight="1" x14ac:dyDescent="0.2">
      <c r="A209" s="29"/>
      <c r="B209" s="38"/>
      <c r="C209" s="18"/>
      <c r="D209" s="18"/>
      <c r="E209" s="5"/>
      <c r="F209" s="43"/>
    </row>
    <row r="210" spans="1:6" ht="15" customHeight="1" x14ac:dyDescent="0.2">
      <c r="A210" s="22" t="s">
        <v>150</v>
      </c>
      <c r="B210" s="23" t="s">
        <v>151</v>
      </c>
      <c r="C210" s="18"/>
      <c r="D210" s="14"/>
      <c r="F210" s="21"/>
    </row>
    <row r="211" spans="1:6" x14ac:dyDescent="0.2">
      <c r="A211" s="29"/>
      <c r="B211" s="38"/>
      <c r="C211" s="18"/>
      <c r="D211" s="14"/>
      <c r="F211" s="21"/>
    </row>
    <row r="212" spans="1:6" x14ac:dyDescent="0.2">
      <c r="A212" s="29"/>
      <c r="B212" s="38" t="s">
        <v>107</v>
      </c>
      <c r="C212" s="18"/>
      <c r="D212" s="14"/>
      <c r="F212" s="21"/>
    </row>
    <row r="213" spans="1:6" x14ac:dyDescent="0.2">
      <c r="A213" s="29"/>
      <c r="B213" s="38"/>
      <c r="C213" s="18"/>
      <c r="D213" s="14"/>
      <c r="F213" s="21"/>
    </row>
    <row r="214" spans="1:6" ht="25.5" x14ac:dyDescent="0.2">
      <c r="A214" s="29"/>
      <c r="B214" s="9" t="s">
        <v>152</v>
      </c>
      <c r="C214" s="18" t="s">
        <v>40</v>
      </c>
      <c r="D214" s="14"/>
      <c r="F214" s="49">
        <f t="shared" ref="F214:F226" si="31">E214*D214</f>
        <v>0</v>
      </c>
    </row>
    <row r="215" spans="1:6" ht="25.5" x14ac:dyDescent="0.2">
      <c r="A215" s="29"/>
      <c r="B215" s="9" t="s">
        <v>153</v>
      </c>
      <c r="C215" s="18" t="s">
        <v>40</v>
      </c>
      <c r="D215" s="14"/>
      <c r="F215" s="49">
        <f t="shared" si="31"/>
        <v>0</v>
      </c>
    </row>
    <row r="216" spans="1:6" ht="25.5" x14ac:dyDescent="0.2">
      <c r="A216" s="29"/>
      <c r="B216" s="9" t="s">
        <v>154</v>
      </c>
      <c r="C216" s="18" t="s">
        <v>40</v>
      </c>
      <c r="D216" s="14"/>
      <c r="F216" s="49">
        <f t="shared" si="31"/>
        <v>0</v>
      </c>
    </row>
    <row r="217" spans="1:6" ht="25.5" x14ac:dyDescent="0.2">
      <c r="A217" s="29"/>
      <c r="B217" s="9" t="s">
        <v>155</v>
      </c>
      <c r="C217" s="18" t="s">
        <v>40</v>
      </c>
      <c r="D217" s="14"/>
      <c r="F217" s="49">
        <f t="shared" si="31"/>
        <v>0</v>
      </c>
    </row>
    <row r="218" spans="1:6" x14ac:dyDescent="0.2">
      <c r="A218" s="29"/>
      <c r="B218" s="38" t="s">
        <v>156</v>
      </c>
      <c r="C218" s="18" t="s">
        <v>40</v>
      </c>
      <c r="D218" s="14"/>
      <c r="F218" s="49">
        <f t="shared" si="31"/>
        <v>0</v>
      </c>
    </row>
    <row r="219" spans="1:6" x14ac:dyDescent="0.2">
      <c r="A219" s="29"/>
      <c r="B219" s="38" t="s">
        <v>162</v>
      </c>
      <c r="C219" s="18" t="s">
        <v>3</v>
      </c>
      <c r="D219" s="14">
        <v>1</v>
      </c>
      <c r="F219" s="49">
        <f t="shared" si="31"/>
        <v>0</v>
      </c>
    </row>
    <row r="220" spans="1:6" x14ac:dyDescent="0.2">
      <c r="A220" s="29"/>
      <c r="B220" s="38" t="s">
        <v>157</v>
      </c>
      <c r="C220" s="18" t="s">
        <v>3</v>
      </c>
      <c r="D220" s="14">
        <v>1</v>
      </c>
      <c r="F220" s="49">
        <f t="shared" si="31"/>
        <v>0</v>
      </c>
    </row>
    <row r="221" spans="1:6" x14ac:dyDescent="0.2">
      <c r="A221" s="29"/>
      <c r="B221" s="38" t="s">
        <v>158</v>
      </c>
      <c r="C221" s="18" t="s">
        <v>3</v>
      </c>
      <c r="D221" s="14">
        <v>1</v>
      </c>
      <c r="F221" s="49">
        <f t="shared" si="31"/>
        <v>0</v>
      </c>
    </row>
    <row r="222" spans="1:6" x14ac:dyDescent="0.2">
      <c r="A222" s="29"/>
      <c r="B222" s="38" t="s">
        <v>159</v>
      </c>
      <c r="C222" s="18" t="s">
        <v>3</v>
      </c>
      <c r="D222" s="14">
        <v>1</v>
      </c>
      <c r="F222" s="49">
        <f t="shared" si="31"/>
        <v>0</v>
      </c>
    </row>
    <row r="223" spans="1:6" x14ac:dyDescent="0.2">
      <c r="A223" s="29"/>
      <c r="B223" s="38" t="s">
        <v>163</v>
      </c>
      <c r="C223" s="18" t="s">
        <v>3</v>
      </c>
      <c r="D223" s="14">
        <v>1</v>
      </c>
      <c r="F223" s="49">
        <f t="shared" si="31"/>
        <v>0</v>
      </c>
    </row>
    <row r="224" spans="1:6" x14ac:dyDescent="0.2">
      <c r="A224" s="29"/>
      <c r="B224" s="38" t="s">
        <v>164</v>
      </c>
      <c r="C224" s="18" t="s">
        <v>3</v>
      </c>
      <c r="D224" s="14">
        <v>1</v>
      </c>
      <c r="F224" s="49">
        <f t="shared" si="31"/>
        <v>0</v>
      </c>
    </row>
    <row r="225" spans="1:6" x14ac:dyDescent="0.2">
      <c r="A225" s="29"/>
      <c r="B225" s="38" t="s">
        <v>160</v>
      </c>
      <c r="C225" s="18" t="s">
        <v>3</v>
      </c>
      <c r="D225" s="14">
        <v>1</v>
      </c>
      <c r="F225" s="49">
        <f t="shared" si="31"/>
        <v>0</v>
      </c>
    </row>
    <row r="226" spans="1:6" x14ac:dyDescent="0.2">
      <c r="A226" s="29"/>
      <c r="B226" s="38" t="s">
        <v>161</v>
      </c>
      <c r="C226" s="18" t="s">
        <v>3</v>
      </c>
      <c r="D226" s="14">
        <v>1</v>
      </c>
      <c r="F226" s="49">
        <f t="shared" si="31"/>
        <v>0</v>
      </c>
    </row>
    <row r="227" spans="1:6" x14ac:dyDescent="0.2">
      <c r="A227" s="29"/>
      <c r="B227" s="38"/>
      <c r="C227" s="18"/>
      <c r="D227" s="14"/>
      <c r="F227" s="21"/>
    </row>
    <row r="228" spans="1:6" x14ac:dyDescent="0.2">
      <c r="A228" s="29"/>
      <c r="B228" s="34" t="s">
        <v>124</v>
      </c>
      <c r="C228" s="19"/>
      <c r="D228" s="35"/>
      <c r="E228" s="36"/>
      <c r="F228" s="44">
        <f>SUM(F214:F226)</f>
        <v>0</v>
      </c>
    </row>
    <row r="229" spans="1:6" x14ac:dyDescent="0.2">
      <c r="A229" s="29"/>
      <c r="B229" s="38"/>
      <c r="C229" s="18"/>
      <c r="D229" s="18"/>
      <c r="E229" s="5"/>
      <c r="F229" s="43"/>
    </row>
    <row r="230" spans="1:6" x14ac:dyDescent="0.2">
      <c r="A230" s="16"/>
      <c r="B230" s="34" t="s">
        <v>165</v>
      </c>
      <c r="C230" s="19"/>
      <c r="D230" s="35"/>
      <c r="E230" s="36"/>
      <c r="F230" s="52">
        <f>F228+F208+F193+F165+F149</f>
        <v>0</v>
      </c>
    </row>
    <row r="231" spans="1:6" x14ac:dyDescent="0.2">
      <c r="A231" s="29"/>
      <c r="B231" s="38"/>
      <c r="C231" s="18"/>
      <c r="D231" s="18"/>
      <c r="E231" s="5"/>
      <c r="F231" s="43"/>
    </row>
    <row r="232" spans="1:6" x14ac:dyDescent="0.2">
      <c r="A232" s="22">
        <v>5</v>
      </c>
      <c r="B232" s="23" t="s">
        <v>22</v>
      </c>
      <c r="C232" s="18"/>
      <c r="D232" s="14"/>
      <c r="F232" s="21"/>
    </row>
    <row r="233" spans="1:6" x14ac:dyDescent="0.2">
      <c r="A233" s="16"/>
      <c r="C233" s="18"/>
      <c r="D233" s="14"/>
      <c r="F233" s="21"/>
    </row>
    <row r="234" spans="1:6" x14ac:dyDescent="0.2">
      <c r="A234" s="16"/>
      <c r="B234" s="38" t="s">
        <v>33</v>
      </c>
      <c r="C234" s="18" t="s">
        <v>3</v>
      </c>
      <c r="D234" s="14">
        <v>1</v>
      </c>
      <c r="F234" s="49">
        <f t="shared" ref="F234" si="32">E234*D234</f>
        <v>0</v>
      </c>
    </row>
    <row r="235" spans="1:6" x14ac:dyDescent="0.2">
      <c r="A235" s="16"/>
      <c r="B235" s="38"/>
      <c r="C235" s="18"/>
      <c r="D235" s="14"/>
      <c r="F235" s="21"/>
    </row>
    <row r="236" spans="1:6" x14ac:dyDescent="0.2">
      <c r="A236" s="16"/>
      <c r="B236" s="34" t="s">
        <v>127</v>
      </c>
      <c r="C236" s="19"/>
      <c r="D236" s="35"/>
      <c r="E236" s="36"/>
      <c r="F236" s="52">
        <f>F234</f>
        <v>0</v>
      </c>
    </row>
    <row r="237" spans="1:6" s="76" customFormat="1" x14ac:dyDescent="0.2">
      <c r="A237" s="16"/>
      <c r="B237" s="71"/>
      <c r="C237" s="18"/>
      <c r="D237" s="14"/>
      <c r="E237" s="7"/>
      <c r="F237" s="21"/>
    </row>
    <row r="238" spans="1:6" ht="15" customHeight="1" x14ac:dyDescent="0.2">
      <c r="A238" s="79" t="s">
        <v>173</v>
      </c>
      <c r="B238" s="80" t="s">
        <v>175</v>
      </c>
      <c r="C238" s="18"/>
      <c r="D238" s="14"/>
      <c r="F238" s="21"/>
    </row>
    <row r="239" spans="1:6" s="76" customFormat="1" ht="3" customHeight="1" x14ac:dyDescent="0.2">
      <c r="A239" s="70"/>
      <c r="B239" s="71"/>
      <c r="C239" s="72"/>
      <c r="D239" s="73"/>
      <c r="E239" s="74"/>
      <c r="F239" s="75"/>
    </row>
    <row r="240" spans="1:6" s="76" customFormat="1" ht="14.25" customHeight="1" x14ac:dyDescent="0.2">
      <c r="A240" s="70"/>
      <c r="B240" s="34" t="s">
        <v>174</v>
      </c>
      <c r="C240" s="34" t="s">
        <v>3</v>
      </c>
      <c r="D240" s="34">
        <v>1</v>
      </c>
      <c r="E240" s="34"/>
      <c r="F240" s="34">
        <f t="shared" ref="F240" si="33">E240*D240</f>
        <v>0</v>
      </c>
    </row>
    <row r="241" spans="1:6" ht="14.25" customHeight="1" x14ac:dyDescent="0.2">
      <c r="A241" s="13"/>
      <c r="B241" s="24"/>
      <c r="C241" s="13"/>
      <c r="D241" s="25"/>
      <c r="E241" s="26"/>
      <c r="F241" s="27"/>
    </row>
    <row r="242" spans="1:6" x14ac:dyDescent="0.2">
      <c r="A242" s="18"/>
      <c r="B242" s="28" t="s">
        <v>20</v>
      </c>
      <c r="C242" s="18"/>
      <c r="D242" s="2"/>
      <c r="E242" s="29"/>
      <c r="F242" s="44">
        <f>F236+F230+F127+F240</f>
        <v>0</v>
      </c>
    </row>
    <row r="243" spans="1:6" ht="14.25" customHeight="1" x14ac:dyDescent="0.2">
      <c r="A243" s="18"/>
      <c r="B243" s="28"/>
      <c r="C243" s="18"/>
      <c r="D243" s="2"/>
      <c r="E243" s="29"/>
      <c r="F243" s="30"/>
    </row>
    <row r="244" spans="1:6" x14ac:dyDescent="0.2">
      <c r="A244" s="18"/>
      <c r="B244" s="28" t="s">
        <v>53</v>
      </c>
      <c r="C244" s="18"/>
      <c r="D244" s="2"/>
      <c r="E244" s="29"/>
      <c r="F244" s="44">
        <f>F242*20/100</f>
        <v>0</v>
      </c>
    </row>
    <row r="245" spans="1:6" x14ac:dyDescent="0.2">
      <c r="A245" s="18"/>
      <c r="B245" s="28"/>
      <c r="C245" s="18"/>
      <c r="D245" s="2"/>
      <c r="E245" s="29"/>
      <c r="F245" s="30"/>
    </row>
    <row r="246" spans="1:6" x14ac:dyDescent="0.2">
      <c r="A246" s="18"/>
      <c r="B246" s="28" t="s">
        <v>21</v>
      </c>
      <c r="C246" s="18"/>
      <c r="D246" s="2"/>
      <c r="E246" s="29"/>
      <c r="F246" s="44">
        <f>F244+F242</f>
        <v>0</v>
      </c>
    </row>
    <row r="247" spans="1:6" x14ac:dyDescent="0.2">
      <c r="A247" s="20"/>
      <c r="B247" s="31"/>
      <c r="C247" s="20"/>
      <c r="D247" s="17"/>
      <c r="E247" s="32"/>
      <c r="F247" s="33"/>
    </row>
    <row r="248" spans="1:6" x14ac:dyDescent="0.2">
      <c r="A248" s="81" t="s">
        <v>173</v>
      </c>
      <c r="B248" s="77" t="s">
        <v>176</v>
      </c>
      <c r="C248" s="77"/>
      <c r="D248" s="77"/>
      <c r="E248" s="77"/>
      <c r="F248" s="77"/>
    </row>
    <row r="249" spans="1:6" x14ac:dyDescent="0.2">
      <c r="A249" s="82"/>
      <c r="B249" s="78"/>
      <c r="C249" s="78"/>
      <c r="D249" s="78"/>
      <c r="E249" s="78"/>
      <c r="F249" s="78"/>
    </row>
    <row r="250" spans="1:6" x14ac:dyDescent="0.2">
      <c r="A250" s="82"/>
      <c r="B250" s="78"/>
      <c r="C250" s="78"/>
      <c r="D250" s="78"/>
      <c r="E250" s="78"/>
      <c r="F250" s="78"/>
    </row>
    <row r="251" spans="1:6" ht="82.5" customHeight="1" x14ac:dyDescent="0.2">
      <c r="A251" s="82"/>
      <c r="B251" s="78"/>
      <c r="C251" s="78"/>
      <c r="D251" s="78"/>
      <c r="E251" s="78"/>
      <c r="F251" s="78"/>
    </row>
  </sheetData>
  <mergeCells count="7">
    <mergeCell ref="B248:F251"/>
    <mergeCell ref="A248:A251"/>
    <mergeCell ref="E8:F8"/>
    <mergeCell ref="D8:D9"/>
    <mergeCell ref="C8:C9"/>
    <mergeCell ref="A8:B9"/>
    <mergeCell ref="B4:E4"/>
  </mergeCells>
  <phoneticPr fontId="4" type="noConversion"/>
  <printOptions horizontalCentered="1" verticalCentered="1"/>
  <pageMargins left="0.23622047244094491" right="0.23622047244094491" top="0.35433070866141736" bottom="0.35433070866141736" header="0.31496062992125984" footer="0.31496062992125984"/>
  <pageSetup paperSize="9" scale="92" orientation="portrait" r:id="rId1"/>
  <headerFooter alignWithMargins="0">
    <oddFooter>&amp;LLBE INGENIERIE&amp;C&amp;F&amp;R
 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AC523C1390A8246BB5E8182828E65EC" ma:contentTypeVersion="13" ma:contentTypeDescription="Crée un document." ma:contentTypeScope="" ma:versionID="148fef12d9ebb3aba5b62c4bb46c6c99">
  <xsd:schema xmlns:xsd="http://www.w3.org/2001/XMLSchema" xmlns:xs="http://www.w3.org/2001/XMLSchema" xmlns:p="http://schemas.microsoft.com/office/2006/metadata/properties" xmlns:ns2="cca0f4c0-01f9-495a-aaff-409579916dca" xmlns:ns3="c0306cca-3e28-41fb-96e3-9bf8e4529f34" targetNamespace="http://schemas.microsoft.com/office/2006/metadata/properties" ma:root="true" ma:fieldsID="15b23b6083f1e3da3842a85ab9d1301c" ns2:_="" ns3:_="">
    <xsd:import namespace="cca0f4c0-01f9-495a-aaff-409579916dca"/>
    <xsd:import namespace="c0306cca-3e28-41fb-96e3-9bf8e4529f3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a0f4c0-01f9-495a-aaff-409579916d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f1d30f4c-ad13-47b4-9bad-c367945f5e7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0306cca-3e28-41fb-96e3-9bf8e4529f3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e775728-39cd-4878-be02-1943440dc9ad}" ma:internalName="TaxCatchAll" ma:showField="CatchAllData" ma:web="c0306cca-3e28-41fb-96e3-9bf8e4529f3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0306cca-3e28-41fb-96e3-9bf8e4529f34" xsi:nil="true"/>
    <lcf76f155ced4ddcb4097134ff3c332f xmlns="cca0f4c0-01f9-495a-aaff-409579916dc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AFBE66-F055-4953-8675-3046748B29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a0f4c0-01f9-495a-aaff-409579916dca"/>
    <ds:schemaRef ds:uri="c0306cca-3e28-41fb-96e3-9bf8e4529f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03A654D-4226-4C62-9715-CE73D8F37BDC}">
  <ds:schemaRefs>
    <ds:schemaRef ds:uri="http://schemas.microsoft.com/office/2006/metadata/properties"/>
    <ds:schemaRef ds:uri="http://schemas.microsoft.com/office/infopath/2007/PartnerControls"/>
    <ds:schemaRef ds:uri="c0306cca-3e28-41fb-96e3-9bf8e4529f34"/>
    <ds:schemaRef ds:uri="cca0f4c0-01f9-495a-aaff-409579916dca"/>
  </ds:schemaRefs>
</ds:datastoreItem>
</file>

<file path=customXml/itemProps3.xml><?xml version="1.0" encoding="utf-8"?>
<ds:datastoreItem xmlns:ds="http://schemas.openxmlformats.org/officeDocument/2006/customXml" ds:itemID="{D5F222CD-5CA9-4352-A878-44D2C3F7DE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CDPGF</vt:lpstr>
      <vt:lpstr>CDPGF!Impression_des_titres</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BELLATO Stephanie</cp:lastModifiedBy>
  <cp:lastPrinted>2025-03-17T13:41:41Z</cp:lastPrinted>
  <dcterms:created xsi:type="dcterms:W3CDTF">2005-10-03T15:48:52Z</dcterms:created>
  <dcterms:modified xsi:type="dcterms:W3CDTF">2025-06-06T10:02:13Z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0x0101006AC523C1390A8246BB5E8182828E65EC</vt:lpwstr>
  </property>
  <property fmtid="{D5CDD505-2E9C-101B-9397-08002B2CF9AE}" pid="3" name="MediaServiceImageTags">
    <vt:lpwstr/>
  </property>
</Properties>
</file>