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Chu\pole elh\Achats_Generaux\BLANCHISSERIE\PROTECTION INDIVIDUELLE &amp; SECURITE\EPI 2025\DCE\"/>
    </mc:Choice>
  </mc:AlternateContent>
  <xr:revisionPtr revIDLastSave="0" documentId="13_ncr:1_{959D94C7-690D-42DD-A2D5-1D9482C07022}" xr6:coauthVersionLast="36" xr6:coauthVersionMax="36" xr10:uidLastSave="{00000000-0000-0000-0000-000000000000}"/>
  <bookViews>
    <workbookView xWindow="0" yWindow="0" windowWidth="20490" windowHeight="7620" xr2:uid="{00000000-000D-0000-FFFF-FFFF00000000}"/>
  </bookViews>
  <sheets>
    <sheet name="LOT 1 - EPI DIVERS" sheetId="1" r:id="rId1"/>
    <sheet name="LOT 2 - CHAUSSURES" sheetId="2" r:id="rId2"/>
    <sheet name="LOT 3 - SABOT DE BLOCS" sheetId="3" r:id="rId3"/>
    <sheet name="LOT 4 - EPI RADIO" sheetId="4" r:id="rId4"/>
  </sheets>
  <definedNames>
    <definedName name="_xlnm._FilterDatabase" localSheetId="0" hidden="1">'LOT 1 - EPI DIVERS'!$A$10:$D$55</definedName>
    <definedName name="_xlnm._FilterDatabase" localSheetId="1" hidden="1">'LOT 2 - CHAUSSURES'!$A$9:$C$34</definedName>
    <definedName name="_xlnm._FilterDatabase" localSheetId="2" hidden="1">'LOT 3 - SABOT DE BLOCS'!$A$9:$C$13</definedName>
    <definedName name="_xlnm.Print_Titles" localSheetId="0">'LOT 1 - EPI DIVERS'!$10:$10</definedName>
    <definedName name="_xlnm.Print_Titles" localSheetId="1">'LOT 2 - CHAUSSURES'!$9:$9</definedName>
    <definedName name="_xlnm.Print_Titles" localSheetId="2">'LOT 3 - SABOT DE BLOCS'!$9:$9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5" i="1" l="1"/>
  <c r="M19" i="1"/>
  <c r="O19" i="1"/>
  <c r="M20" i="1"/>
  <c r="O20" i="1"/>
  <c r="M21" i="1"/>
  <c r="O21" i="1" s="1"/>
  <c r="L13" i="3" l="1"/>
  <c r="N34" i="2"/>
  <c r="L34" i="2"/>
  <c r="L12" i="2"/>
  <c r="L15" i="2"/>
  <c r="L18" i="2"/>
  <c r="L21" i="2"/>
  <c r="L24" i="2"/>
  <c r="L27" i="2"/>
  <c r="L30" i="2"/>
  <c r="L33" i="2"/>
  <c r="N21" i="2"/>
  <c r="L20" i="2"/>
  <c r="N20" i="2" s="1"/>
  <c r="L19" i="2"/>
  <c r="N19" i="2" s="1"/>
  <c r="O11" i="1" l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M35" i="1"/>
  <c r="M34" i="1"/>
  <c r="M33" i="1"/>
  <c r="M32" i="1"/>
  <c r="M31" i="1"/>
  <c r="M30" i="1"/>
  <c r="M29" i="1"/>
  <c r="M28" i="1"/>
  <c r="M27" i="1"/>
  <c r="M26" i="1"/>
  <c r="O26" i="1"/>
  <c r="O27" i="1"/>
  <c r="M25" i="1"/>
  <c r="M24" i="1"/>
  <c r="M23" i="1"/>
  <c r="M22" i="1"/>
  <c r="M18" i="1"/>
  <c r="M17" i="1"/>
  <c r="M16" i="1"/>
  <c r="M15" i="1"/>
  <c r="M14" i="1"/>
  <c r="M13" i="1"/>
  <c r="M12" i="1"/>
  <c r="M11" i="1"/>
  <c r="O55" i="1" l="1"/>
  <c r="O14" i="1"/>
  <c r="M36" i="1" l="1"/>
  <c r="O36" i="1"/>
  <c r="M12" i="4" l="1"/>
  <c r="O12" i="4" s="1"/>
  <c r="M13" i="4"/>
  <c r="O13" i="4" s="1"/>
  <c r="M14" i="4"/>
  <c r="O14" i="4" s="1"/>
  <c r="M15" i="4"/>
  <c r="O15" i="4"/>
  <c r="M16" i="4"/>
  <c r="O16" i="4" s="1"/>
  <c r="M17" i="4"/>
  <c r="O17" i="4" s="1"/>
  <c r="M18" i="4"/>
  <c r="O18" i="4" s="1"/>
  <c r="M19" i="4"/>
  <c r="O19" i="4"/>
  <c r="M20" i="4"/>
  <c r="O20" i="4" s="1"/>
  <c r="M21" i="4"/>
  <c r="O21" i="4" s="1"/>
  <c r="M11" i="4"/>
  <c r="O11" i="4" l="1"/>
  <c r="O22" i="4" s="1"/>
  <c r="M22" i="4"/>
  <c r="N13" i="3"/>
  <c r="L10" i="2"/>
  <c r="N33" i="2"/>
  <c r="L32" i="2"/>
  <c r="N32" i="2" s="1"/>
  <c r="L31" i="2"/>
  <c r="N31" i="2" s="1"/>
  <c r="N30" i="2"/>
  <c r="L29" i="2"/>
  <c r="N29" i="2" s="1"/>
  <c r="L28" i="2"/>
  <c r="N28" i="2" s="1"/>
  <c r="N27" i="2"/>
  <c r="L26" i="2"/>
  <c r="N26" i="2" s="1"/>
  <c r="L25" i="2"/>
  <c r="N25" i="2" s="1"/>
  <c r="N24" i="2"/>
  <c r="L23" i="2"/>
  <c r="N23" i="2" s="1"/>
  <c r="L22" i="2"/>
  <c r="N22" i="2" s="1"/>
  <c r="N18" i="2"/>
  <c r="L17" i="2"/>
  <c r="N17" i="2" s="1"/>
  <c r="L16" i="2"/>
  <c r="N16" i="2" s="1"/>
  <c r="N15" i="2"/>
  <c r="L14" i="2"/>
  <c r="N14" i="2" s="1"/>
  <c r="L13" i="2"/>
  <c r="N13" i="2" s="1"/>
  <c r="N12" i="2"/>
  <c r="L11" i="2"/>
  <c r="N11" i="2" s="1"/>
  <c r="O12" i="1"/>
  <c r="O13" i="1"/>
  <c r="O15" i="1"/>
  <c r="O16" i="1"/>
  <c r="O17" i="1"/>
  <c r="O18" i="1"/>
  <c r="O22" i="1"/>
  <c r="O23" i="1"/>
  <c r="O24" i="1"/>
  <c r="O25" i="1"/>
  <c r="O28" i="1"/>
  <c r="O29" i="1"/>
  <c r="O30" i="1"/>
  <c r="O31" i="1"/>
  <c r="O32" i="1"/>
  <c r="O33" i="1"/>
  <c r="O35" i="1"/>
  <c r="M37" i="1"/>
  <c r="O37" i="1" s="1"/>
  <c r="O34" i="1"/>
  <c r="N10" i="2" l="1"/>
</calcChain>
</file>

<file path=xl/sharedStrings.xml><?xml version="1.0" encoding="utf-8"?>
<sst xmlns="http://schemas.openxmlformats.org/spreadsheetml/2006/main" count="316" uniqueCount="115">
  <si>
    <t>LOT 1 : EQUIPEMENTS DE PROTECTION INDIVIDUELLE DIVERS</t>
  </si>
  <si>
    <t>Famille</t>
  </si>
  <si>
    <t>Sous lots</t>
  </si>
  <si>
    <t>CODE PRODUIT</t>
  </si>
  <si>
    <t>Désignation</t>
  </si>
  <si>
    <t>Quantité estimative annuelle
(par unité)</t>
  </si>
  <si>
    <t>unité</t>
  </si>
  <si>
    <t>auditif</t>
  </si>
  <si>
    <t>BOUCHON D'OREILLE</t>
  </si>
  <si>
    <t>PAIRE</t>
  </si>
  <si>
    <t>ARCEAU ANTI BRUIT AVEC EMBOUT DE RECHANGE</t>
  </si>
  <si>
    <t>UNITE</t>
  </si>
  <si>
    <t>EMBOUTS DE RECHANGE AUDITIF POUR ARCEAU ANTI BRUIT</t>
  </si>
  <si>
    <t>CASQUE ANTI BRUIT</t>
  </si>
  <si>
    <t>corps</t>
  </si>
  <si>
    <t>TENUES DE PLUIE PVC VERT</t>
  </si>
  <si>
    <t>GILET HAUTE VISIBILITE JAUNE</t>
  </si>
  <si>
    <t>main</t>
  </si>
  <si>
    <t>GANT NITRILE MICRO POREUX</t>
  </si>
  <si>
    <t xml:space="preserve">GANT ANTICOUPURE </t>
  </si>
  <si>
    <t>GANT DE MANUTENTION ANTI FROID TACTILE</t>
  </si>
  <si>
    <t xml:space="preserve">GANT ANTI CHALEUR </t>
  </si>
  <si>
    <t>GANT DE SOUDURE</t>
  </si>
  <si>
    <t>GANT COTON INTERLOCK</t>
  </si>
  <si>
    <t>respiratoire</t>
  </si>
  <si>
    <t>MASQUE FFP1</t>
  </si>
  <si>
    <t>MASQUE FFP2 A SOUPAPE</t>
  </si>
  <si>
    <t xml:space="preserve">FILTRE MONO MASQUE COMPLET A2B2E2K2P3 </t>
  </si>
  <si>
    <t xml:space="preserve">MASQUE INTEGRAL </t>
  </si>
  <si>
    <t>DEMI MASQUE JETABLE</t>
  </si>
  <si>
    <t>FILTRE ABEK2P3</t>
  </si>
  <si>
    <t xml:space="preserve">FILTRE DEMI MASQUE PROFIL 2 A2 </t>
  </si>
  <si>
    <t>MASQUE FFP3 AVEC VALVE</t>
  </si>
  <si>
    <t xml:space="preserve">MASQUE ANTI POUSSIERE FFP3 AVEC SOUPAPE EXPIRATION </t>
  </si>
  <si>
    <t>869867</t>
  </si>
  <si>
    <t xml:space="preserve">MASQUE PANORAMIQUE COMPLET A2P3 </t>
  </si>
  <si>
    <t>792227</t>
  </si>
  <si>
    <t>DEMI MASQUE PETIT MODELE</t>
  </si>
  <si>
    <t>792022</t>
  </si>
  <si>
    <t>DEMI MASQUE MOYEN MODELE</t>
  </si>
  <si>
    <t>792226</t>
  </si>
  <si>
    <t>DEMI MASQUE GRAND MODELE</t>
  </si>
  <si>
    <t>792119</t>
  </si>
  <si>
    <t>FILTRE ABEK1 P3R FORMALD</t>
  </si>
  <si>
    <t>tête</t>
  </si>
  <si>
    <t>871075</t>
  </si>
  <si>
    <t>ECRAN FACIAL COMPLET</t>
  </si>
  <si>
    <t xml:space="preserve">CASQUE CHANTIER </t>
  </si>
  <si>
    <t>MASQUE DE SOUDURE</t>
  </si>
  <si>
    <t>LUNETTE DE SOUDURE</t>
  </si>
  <si>
    <t>usage court</t>
  </si>
  <si>
    <t>869846</t>
  </si>
  <si>
    <t>COMBINAISON TYCHEM F CAPUCHE ET CHAUSSETTE</t>
  </si>
  <si>
    <t>COMBINAISON TYCHEM C CAPUCHE ET CHAUSSETTE</t>
  </si>
  <si>
    <t>COMBINAISON  AVEC CAGOULE ET SURBOTTE TYVEK</t>
  </si>
  <si>
    <t>yeux</t>
  </si>
  <si>
    <t xml:space="preserve">LUNETTES PROTECTION </t>
  </si>
  <si>
    <t xml:space="preserve">LUNETTES MASQUE </t>
  </si>
  <si>
    <t>Marque</t>
  </si>
  <si>
    <t>Référence</t>
  </si>
  <si>
    <t>Conditionnement mini.</t>
  </si>
  <si>
    <t>Prix public HT par unité de produit</t>
  </si>
  <si>
    <t>% remise</t>
  </si>
  <si>
    <t>Prix remisé HT par unité de produit</t>
  </si>
  <si>
    <t>Montant total HT remisé</t>
  </si>
  <si>
    <t>Taux TVA</t>
  </si>
  <si>
    <t>FOURNITURE D'EQUIPEMENTS DE PROTECTION INDIVIDUELLE</t>
  </si>
  <si>
    <t>BORDEREAU DES PRIX UNITAIRES</t>
  </si>
  <si>
    <t>Montant total remisé TTC*</t>
  </si>
  <si>
    <t>* Montant non contractuel</t>
  </si>
  <si>
    <t>MONTANT TOTAL</t>
  </si>
  <si>
    <t>LOT 2 : CHAUSSURES DE SECURITE</t>
  </si>
  <si>
    <t>Métiers</t>
  </si>
  <si>
    <t>Niveau de gamme du modèle</t>
  </si>
  <si>
    <t>Entrée de gamme</t>
  </si>
  <si>
    <t>Moyen de gamme</t>
  </si>
  <si>
    <t>Haut de gamme</t>
  </si>
  <si>
    <t>Mécanicien
Technicien maintenance TAL</t>
  </si>
  <si>
    <t>Agent de restauration</t>
  </si>
  <si>
    <t>Jardinier</t>
  </si>
  <si>
    <t>Ambulancier
Brancardier</t>
  </si>
  <si>
    <t>Jardinier 
Plombier / Gaz médicaux</t>
  </si>
  <si>
    <t>LOT 3 : SABOTS DE BLOCS</t>
  </si>
  <si>
    <t>Sabots de blocs</t>
  </si>
  <si>
    <t>Sabots de blocs coqués</t>
  </si>
  <si>
    <t>Protection occulaire</t>
  </si>
  <si>
    <t>519951/308570</t>
  </si>
  <si>
    <t>305620/305622</t>
  </si>
  <si>
    <t>PROTEGE THYROIDE MAGN 0.35 GRAND 873U30U</t>
  </si>
  <si>
    <t>JUPE marquée avec le libellé "CH XXX" + logo</t>
  </si>
  <si>
    <t>VESTE marquée avec le libellé "CH XXX" + logo</t>
  </si>
  <si>
    <t>MANCHETTE AMOVIBLE marquée avec le libellé " CH XXX" + logo</t>
  </si>
  <si>
    <t>MANCHETTE COUSUE marquée avec le libellé " CH XXX" + logo</t>
  </si>
  <si>
    <t>MASQUE FFP3 SANS VALVE</t>
  </si>
  <si>
    <t>pied</t>
  </si>
  <si>
    <t>COQUE DE PROTECTION CHAUSSURE</t>
  </si>
  <si>
    <t xml:space="preserve">DEMI MASQUE ABE1P3R </t>
  </si>
  <si>
    <t xml:space="preserve">MASQUE FFP2S </t>
  </si>
  <si>
    <t>CAGOULE TYVEK 500</t>
  </si>
  <si>
    <t>STATION LAVE OEIL MIXTE</t>
  </si>
  <si>
    <t>Agent CVC
Plombier / Gaz médicaux
Agent second œuvre
Electricien
Equipe d'intervention tout corps d'état
Equipe conduite de travaux
Equipe service technique IUC</t>
  </si>
  <si>
    <t>Coursier
Logisticien des derniers mètres Logisticien double bac,
Agent logistique BI
Agent polyvalent
Agent polyvalent Logidos
Archiviste / Reprographe
Préparateur de commande / Magasinier
Technicien biomédical
Conducteur livreur</t>
  </si>
  <si>
    <t>CASQUE VISIERE RADIOPROTECTION 0.10 FES8110</t>
  </si>
  <si>
    <t>LUNETTES RADIOPROTECTION 0.75 FX7501B (SUR-LUNETTE)</t>
  </si>
  <si>
    <t>PROTEGE THYROIDE STD 0.35 GRAND 873U30N</t>
  </si>
  <si>
    <t>PROTEGE THYROIDE MAGN 0.25 STD 873U20N</t>
  </si>
  <si>
    <t>PROTEGE THYROIDE PLOMB 0.50 871S50N STANDARD BRODERIE -CHU TOULOUSE- P20105</t>
  </si>
  <si>
    <t xml:space="preserve">CHASUBLE marquée avec le libellé " CH XXX" + logo </t>
  </si>
  <si>
    <t>569051/309945/306873</t>
  </si>
  <si>
    <t>568557/567934/301354/567940</t>
  </si>
  <si>
    <t>568556/567935/309943/309939</t>
  </si>
  <si>
    <t>LOT 4 : EQUIPEMENTS DE PROTECTION INDIVIDUELLE RADIOPROTECTION</t>
  </si>
  <si>
    <t>GANT ANTICOUPURE</t>
  </si>
  <si>
    <t>GANT ANTICOUPURE PROTECTION THERMIQUE</t>
  </si>
  <si>
    <t>GANT DE MANUTENTION FINE 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</si>
</sst>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24"/>
      <color theme="0"/>
      <name val="Arial"/>
      <family val="2"/>
    </font>
    <font>
      <sz val="12"/>
      <color rgb="FF049DAA"/>
      <name val="Arial"/>
      <family val="2"/>
    </font>
    <font>
      <sz val="22"/>
      <name val="Arial"/>
      <family val="2"/>
    </font>
    <font>
      <u/>
      <sz val="18"/>
      <name val="Arial"/>
      <family val="2"/>
    </font>
    <font>
      <b/>
      <i/>
      <sz val="14"/>
      <color theme="3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i/>
      <sz val="11"/>
      <color rgb="FFFF000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b/>
      <sz val="11"/>
      <color theme="0"/>
      <name val="Arial"/>
      <family val="2"/>
    </font>
    <font>
      <sz val="10"/>
      <name val="Arial"/>
      <family val="2"/>
    </font>
    <font>
      <b/>
      <sz val="22"/>
      <color theme="0"/>
      <name val="Arial"/>
      <family val="2"/>
    </font>
    <font>
      <b/>
      <sz val="9"/>
      <color theme="0"/>
      <name val="Arial"/>
      <family val="2"/>
    </font>
    <font>
      <b/>
      <sz val="16"/>
      <color theme="0"/>
      <name val="Arial"/>
      <family val="2"/>
    </font>
    <font>
      <sz val="16"/>
      <name val="Arial"/>
      <family val="2"/>
    </font>
    <font>
      <u/>
      <sz val="16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indexed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9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7" fillId="0" borderId="0"/>
  </cellStyleXfs>
  <cellXfs count="214">
    <xf numFmtId="0" fontId="0" fillId="0" borderId="0" xfId="0"/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0" xfId="2" applyFont="1"/>
    <xf numFmtId="0" fontId="3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Border="1" applyAlignment="1"/>
    <xf numFmtId="0" fontId="3" fillId="2" borderId="5" xfId="2" applyFont="1" applyFill="1" applyBorder="1" applyAlignment="1"/>
    <xf numFmtId="0" fontId="5" fillId="0" borderId="0" xfId="2" applyFont="1" applyBorder="1"/>
    <xf numFmtId="0" fontId="3" fillId="2" borderId="0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0" borderId="0" xfId="2" applyFont="1" applyBorder="1"/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9" fillId="3" borderId="9" xfId="2" applyNumberFormat="1" applyFont="1" applyFill="1" applyBorder="1" applyAlignment="1">
      <alignment horizontal="center" vertical="center"/>
    </xf>
    <xf numFmtId="0" fontId="9" fillId="3" borderId="9" xfId="2" applyNumberFormat="1" applyFont="1" applyFill="1" applyBorder="1" applyAlignment="1">
      <alignment horizontal="center" vertical="center" wrapText="1"/>
    </xf>
    <xf numFmtId="0" fontId="10" fillId="0" borderId="0" xfId="2" applyNumberFormat="1" applyFont="1"/>
    <xf numFmtId="0" fontId="3" fillId="4" borderId="9" xfId="2" applyFont="1" applyFill="1" applyBorder="1" applyAlignment="1">
      <alignment horizontal="center" vertical="center"/>
    </xf>
    <xf numFmtId="0" fontId="3" fillId="4" borderId="9" xfId="2" applyFont="1" applyFill="1" applyBorder="1" applyAlignment="1">
      <alignment horizontal="left" vertical="center"/>
    </xf>
    <xf numFmtId="3" fontId="3" fillId="4" borderId="9" xfId="2" applyNumberFormat="1" applyFont="1" applyFill="1" applyBorder="1" applyAlignment="1">
      <alignment horizontal="center" vertical="center"/>
    </xf>
    <xf numFmtId="0" fontId="3" fillId="4" borderId="9" xfId="2" applyFont="1" applyFill="1" applyBorder="1" applyAlignment="1">
      <alignment horizontal="left" vertical="center" wrapText="1"/>
    </xf>
    <xf numFmtId="0" fontId="3" fillId="5" borderId="9" xfId="2" applyFont="1" applyFill="1" applyBorder="1" applyAlignment="1">
      <alignment horizontal="center" vertical="center"/>
    </xf>
    <xf numFmtId="0" fontId="3" fillId="5" borderId="9" xfId="2" applyFont="1" applyFill="1" applyBorder="1" applyAlignment="1">
      <alignment horizontal="left" vertical="center"/>
    </xf>
    <xf numFmtId="3" fontId="3" fillId="5" borderId="9" xfId="2" applyNumberFormat="1" applyFont="1" applyFill="1" applyBorder="1" applyAlignment="1">
      <alignment horizontal="center" vertical="center"/>
    </xf>
    <xf numFmtId="1" fontId="11" fillId="5" borderId="9" xfId="2" applyNumberFormat="1" applyFont="1" applyFill="1" applyBorder="1" applyAlignment="1">
      <alignment horizontal="center" vertical="center"/>
    </xf>
    <xf numFmtId="1" fontId="12" fillId="6" borderId="9" xfId="2" applyNumberFormat="1" applyFont="1" applyFill="1" applyBorder="1" applyAlignment="1">
      <alignment horizontal="center" vertical="center"/>
    </xf>
    <xf numFmtId="49" fontId="12" fillId="6" borderId="9" xfId="2" applyNumberFormat="1" applyFont="1" applyFill="1" applyBorder="1" applyAlignment="1">
      <alignment horizontal="left" vertical="center"/>
    </xf>
    <xf numFmtId="0" fontId="3" fillId="7" borderId="9" xfId="2" applyFont="1" applyFill="1" applyBorder="1" applyAlignment="1">
      <alignment horizontal="center" vertical="center"/>
    </xf>
    <xf numFmtId="0" fontId="3" fillId="7" borderId="9" xfId="2" applyFont="1" applyFill="1" applyBorder="1" applyAlignment="1">
      <alignment horizontal="left" vertical="center"/>
    </xf>
    <xf numFmtId="3" fontId="3" fillId="7" borderId="9" xfId="2" applyNumberFormat="1" applyFont="1" applyFill="1" applyBorder="1" applyAlignment="1">
      <alignment horizontal="center" vertical="center"/>
    </xf>
    <xf numFmtId="0" fontId="3" fillId="7" borderId="9" xfId="2" applyFont="1" applyFill="1" applyBorder="1" applyAlignment="1">
      <alignment horizontal="left" vertical="center" wrapText="1"/>
    </xf>
    <xf numFmtId="0" fontId="3" fillId="7" borderId="9" xfId="2" applyFont="1" applyFill="1" applyBorder="1" applyAlignment="1">
      <alignment vertical="center"/>
    </xf>
    <xf numFmtId="0" fontId="3" fillId="8" borderId="9" xfId="2" applyFont="1" applyFill="1" applyBorder="1" applyAlignment="1">
      <alignment horizontal="center" vertical="center"/>
    </xf>
    <xf numFmtId="0" fontId="3" fillId="8" borderId="9" xfId="2" applyFont="1" applyFill="1" applyBorder="1" applyAlignment="1">
      <alignment vertical="center"/>
    </xf>
    <xf numFmtId="3" fontId="3" fillId="8" borderId="9" xfId="2" applyNumberFormat="1" applyFont="1" applyFill="1" applyBorder="1" applyAlignment="1">
      <alignment horizontal="center" vertical="center"/>
    </xf>
    <xf numFmtId="0" fontId="3" fillId="8" borderId="9" xfId="2" applyFont="1" applyFill="1" applyBorder="1" applyAlignment="1">
      <alignment horizontal="left" vertical="center" wrapText="1"/>
    </xf>
    <xf numFmtId="0" fontId="3" fillId="8" borderId="9" xfId="2" applyFont="1" applyFill="1" applyBorder="1" applyAlignment="1">
      <alignment horizontal="left" vertical="center"/>
    </xf>
    <xf numFmtId="0" fontId="10" fillId="0" borderId="0" xfId="2" applyFont="1"/>
    <xf numFmtId="1" fontId="11" fillId="8" borderId="9" xfId="2" applyNumberFormat="1" applyFont="1" applyFill="1" applyBorder="1" applyAlignment="1">
      <alignment horizontal="center" vertical="center"/>
    </xf>
    <xf numFmtId="49" fontId="11" fillId="8" borderId="9" xfId="2" applyNumberFormat="1" applyFont="1" applyFill="1" applyBorder="1" applyAlignment="1">
      <alignment horizontal="center" vertical="center"/>
    </xf>
    <xf numFmtId="49" fontId="11" fillId="8" borderId="9" xfId="2" applyNumberFormat="1" applyFont="1" applyFill="1" applyBorder="1" applyAlignment="1">
      <alignment horizontal="left" vertical="center"/>
    </xf>
    <xf numFmtId="0" fontId="3" fillId="9" borderId="9" xfId="2" applyFont="1" applyFill="1" applyBorder="1" applyAlignment="1">
      <alignment horizontal="center" vertical="center"/>
    </xf>
    <xf numFmtId="49" fontId="11" fillId="9" borderId="9" xfId="2" applyNumberFormat="1" applyFont="1" applyFill="1" applyBorder="1" applyAlignment="1">
      <alignment horizontal="center" vertical="center"/>
    </xf>
    <xf numFmtId="49" fontId="11" fillId="9" borderId="9" xfId="2" applyNumberFormat="1" applyFont="1" applyFill="1" applyBorder="1" applyAlignment="1">
      <alignment horizontal="left" vertical="center"/>
    </xf>
    <xf numFmtId="3" fontId="3" fillId="9" borderId="9" xfId="2" applyNumberFormat="1" applyFont="1" applyFill="1" applyBorder="1" applyAlignment="1">
      <alignment horizontal="center" vertical="center"/>
    </xf>
    <xf numFmtId="0" fontId="3" fillId="9" borderId="9" xfId="2" applyFont="1" applyFill="1" applyBorder="1" applyAlignment="1">
      <alignment horizontal="left" vertical="center"/>
    </xf>
    <xf numFmtId="0" fontId="3" fillId="10" borderId="9" xfId="2" applyFont="1" applyFill="1" applyBorder="1" applyAlignment="1">
      <alignment horizontal="center" vertical="center"/>
    </xf>
    <xf numFmtId="0" fontId="3" fillId="10" borderId="9" xfId="2" applyFont="1" applyFill="1" applyBorder="1" applyAlignment="1">
      <alignment horizontal="left" vertical="center"/>
    </xf>
    <xf numFmtId="0" fontId="3" fillId="10" borderId="9" xfId="2" applyFont="1" applyFill="1" applyBorder="1" applyAlignment="1">
      <alignment horizontal="center" vertical="center" wrapText="1"/>
    </xf>
    <xf numFmtId="3" fontId="3" fillId="10" borderId="9" xfId="2" applyNumberFormat="1" applyFont="1" applyFill="1" applyBorder="1" applyAlignment="1">
      <alignment horizontal="center" vertical="center"/>
    </xf>
    <xf numFmtId="1" fontId="11" fillId="10" borderId="9" xfId="2" applyNumberFormat="1" applyFont="1" applyFill="1" applyBorder="1" applyAlignment="1">
      <alignment horizontal="center" vertical="center"/>
    </xf>
    <xf numFmtId="49" fontId="11" fillId="10" borderId="9" xfId="2" applyNumberFormat="1" applyFont="1" applyFill="1" applyBorder="1" applyAlignment="1">
      <alignment horizontal="center" vertical="center"/>
    </xf>
    <xf numFmtId="49" fontId="11" fillId="10" borderId="9" xfId="2" applyNumberFormat="1" applyFont="1" applyFill="1" applyBorder="1" applyAlignment="1">
      <alignment horizontal="left" vertical="center"/>
    </xf>
    <xf numFmtId="1" fontId="3" fillId="10" borderId="9" xfId="2" applyNumberFormat="1" applyFont="1" applyFill="1" applyBorder="1" applyAlignment="1">
      <alignment horizontal="center" vertical="center"/>
    </xf>
    <xf numFmtId="2" fontId="3" fillId="10" borderId="9" xfId="2" applyNumberFormat="1" applyFont="1" applyFill="1" applyBorder="1" applyAlignment="1">
      <alignment horizontal="center" vertical="center"/>
    </xf>
    <xf numFmtId="0" fontId="3" fillId="10" borderId="9" xfId="2" applyFont="1" applyFill="1" applyBorder="1" applyAlignment="1">
      <alignment horizontal="left" vertical="center" wrapText="1"/>
    </xf>
    <xf numFmtId="0" fontId="3" fillId="11" borderId="9" xfId="2" applyFont="1" applyFill="1" applyBorder="1" applyAlignment="1">
      <alignment horizontal="center" vertical="center"/>
    </xf>
    <xf numFmtId="0" fontId="3" fillId="11" borderId="9" xfId="2" applyFont="1" applyFill="1" applyBorder="1" applyAlignment="1">
      <alignment horizontal="left" vertical="center"/>
    </xf>
    <xf numFmtId="3" fontId="3" fillId="11" borderId="9" xfId="2" applyNumberFormat="1" applyFont="1" applyFill="1" applyBorder="1" applyAlignment="1">
      <alignment horizontal="center" vertical="center"/>
    </xf>
    <xf numFmtId="2" fontId="3" fillId="11" borderId="9" xfId="2" applyNumberFormat="1" applyFont="1" applyFill="1" applyBorder="1" applyAlignment="1">
      <alignment horizontal="center" vertical="center"/>
    </xf>
    <xf numFmtId="1" fontId="11" fillId="3" borderId="0" xfId="2" applyNumberFormat="1" applyFont="1" applyFill="1" applyBorder="1" applyAlignment="1">
      <alignment horizontal="center" vertical="center"/>
    </xf>
    <xf numFmtId="49" fontId="11" fillId="3" borderId="0" xfId="2" applyNumberFormat="1" applyFont="1" applyFill="1" applyBorder="1" applyAlignment="1">
      <alignment horizontal="center" vertical="center"/>
    </xf>
    <xf numFmtId="0" fontId="3" fillId="3" borderId="0" xfId="2" applyFont="1" applyFill="1"/>
    <xf numFmtId="0" fontId="3" fillId="3" borderId="0" xfId="2" applyFont="1" applyFill="1" applyAlignment="1">
      <alignment horizontal="center" vertical="center"/>
    </xf>
    <xf numFmtId="1" fontId="11" fillId="0" borderId="0" xfId="2" applyNumberFormat="1" applyFont="1" applyFill="1" applyBorder="1" applyAlignment="1">
      <alignment horizontal="center" vertical="center"/>
    </xf>
    <xf numFmtId="49" fontId="11" fillId="0" borderId="0" xfId="2" applyNumberFormat="1" applyFont="1" applyFill="1" applyBorder="1" applyAlignment="1">
      <alignment horizontal="center" vertical="center"/>
    </xf>
    <xf numFmtId="1" fontId="13" fillId="0" borderId="0" xfId="2" applyNumberFormat="1" applyFont="1" applyFill="1" applyBorder="1" applyAlignment="1">
      <alignment horizontal="left" vertical="center"/>
    </xf>
    <xf numFmtId="0" fontId="14" fillId="0" borderId="0" xfId="2" applyFont="1"/>
    <xf numFmtId="0" fontId="3" fillId="0" borderId="2" xfId="2" applyFont="1" applyBorder="1"/>
    <xf numFmtId="0" fontId="3" fillId="0" borderId="7" xfId="2" applyFont="1" applyBorder="1"/>
    <xf numFmtId="0" fontId="3" fillId="2" borderId="4" xfId="2" applyFont="1" applyFill="1" applyBorder="1" applyAlignment="1"/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5" fillId="0" borderId="0" xfId="2" applyFont="1"/>
    <xf numFmtId="0" fontId="3" fillId="0" borderId="9" xfId="2" applyFont="1" applyBorder="1"/>
    <xf numFmtId="0" fontId="10" fillId="0" borderId="9" xfId="2" applyFont="1" applyBorder="1"/>
    <xf numFmtId="0" fontId="9" fillId="3" borderId="9" xfId="0" applyNumberFormat="1" applyFont="1" applyFill="1" applyBorder="1" applyAlignment="1">
      <alignment horizontal="center" vertical="center"/>
    </xf>
    <xf numFmtId="0" fontId="9" fillId="3" borderId="9" xfId="0" applyNumberFormat="1" applyFont="1" applyFill="1" applyBorder="1" applyAlignment="1">
      <alignment horizontal="center" vertical="center" wrapText="1"/>
    </xf>
    <xf numFmtId="44" fontId="3" fillId="12" borderId="9" xfId="1" applyFont="1" applyFill="1" applyBorder="1" applyAlignment="1">
      <alignment vertical="center"/>
    </xf>
    <xf numFmtId="9" fontId="3" fillId="12" borderId="9" xfId="2" applyNumberFormat="1" applyFont="1" applyFill="1" applyBorder="1" applyAlignment="1">
      <alignment horizontal="center" vertical="center"/>
    </xf>
    <xf numFmtId="44" fontId="3" fillId="12" borderId="9" xfId="2" applyNumberFormat="1" applyFont="1" applyFill="1" applyBorder="1" applyAlignment="1">
      <alignment vertical="center"/>
    </xf>
    <xf numFmtId="44" fontId="10" fillId="3" borderId="0" xfId="2" applyNumberFormat="1" applyFont="1" applyFill="1" applyAlignment="1">
      <alignment horizontal="center" vertical="center"/>
    </xf>
    <xf numFmtId="9" fontId="10" fillId="3" borderId="0" xfId="2" applyNumberFormat="1" applyFont="1" applyFill="1" applyAlignment="1">
      <alignment horizontal="center" vertical="center"/>
    </xf>
    <xf numFmtId="0" fontId="16" fillId="3" borderId="0" xfId="2" applyFont="1" applyFill="1" applyAlignment="1">
      <alignment horizontal="right" vertical="center"/>
    </xf>
    <xf numFmtId="44" fontId="3" fillId="0" borderId="9" xfId="1" applyFont="1" applyBorder="1" applyAlignment="1">
      <alignment horizontal="center" vertical="center"/>
    </xf>
    <xf numFmtId="44" fontId="10" fillId="0" borderId="9" xfId="1" applyFont="1" applyBorder="1" applyAlignment="1">
      <alignment horizontal="center" vertical="center"/>
    </xf>
    <xf numFmtId="0" fontId="9" fillId="13" borderId="9" xfId="2" applyNumberFormat="1" applyFont="1" applyFill="1" applyBorder="1" applyAlignment="1">
      <alignment horizontal="center" vertical="center"/>
    </xf>
    <xf numFmtId="0" fontId="9" fillId="13" borderId="9" xfId="2" applyNumberFormat="1" applyFont="1" applyFill="1" applyBorder="1" applyAlignment="1">
      <alignment horizontal="center" vertical="center" wrapText="1"/>
    </xf>
    <xf numFmtId="0" fontId="9" fillId="13" borderId="9" xfId="0" applyNumberFormat="1" applyFont="1" applyFill="1" applyBorder="1" applyAlignment="1">
      <alignment horizontal="center" vertical="center"/>
    </xf>
    <xf numFmtId="0" fontId="9" fillId="13" borderId="9" xfId="0" applyNumberFormat="1" applyFont="1" applyFill="1" applyBorder="1" applyAlignment="1">
      <alignment horizontal="center" vertical="center" wrapText="1"/>
    </xf>
    <xf numFmtId="3" fontId="3" fillId="15" borderId="9" xfId="2" applyNumberFormat="1" applyFont="1" applyFill="1" applyBorder="1" applyAlignment="1">
      <alignment horizontal="center" vertical="center"/>
    </xf>
    <xf numFmtId="0" fontId="3" fillId="15" borderId="9" xfId="2" applyFont="1" applyFill="1" applyBorder="1" applyAlignment="1">
      <alignment horizontal="left" vertical="center" wrapText="1"/>
    </xf>
    <xf numFmtId="0" fontId="3" fillId="16" borderId="9" xfId="2" applyFont="1" applyFill="1" applyBorder="1" applyAlignment="1">
      <alignment horizontal="left" vertical="center"/>
    </xf>
    <xf numFmtId="3" fontId="3" fillId="16" borderId="9" xfId="2" applyNumberFormat="1" applyFont="1" applyFill="1" applyBorder="1" applyAlignment="1">
      <alignment horizontal="center" vertical="center"/>
    </xf>
    <xf numFmtId="44" fontId="3" fillId="16" borderId="9" xfId="1" applyFont="1" applyFill="1" applyBorder="1" applyAlignment="1">
      <alignment vertical="center"/>
    </xf>
    <xf numFmtId="9" fontId="3" fillId="16" borderId="9" xfId="2" applyNumberFormat="1" applyFont="1" applyFill="1" applyBorder="1" applyAlignment="1">
      <alignment horizontal="center" vertical="center"/>
    </xf>
    <xf numFmtId="44" fontId="3" fillId="16" borderId="9" xfId="2" applyNumberFormat="1" applyFont="1" applyFill="1" applyBorder="1" applyAlignment="1">
      <alignment vertical="center"/>
    </xf>
    <xf numFmtId="1" fontId="11" fillId="14" borderId="0" xfId="2" applyNumberFormat="1" applyFont="1" applyFill="1" applyBorder="1" applyAlignment="1">
      <alignment horizontal="center" vertical="center"/>
    </xf>
    <xf numFmtId="0" fontId="3" fillId="14" borderId="0" xfId="2" applyFont="1" applyFill="1"/>
    <xf numFmtId="0" fontId="3" fillId="14" borderId="0" xfId="2" applyFont="1" applyFill="1" applyAlignment="1">
      <alignment horizontal="center" vertical="center"/>
    </xf>
    <xf numFmtId="0" fontId="16" fillId="14" borderId="0" xfId="2" applyFont="1" applyFill="1" applyAlignment="1">
      <alignment horizontal="right" vertical="center"/>
    </xf>
    <xf numFmtId="44" fontId="10" fillId="14" borderId="0" xfId="2" applyNumberFormat="1" applyFont="1" applyFill="1" applyAlignment="1">
      <alignment horizontal="center" vertical="center"/>
    </xf>
    <xf numFmtId="9" fontId="10" fillId="14" borderId="0" xfId="2" applyNumberFormat="1" applyFont="1" applyFill="1" applyAlignment="1">
      <alignment horizontal="center" vertical="center"/>
    </xf>
    <xf numFmtId="44" fontId="3" fillId="0" borderId="10" xfId="1" applyFont="1" applyBorder="1" applyAlignment="1">
      <alignment horizontal="center" vertical="center"/>
    </xf>
    <xf numFmtId="44" fontId="3" fillId="15" borderId="15" xfId="1" applyFont="1" applyFill="1" applyBorder="1" applyAlignment="1">
      <alignment vertical="center"/>
    </xf>
    <xf numFmtId="9" fontId="3" fillId="15" borderId="16" xfId="2" applyNumberFormat="1" applyFont="1" applyFill="1" applyBorder="1" applyAlignment="1">
      <alignment horizontal="center" vertical="center"/>
    </xf>
    <xf numFmtId="44" fontId="3" fillId="15" borderId="17" xfId="2" applyNumberFormat="1" applyFont="1" applyFill="1" applyBorder="1" applyAlignment="1">
      <alignment vertical="center"/>
    </xf>
    <xf numFmtId="44" fontId="3" fillId="10" borderId="12" xfId="1" applyFont="1" applyFill="1" applyBorder="1" applyAlignment="1">
      <alignment vertical="center"/>
    </xf>
    <xf numFmtId="9" fontId="3" fillId="10" borderId="12" xfId="2" applyNumberFormat="1" applyFont="1" applyFill="1" applyBorder="1" applyAlignment="1">
      <alignment horizontal="center" vertical="center"/>
    </xf>
    <xf numFmtId="44" fontId="3" fillId="10" borderId="12" xfId="2" applyNumberFormat="1" applyFont="1" applyFill="1" applyBorder="1" applyAlignment="1">
      <alignment vertical="center"/>
    </xf>
    <xf numFmtId="3" fontId="3" fillId="17" borderId="9" xfId="2" applyNumberFormat="1" applyFont="1" applyFill="1" applyBorder="1" applyAlignment="1">
      <alignment horizontal="center" vertical="center"/>
    </xf>
    <xf numFmtId="0" fontId="3" fillId="18" borderId="9" xfId="2" applyFont="1" applyFill="1" applyBorder="1" applyAlignment="1">
      <alignment horizontal="left" vertical="center" wrapText="1"/>
    </xf>
    <xf numFmtId="3" fontId="3" fillId="18" borderId="9" xfId="2" applyNumberFormat="1" applyFont="1" applyFill="1" applyBorder="1" applyAlignment="1">
      <alignment horizontal="center" vertical="center"/>
    </xf>
    <xf numFmtId="3" fontId="3" fillId="19" borderId="9" xfId="2" applyNumberFormat="1" applyFont="1" applyFill="1" applyBorder="1" applyAlignment="1">
      <alignment horizontal="center" vertical="center"/>
    </xf>
    <xf numFmtId="0" fontId="3" fillId="19" borderId="9" xfId="2" applyFont="1" applyFill="1" applyBorder="1" applyAlignment="1">
      <alignment horizontal="left" vertical="center"/>
    </xf>
    <xf numFmtId="49" fontId="12" fillId="20" borderId="9" xfId="2" applyNumberFormat="1" applyFont="1" applyFill="1" applyBorder="1" applyAlignment="1">
      <alignment horizontal="left" vertical="center"/>
    </xf>
    <xf numFmtId="44" fontId="3" fillId="19" borderId="15" xfId="1" applyFont="1" applyFill="1" applyBorder="1" applyAlignment="1">
      <alignment vertical="center"/>
    </xf>
    <xf numFmtId="9" fontId="3" fillId="19" borderId="16" xfId="2" applyNumberFormat="1" applyFont="1" applyFill="1" applyBorder="1" applyAlignment="1">
      <alignment horizontal="center" vertical="center"/>
    </xf>
    <xf numFmtId="44" fontId="3" fillId="19" borderId="17" xfId="2" applyNumberFormat="1" applyFont="1" applyFill="1" applyBorder="1" applyAlignment="1">
      <alignment vertical="center"/>
    </xf>
    <xf numFmtId="44" fontId="3" fillId="18" borderId="12" xfId="1" applyFont="1" applyFill="1" applyBorder="1" applyAlignment="1">
      <alignment vertical="center"/>
    </xf>
    <xf numFmtId="9" fontId="3" fillId="18" borderId="12" xfId="2" applyNumberFormat="1" applyFont="1" applyFill="1" applyBorder="1" applyAlignment="1">
      <alignment horizontal="center" vertical="center"/>
    </xf>
    <xf numFmtId="44" fontId="3" fillId="18" borderId="12" xfId="2" applyNumberFormat="1" applyFont="1" applyFill="1" applyBorder="1" applyAlignment="1">
      <alignment vertical="center"/>
    </xf>
    <xf numFmtId="44" fontId="3" fillId="17" borderId="14" xfId="1" applyFont="1" applyFill="1" applyBorder="1" applyAlignment="1">
      <alignment vertical="center"/>
    </xf>
    <xf numFmtId="9" fontId="3" fillId="17" borderId="14" xfId="2" applyNumberFormat="1" applyFont="1" applyFill="1" applyBorder="1" applyAlignment="1">
      <alignment horizontal="center" vertical="center"/>
    </xf>
    <xf numFmtId="44" fontId="3" fillId="17" borderId="14" xfId="2" applyNumberFormat="1" applyFont="1" applyFill="1" applyBorder="1" applyAlignment="1">
      <alignment vertical="center"/>
    </xf>
    <xf numFmtId="0" fontId="3" fillId="17" borderId="9" xfId="2" applyFont="1" applyFill="1" applyBorder="1" applyAlignment="1">
      <alignment horizontal="center" vertical="center"/>
    </xf>
    <xf numFmtId="44" fontId="3" fillId="17" borderId="9" xfId="1" applyFont="1" applyFill="1" applyBorder="1" applyAlignment="1">
      <alignment vertical="center"/>
    </xf>
    <xf numFmtId="9" fontId="3" fillId="17" borderId="9" xfId="2" applyNumberFormat="1" applyFont="1" applyFill="1" applyBorder="1" applyAlignment="1">
      <alignment horizontal="center" vertical="center"/>
    </xf>
    <xf numFmtId="44" fontId="3" fillId="17" borderId="9" xfId="2" applyNumberFormat="1" applyFont="1" applyFill="1" applyBorder="1" applyAlignment="1">
      <alignment vertical="center"/>
    </xf>
    <xf numFmtId="44" fontId="3" fillId="17" borderId="12" xfId="1" applyFont="1" applyFill="1" applyBorder="1" applyAlignment="1">
      <alignment vertical="center"/>
    </xf>
    <xf numFmtId="9" fontId="3" fillId="17" borderId="12" xfId="2" applyNumberFormat="1" applyFont="1" applyFill="1" applyBorder="1" applyAlignment="1">
      <alignment horizontal="center" vertical="center"/>
    </xf>
    <xf numFmtId="44" fontId="3" fillId="17" borderId="12" xfId="2" applyNumberFormat="1" applyFont="1" applyFill="1" applyBorder="1" applyAlignment="1">
      <alignment vertical="center"/>
    </xf>
    <xf numFmtId="0" fontId="3" fillId="21" borderId="9" xfId="2" applyFont="1" applyFill="1" applyBorder="1" applyAlignment="1">
      <alignment horizontal="center" vertical="center"/>
    </xf>
    <xf numFmtId="0" fontId="3" fillId="4" borderId="9" xfId="2" applyFont="1" applyFill="1" applyBorder="1" applyAlignment="1">
      <alignment horizontal="center" vertical="center" wrapText="1"/>
    </xf>
    <xf numFmtId="0" fontId="3" fillId="5" borderId="9" xfId="2" applyFont="1" applyFill="1" applyBorder="1" applyAlignment="1">
      <alignment horizontal="center" vertical="center" wrapText="1"/>
    </xf>
    <xf numFmtId="1" fontId="11" fillId="6" borderId="9" xfId="2" applyNumberFormat="1" applyFont="1" applyFill="1" applyBorder="1" applyAlignment="1">
      <alignment horizontal="center" vertical="center" wrapText="1"/>
    </xf>
    <xf numFmtId="0" fontId="3" fillId="21" borderId="9" xfId="2" applyFont="1" applyFill="1" applyBorder="1" applyAlignment="1">
      <alignment horizontal="center" vertical="center" wrapText="1"/>
    </xf>
    <xf numFmtId="0" fontId="3" fillId="7" borderId="9" xfId="2" applyFont="1" applyFill="1" applyBorder="1" applyAlignment="1">
      <alignment horizontal="center" vertical="center" wrapText="1"/>
    </xf>
    <xf numFmtId="49" fontId="11" fillId="6" borderId="9" xfId="2" applyNumberFormat="1" applyFont="1" applyFill="1" applyBorder="1" applyAlignment="1">
      <alignment horizontal="left" vertical="center"/>
    </xf>
    <xf numFmtId="0" fontId="3" fillId="21" borderId="9" xfId="0" applyFont="1" applyFill="1" applyBorder="1" applyAlignment="1">
      <alignment vertical="center"/>
    </xf>
    <xf numFmtId="0" fontId="0" fillId="0" borderId="9" xfId="0" applyBorder="1"/>
    <xf numFmtId="0" fontId="2" fillId="8" borderId="9" xfId="2" applyFont="1" applyFill="1" applyBorder="1" applyAlignment="1">
      <alignment horizontal="center" vertical="center"/>
    </xf>
    <xf numFmtId="0" fontId="2" fillId="8" borderId="9" xfId="2" applyFont="1" applyFill="1" applyBorder="1" applyAlignment="1">
      <alignment horizontal="left" vertical="center"/>
    </xf>
    <xf numFmtId="0" fontId="2" fillId="22" borderId="9" xfId="3" applyFont="1" applyFill="1" applyBorder="1" applyAlignment="1">
      <alignment horizontal="left" vertical="center"/>
    </xf>
    <xf numFmtId="0" fontId="2" fillId="22" borderId="9" xfId="2" applyFont="1" applyFill="1" applyBorder="1" applyAlignment="1">
      <alignment horizontal="center" vertical="center"/>
    </xf>
    <xf numFmtId="0" fontId="3" fillId="22" borderId="9" xfId="2" applyFont="1" applyFill="1" applyBorder="1" applyAlignment="1">
      <alignment horizontal="center" vertical="center"/>
    </xf>
    <xf numFmtId="3" fontId="3" fillId="22" borderId="9" xfId="2" applyNumberFormat="1" applyFont="1" applyFill="1" applyBorder="1" applyAlignment="1">
      <alignment horizontal="center" vertical="center"/>
    </xf>
    <xf numFmtId="2" fontId="2" fillId="22" borderId="9" xfId="2" applyNumberFormat="1" applyFont="1" applyFill="1" applyBorder="1" applyAlignment="1">
      <alignment horizontal="center" vertical="center"/>
    </xf>
    <xf numFmtId="0" fontId="2" fillId="0" borderId="0" xfId="2" applyFont="1"/>
    <xf numFmtId="0" fontId="2" fillId="8" borderId="9" xfId="2" applyFont="1" applyFill="1" applyBorder="1" applyAlignment="1">
      <alignment vertical="center"/>
    </xf>
    <xf numFmtId="0" fontId="2" fillId="10" borderId="9" xfId="2" applyFont="1" applyFill="1" applyBorder="1" applyAlignment="1">
      <alignment horizontal="left" vertical="center"/>
    </xf>
    <xf numFmtId="0" fontId="2" fillId="11" borderId="9" xfId="2" applyFont="1" applyFill="1" applyBorder="1" applyAlignment="1">
      <alignment horizontal="left" vertical="center"/>
    </xf>
    <xf numFmtId="0" fontId="19" fillId="3" borderId="9" xfId="0" applyNumberFormat="1" applyFont="1" applyFill="1" applyBorder="1" applyAlignment="1">
      <alignment horizontal="center" vertical="center" wrapText="1"/>
    </xf>
    <xf numFmtId="3" fontId="2" fillId="4" borderId="9" xfId="2" applyNumberFormat="1" applyFont="1" applyFill="1" applyBorder="1" applyAlignment="1">
      <alignment horizontal="center" vertical="center"/>
    </xf>
    <xf numFmtId="0" fontId="21" fillId="2" borderId="4" xfId="2" applyFont="1" applyFill="1" applyBorder="1" applyAlignment="1"/>
    <xf numFmtId="0" fontId="21" fillId="2" borderId="0" xfId="2" applyFont="1" applyFill="1" applyBorder="1" applyAlignment="1"/>
    <xf numFmtId="0" fontId="21" fillId="2" borderId="5" xfId="2" applyFont="1" applyFill="1" applyBorder="1" applyAlignment="1"/>
    <xf numFmtId="0" fontId="21" fillId="2" borderId="4" xfId="2" applyFont="1" applyFill="1" applyBorder="1" applyAlignment="1">
      <alignment horizontal="center" vertical="center"/>
    </xf>
    <xf numFmtId="0" fontId="21" fillId="2" borderId="0" xfId="2" applyFont="1" applyFill="1" applyBorder="1" applyAlignment="1">
      <alignment horizontal="center" vertical="center"/>
    </xf>
    <xf numFmtId="0" fontId="21" fillId="2" borderId="5" xfId="2" applyFont="1" applyFill="1" applyBorder="1" applyAlignment="1">
      <alignment horizontal="center" vertical="center"/>
    </xf>
    <xf numFmtId="0" fontId="21" fillId="2" borderId="6" xfId="2" applyFont="1" applyFill="1" applyBorder="1" applyAlignment="1">
      <alignment horizontal="center" vertical="center"/>
    </xf>
    <xf numFmtId="0" fontId="21" fillId="2" borderId="7" xfId="2" applyFont="1" applyFill="1" applyBorder="1" applyAlignment="1">
      <alignment horizontal="center" vertical="center"/>
    </xf>
    <xf numFmtId="0" fontId="21" fillId="2" borderId="8" xfId="2" applyFont="1" applyFill="1" applyBorder="1" applyAlignment="1">
      <alignment horizontal="center" vertical="center"/>
    </xf>
    <xf numFmtId="0" fontId="18" fillId="2" borderId="1" xfId="2" applyFont="1" applyFill="1" applyBorder="1" applyAlignment="1">
      <alignment horizontal="center" vertical="center"/>
    </xf>
    <xf numFmtId="0" fontId="18" fillId="2" borderId="2" xfId="2" applyFont="1" applyFill="1" applyBorder="1" applyAlignment="1">
      <alignment horizontal="center" vertical="center"/>
    </xf>
    <xf numFmtId="0" fontId="18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2" fillId="4" borderId="12" xfId="2" applyFont="1" applyFill="1" applyBorder="1" applyAlignment="1">
      <alignment horizontal="left" vertical="center"/>
    </xf>
    <xf numFmtId="0" fontId="3" fillId="4" borderId="13" xfId="2" applyFont="1" applyFill="1" applyBorder="1" applyAlignment="1">
      <alignment horizontal="left" vertical="center"/>
    </xf>
    <xf numFmtId="0" fontId="3" fillId="4" borderId="14" xfId="2" applyFont="1" applyFill="1" applyBorder="1" applyAlignment="1">
      <alignment horizontal="left" vertical="center"/>
    </xf>
    <xf numFmtId="3" fontId="3" fillId="4" borderId="12" xfId="2" applyNumberFormat="1" applyFont="1" applyFill="1" applyBorder="1" applyAlignment="1">
      <alignment horizontal="center" vertical="center"/>
    </xf>
    <xf numFmtId="3" fontId="3" fillId="4" borderId="13" xfId="2" applyNumberFormat="1" applyFont="1" applyFill="1" applyBorder="1" applyAlignment="1">
      <alignment horizontal="center" vertical="center"/>
    </xf>
    <xf numFmtId="3" fontId="3" fillId="4" borderId="14" xfId="2" applyNumberFormat="1" applyFont="1" applyFill="1" applyBorder="1" applyAlignment="1">
      <alignment horizontal="center" vertical="center"/>
    </xf>
    <xf numFmtId="0" fontId="3" fillId="15" borderId="12" xfId="2" applyFont="1" applyFill="1" applyBorder="1" applyAlignment="1">
      <alignment horizontal="center" vertical="center"/>
    </xf>
    <xf numFmtId="0" fontId="3" fillId="15" borderId="13" xfId="2" applyFont="1" applyFill="1" applyBorder="1" applyAlignment="1">
      <alignment horizontal="center" vertical="center"/>
    </xf>
    <xf numFmtId="0" fontId="3" fillId="15" borderId="14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3" fontId="3" fillId="15" borderId="12" xfId="2" applyNumberFormat="1" applyFont="1" applyFill="1" applyBorder="1" applyAlignment="1">
      <alignment horizontal="center" vertical="center"/>
    </xf>
    <xf numFmtId="3" fontId="3" fillId="15" borderId="13" xfId="2" applyNumberFormat="1" applyFont="1" applyFill="1" applyBorder="1" applyAlignment="1">
      <alignment horizontal="center" vertical="center"/>
    </xf>
    <xf numFmtId="3" fontId="3" fillId="15" borderId="14" xfId="2" applyNumberFormat="1" applyFont="1" applyFill="1" applyBorder="1" applyAlignment="1">
      <alignment horizontal="center" vertical="center"/>
    </xf>
    <xf numFmtId="0" fontId="2" fillId="15" borderId="12" xfId="2" applyFont="1" applyFill="1" applyBorder="1" applyAlignment="1">
      <alignment horizontal="left" vertical="center" wrapText="1"/>
    </xf>
    <xf numFmtId="0" fontId="3" fillId="15" borderId="13" xfId="2" applyFont="1" applyFill="1" applyBorder="1" applyAlignment="1">
      <alignment horizontal="left" vertical="center" wrapText="1"/>
    </xf>
    <xf numFmtId="0" fontId="3" fillId="15" borderId="14" xfId="2" applyFont="1" applyFill="1" applyBorder="1" applyAlignment="1">
      <alignment horizontal="left" vertical="center" wrapText="1"/>
    </xf>
    <xf numFmtId="0" fontId="2" fillId="4" borderId="12" xfId="2" applyFont="1" applyFill="1" applyBorder="1" applyAlignment="1">
      <alignment horizontal="left" vertical="center" wrapText="1"/>
    </xf>
    <xf numFmtId="0" fontId="3" fillId="4" borderId="12" xfId="2" applyFont="1" applyFill="1" applyBorder="1" applyAlignment="1">
      <alignment horizontal="center" vertical="center"/>
    </xf>
    <xf numFmtId="0" fontId="3" fillId="4" borderId="13" xfId="2" applyFont="1" applyFill="1" applyBorder="1" applyAlignment="1">
      <alignment horizontal="center" vertical="center"/>
    </xf>
    <xf numFmtId="0" fontId="3" fillId="4" borderId="14" xfId="2" applyFont="1" applyFill="1" applyBorder="1" applyAlignment="1">
      <alignment horizontal="center" vertical="center"/>
    </xf>
    <xf numFmtId="0" fontId="3" fillId="15" borderId="12" xfId="2" applyFont="1" applyFill="1" applyBorder="1" applyAlignment="1">
      <alignment horizontal="left" vertical="center" wrapText="1"/>
    </xf>
    <xf numFmtId="0" fontId="3" fillId="4" borderId="12" xfId="2" applyFont="1" applyFill="1" applyBorder="1" applyAlignment="1">
      <alignment horizontal="left" vertical="center"/>
    </xf>
    <xf numFmtId="0" fontId="9" fillId="13" borderId="10" xfId="2" applyNumberFormat="1" applyFont="1" applyFill="1" applyBorder="1" applyAlignment="1">
      <alignment horizontal="center" vertical="center" wrapText="1"/>
    </xf>
    <xf numFmtId="0" fontId="9" fillId="13" borderId="11" xfId="2" applyNumberFormat="1" applyFont="1" applyFill="1" applyBorder="1" applyAlignment="1">
      <alignment horizontal="center" vertical="center" wrapText="1"/>
    </xf>
    <xf numFmtId="0" fontId="3" fillId="17" borderId="9" xfId="2" applyFont="1" applyFill="1" applyBorder="1" applyAlignment="1">
      <alignment horizontal="left" vertical="center" wrapText="1"/>
    </xf>
    <xf numFmtId="0" fontId="20" fillId="2" borderId="1" xfId="2" applyFont="1" applyFill="1" applyBorder="1" applyAlignment="1">
      <alignment horizontal="center" vertical="center"/>
    </xf>
    <xf numFmtId="0" fontId="20" fillId="2" borderId="2" xfId="2" applyFont="1" applyFill="1" applyBorder="1" applyAlignment="1">
      <alignment horizontal="center" vertical="center"/>
    </xf>
    <xf numFmtId="0" fontId="20" fillId="2" borderId="3" xfId="2" applyFont="1" applyFill="1" applyBorder="1" applyAlignment="1">
      <alignment horizontal="center" vertical="center"/>
    </xf>
    <xf numFmtId="0" fontId="21" fillId="2" borderId="4" xfId="2" applyFont="1" applyFill="1" applyBorder="1" applyAlignment="1">
      <alignment horizontal="center" vertical="center"/>
    </xf>
    <xf numFmtId="0" fontId="21" fillId="2" borderId="0" xfId="2" applyFont="1" applyFill="1" applyBorder="1" applyAlignment="1">
      <alignment horizontal="center" vertical="center"/>
    </xf>
    <xf numFmtId="0" fontId="21" fillId="2" borderId="5" xfId="2" applyFont="1" applyFill="1" applyBorder="1" applyAlignment="1">
      <alignment horizontal="center" vertical="center"/>
    </xf>
    <xf numFmtId="0" fontId="22" fillId="2" borderId="4" xfId="2" applyFont="1" applyFill="1" applyBorder="1" applyAlignment="1">
      <alignment horizontal="center" vertical="center"/>
    </xf>
    <xf numFmtId="0" fontId="22" fillId="2" borderId="0" xfId="2" applyFont="1" applyFill="1" applyBorder="1" applyAlignment="1">
      <alignment horizontal="center" vertical="center"/>
    </xf>
    <xf numFmtId="0" fontId="22" fillId="2" borderId="5" xfId="2" applyFont="1" applyFill="1" applyBorder="1" applyAlignment="1">
      <alignment horizontal="center" vertical="center"/>
    </xf>
    <xf numFmtId="0" fontId="2" fillId="7" borderId="9" xfId="2" applyFont="1" applyFill="1" applyBorder="1" applyAlignment="1">
      <alignment horizontal="left" vertical="center" wrapText="1"/>
    </xf>
  </cellXfs>
  <cellStyles count="4">
    <cellStyle name="Monétaire" xfId="1" builtinId="4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583405</xdr:colOff>
      <xdr:row>0</xdr:row>
      <xdr:rowOff>297655</xdr:rowOff>
    </xdr:from>
    <xdr:to>
      <xdr:col>3</xdr:col>
      <xdr:colOff>2708909</xdr:colOff>
      <xdr:row>5</xdr:row>
      <xdr:rowOff>0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2218" y="297655"/>
          <a:ext cx="2131219" cy="10477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95248</xdr:colOff>
      <xdr:row>0</xdr:row>
      <xdr:rowOff>154780</xdr:rowOff>
    </xdr:from>
    <xdr:to>
      <xdr:col>3</xdr:col>
      <xdr:colOff>460532</xdr:colOff>
      <xdr:row>4</xdr:row>
      <xdr:rowOff>190499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42CD36A-9064-42FE-83B3-2A1366DF3C2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8" y="154780"/>
          <a:ext cx="2297907" cy="1095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2107406</xdr:colOff>
      <xdr:row>0</xdr:row>
      <xdr:rowOff>214311</xdr:rowOff>
    </xdr:from>
    <xdr:to>
      <xdr:col>2</xdr:col>
      <xdr:colOff>1023937</xdr:colOff>
      <xdr:row>4</xdr:row>
      <xdr:rowOff>250030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9406" y="214311"/>
          <a:ext cx="2297906" cy="1095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273844</xdr:colOff>
      <xdr:row>0</xdr:row>
      <xdr:rowOff>107156</xdr:rowOff>
    </xdr:from>
    <xdr:to>
      <xdr:col>1</xdr:col>
      <xdr:colOff>1810703</xdr:colOff>
      <xdr:row>4</xdr:row>
      <xdr:rowOff>140494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AF32681-5492-49A9-ADC5-D56EAA16F7A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844" y="107156"/>
          <a:ext cx="2298859" cy="109299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2107406</xdr:colOff>
      <xdr:row>0</xdr:row>
      <xdr:rowOff>214311</xdr:rowOff>
    </xdr:from>
    <xdr:to>
      <xdr:col>2</xdr:col>
      <xdr:colOff>1023937</xdr:colOff>
      <xdr:row>4</xdr:row>
      <xdr:rowOff>250030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9406" y="214311"/>
          <a:ext cx="2297906" cy="10929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166687</xdr:colOff>
      <xdr:row>0</xdr:row>
      <xdr:rowOff>107156</xdr:rowOff>
    </xdr:from>
    <xdr:to>
      <xdr:col>1</xdr:col>
      <xdr:colOff>1821656</xdr:colOff>
      <xdr:row>4</xdr:row>
      <xdr:rowOff>190500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5477C65-11B0-4B6F-9952-22EDD0A8A65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" y="107156"/>
          <a:ext cx="2416969" cy="1143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661987</xdr:colOff>
      <xdr:row>0</xdr:row>
      <xdr:rowOff>175259</xdr:rowOff>
    </xdr:from>
    <xdr:to>
      <xdr:col>3</xdr:col>
      <xdr:colOff>2954178</xdr:colOff>
      <xdr:row>5</xdr:row>
      <xdr:rowOff>52387</xdr:rowOff>
    </xdr:to>
    <xdr:pic>
      <xdr:nvPicPr>
        <xdr:cNvPr id="7" name="Image 6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5187" y="175259"/>
          <a:ext cx="2292191" cy="127015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428625</xdr:colOff>
      <xdr:row>0</xdr:row>
      <xdr:rowOff>66675</xdr:rowOff>
    </xdr:from>
    <xdr:to>
      <xdr:col>3</xdr:col>
      <xdr:colOff>121444</xdr:colOff>
      <xdr:row>4</xdr:row>
      <xdr:rowOff>54769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EC66FF6-A105-4C82-B6D1-DC14D8FACC7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6675"/>
          <a:ext cx="2436019" cy="113109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  <pageSetUpPr fitToPage="1"/>
  </sheetPr>
  <dimension ref="A1:P72"/>
  <sheetViews>
    <sheetView tabSelected="1" topLeftCell="A40" zoomScaleNormal="100" workbookViewId="0">
      <selection activeCell="Q27" sqref="Q27"/>
    </sheetView>
  </sheetViews>
  <sheetFormatPr baseColWidth="10" defaultColWidth="11.42578125" defaultRowHeight="12.75" x14ac:dyDescent="0.2"/>
  <cols>
    <col min="1" max="1" width="11.42578125" style="17"/>
    <col min="2" max="2" width="6.42578125" style="17" customWidth="1"/>
    <col min="3" max="3" width="11.140625" style="17" customWidth="1"/>
    <col min="4" max="4" width="44.28515625" style="3" customWidth="1"/>
    <col min="5" max="5" width="12.7109375" style="17" customWidth="1"/>
    <col min="6" max="6" width="9.5703125" style="3" customWidth="1"/>
    <col min="7" max="7" width="19.28515625" style="3" customWidth="1"/>
    <col min="8" max="8" width="11.42578125" style="3"/>
    <col min="9" max="9" width="14.85546875" style="3" customWidth="1"/>
    <col min="10" max="11" width="11.42578125" style="3"/>
    <col min="12" max="12" width="13.28515625" style="3" customWidth="1"/>
    <col min="13" max="13" width="13.5703125" style="3" customWidth="1"/>
    <col min="14" max="14" width="11.42578125" style="3"/>
    <col min="15" max="15" width="14" style="3" customWidth="1"/>
    <col min="16" max="16384" width="11.42578125" style="3"/>
  </cols>
  <sheetData>
    <row r="1" spans="1:15" ht="32.25" customHeight="1" x14ac:dyDescent="0.2">
      <c r="A1" s="1"/>
      <c r="B1" s="2"/>
      <c r="C1" s="2"/>
      <c r="D1" s="72"/>
      <c r="E1" s="167" t="s">
        <v>66</v>
      </c>
      <c r="F1" s="168"/>
      <c r="G1" s="168"/>
      <c r="H1" s="168"/>
      <c r="I1" s="168"/>
      <c r="J1" s="168"/>
      <c r="K1" s="168"/>
      <c r="L1" s="168"/>
      <c r="M1" s="168"/>
      <c r="N1" s="168"/>
      <c r="O1" s="169"/>
    </row>
    <row r="2" spans="1:15" ht="14.25" customHeight="1" x14ac:dyDescent="0.2">
      <c r="A2" s="4"/>
      <c r="B2" s="5"/>
      <c r="C2" s="5"/>
      <c r="D2" s="15"/>
      <c r="E2" s="74"/>
      <c r="F2" s="6"/>
      <c r="G2" s="6"/>
      <c r="H2" s="6"/>
      <c r="I2" s="6"/>
      <c r="J2" s="6"/>
      <c r="K2" s="6"/>
      <c r="L2" s="6"/>
      <c r="M2" s="6"/>
      <c r="N2" s="6"/>
      <c r="O2" s="7"/>
    </row>
    <row r="3" spans="1:15" ht="24" customHeight="1" x14ac:dyDescent="0.2">
      <c r="A3" s="4"/>
      <c r="B3" s="5"/>
      <c r="C3" s="8"/>
      <c r="D3" s="15"/>
      <c r="E3" s="170" t="s">
        <v>0</v>
      </c>
      <c r="F3" s="171"/>
      <c r="G3" s="171"/>
      <c r="H3" s="171"/>
      <c r="I3" s="171"/>
      <c r="J3" s="171"/>
      <c r="K3" s="171"/>
      <c r="L3" s="171"/>
      <c r="M3" s="171"/>
      <c r="N3" s="171"/>
      <c r="O3" s="172"/>
    </row>
    <row r="4" spans="1:15" x14ac:dyDescent="0.2">
      <c r="A4" s="4"/>
      <c r="B4" s="5"/>
      <c r="C4" s="5"/>
      <c r="D4" s="15"/>
      <c r="E4" s="75"/>
      <c r="F4" s="9"/>
      <c r="G4" s="9"/>
      <c r="H4" s="9"/>
      <c r="I4" s="9"/>
      <c r="J4" s="9"/>
      <c r="K4" s="9"/>
      <c r="L4" s="9"/>
      <c r="M4" s="9"/>
      <c r="N4" s="9"/>
      <c r="O4" s="10"/>
    </row>
    <row r="5" spans="1:15" ht="23.25" x14ac:dyDescent="0.2">
      <c r="A5" s="4"/>
      <c r="B5" s="5"/>
      <c r="C5" s="5"/>
      <c r="D5" s="15"/>
      <c r="E5" s="173" t="s">
        <v>67</v>
      </c>
      <c r="F5" s="174"/>
      <c r="G5" s="174"/>
      <c r="H5" s="174"/>
      <c r="I5" s="174"/>
      <c r="J5" s="174"/>
      <c r="K5" s="174"/>
      <c r="L5" s="174"/>
      <c r="M5" s="174"/>
      <c r="N5" s="174"/>
      <c r="O5" s="175"/>
    </row>
    <row r="6" spans="1:15" ht="13.5" thickBot="1" x14ac:dyDescent="0.25">
      <c r="A6" s="11"/>
      <c r="B6" s="12"/>
      <c r="C6" s="12"/>
      <c r="D6" s="73"/>
      <c r="E6" s="76"/>
      <c r="F6" s="13"/>
      <c r="G6" s="13"/>
      <c r="H6" s="13"/>
      <c r="I6" s="13"/>
      <c r="J6" s="13"/>
      <c r="K6" s="13"/>
      <c r="L6" s="13"/>
      <c r="M6" s="13"/>
      <c r="N6" s="13"/>
      <c r="O6" s="14"/>
    </row>
    <row r="7" spans="1:15" x14ac:dyDescent="0.2">
      <c r="A7" s="5"/>
      <c r="B7" s="5"/>
      <c r="C7" s="5"/>
      <c r="D7" s="15"/>
      <c r="E7" s="16"/>
    </row>
    <row r="8" spans="1:15" ht="10.5" customHeight="1" x14ac:dyDescent="0.2">
      <c r="A8" s="176"/>
      <c r="B8" s="176"/>
      <c r="C8" s="176"/>
      <c r="D8" s="176"/>
      <c r="E8" s="176"/>
      <c r="F8" s="176"/>
    </row>
    <row r="9" spans="1:15" x14ac:dyDescent="0.2">
      <c r="A9" s="77" t="s">
        <v>69</v>
      </c>
      <c r="B9" s="3"/>
    </row>
    <row r="10" spans="1:15" s="20" customFormat="1" ht="57" customHeight="1" x14ac:dyDescent="0.2">
      <c r="A10" s="18" t="s">
        <v>1</v>
      </c>
      <c r="B10" s="19" t="s">
        <v>2</v>
      </c>
      <c r="C10" s="19" t="s">
        <v>3</v>
      </c>
      <c r="D10" s="18" t="s">
        <v>4</v>
      </c>
      <c r="E10" s="19" t="s">
        <v>5</v>
      </c>
      <c r="F10" s="19" t="s">
        <v>6</v>
      </c>
      <c r="G10" s="80" t="s">
        <v>58</v>
      </c>
      <c r="H10" s="80" t="s">
        <v>59</v>
      </c>
      <c r="I10" s="156" t="s">
        <v>60</v>
      </c>
      <c r="J10" s="81" t="s">
        <v>61</v>
      </c>
      <c r="K10" s="80" t="s">
        <v>62</v>
      </c>
      <c r="L10" s="81" t="s">
        <v>63</v>
      </c>
      <c r="M10" s="81" t="s">
        <v>64</v>
      </c>
      <c r="N10" s="80" t="s">
        <v>65</v>
      </c>
      <c r="O10" s="81" t="s">
        <v>68</v>
      </c>
    </row>
    <row r="11" spans="1:15" ht="33.75" customHeight="1" x14ac:dyDescent="0.2">
      <c r="A11" s="21" t="s">
        <v>7</v>
      </c>
      <c r="B11" s="21">
        <v>1</v>
      </c>
      <c r="C11" s="21">
        <v>792047</v>
      </c>
      <c r="D11" s="22" t="s">
        <v>8</v>
      </c>
      <c r="E11" s="23">
        <v>44000</v>
      </c>
      <c r="F11" s="157" t="s">
        <v>9</v>
      </c>
      <c r="G11" s="78"/>
      <c r="H11" s="78"/>
      <c r="I11" s="78"/>
      <c r="J11" s="88">
        <v>0</v>
      </c>
      <c r="K11" s="78"/>
      <c r="L11" s="88">
        <v>0</v>
      </c>
      <c r="M11" s="82">
        <f t="shared" ref="M11:M35" si="0">L11*E11</f>
        <v>0</v>
      </c>
      <c r="N11" s="83">
        <v>0.2</v>
      </c>
      <c r="O11" s="84">
        <f>(M11*N11)+M11</f>
        <v>0</v>
      </c>
    </row>
    <row r="12" spans="1:15" ht="33.75" customHeight="1" x14ac:dyDescent="0.2">
      <c r="A12" s="21" t="s">
        <v>7</v>
      </c>
      <c r="B12" s="21">
        <v>2</v>
      </c>
      <c r="C12" s="21">
        <v>871043</v>
      </c>
      <c r="D12" s="22" t="s">
        <v>10</v>
      </c>
      <c r="E12" s="23">
        <v>150</v>
      </c>
      <c r="F12" s="23" t="s">
        <v>11</v>
      </c>
      <c r="G12" s="78"/>
      <c r="H12" s="78"/>
      <c r="I12" s="78"/>
      <c r="J12" s="88">
        <v>0</v>
      </c>
      <c r="K12" s="78"/>
      <c r="L12" s="88">
        <v>0</v>
      </c>
      <c r="M12" s="82">
        <f t="shared" si="0"/>
        <v>0</v>
      </c>
      <c r="N12" s="83">
        <v>0.2</v>
      </c>
      <c r="O12" s="84">
        <f t="shared" ref="O12:O38" si="1">(M12*N12)+M12</f>
        <v>0</v>
      </c>
    </row>
    <row r="13" spans="1:15" ht="33.75" customHeight="1" x14ac:dyDescent="0.2">
      <c r="A13" s="21" t="s">
        <v>7</v>
      </c>
      <c r="B13" s="21">
        <v>3</v>
      </c>
      <c r="C13" s="21">
        <v>871039</v>
      </c>
      <c r="D13" s="24" t="s">
        <v>12</v>
      </c>
      <c r="E13" s="23">
        <v>70</v>
      </c>
      <c r="F13" s="23" t="s">
        <v>11</v>
      </c>
      <c r="G13" s="78"/>
      <c r="H13" s="78"/>
      <c r="I13" s="78"/>
      <c r="J13" s="88">
        <v>0</v>
      </c>
      <c r="K13" s="78"/>
      <c r="L13" s="88">
        <v>0</v>
      </c>
      <c r="M13" s="82">
        <f t="shared" si="0"/>
        <v>0</v>
      </c>
      <c r="N13" s="83">
        <v>0.2</v>
      </c>
      <c r="O13" s="84">
        <f t="shared" si="1"/>
        <v>0</v>
      </c>
    </row>
    <row r="14" spans="1:15" ht="33.75" customHeight="1" x14ac:dyDescent="0.2">
      <c r="A14" s="21" t="s">
        <v>7</v>
      </c>
      <c r="B14" s="21">
        <v>4</v>
      </c>
      <c r="C14" s="21"/>
      <c r="D14" s="24" t="s">
        <v>13</v>
      </c>
      <c r="E14" s="23">
        <v>5</v>
      </c>
      <c r="F14" s="23" t="s">
        <v>11</v>
      </c>
      <c r="G14" s="78"/>
      <c r="H14" s="78"/>
      <c r="I14" s="78"/>
      <c r="J14" s="88">
        <v>0</v>
      </c>
      <c r="K14" s="78"/>
      <c r="L14" s="88">
        <v>0</v>
      </c>
      <c r="M14" s="82">
        <f t="shared" si="0"/>
        <v>0</v>
      </c>
      <c r="N14" s="83">
        <v>0.2</v>
      </c>
      <c r="O14" s="84">
        <f>(M14*N14)+M14</f>
        <v>0</v>
      </c>
    </row>
    <row r="15" spans="1:15" ht="33.75" customHeight="1" x14ac:dyDescent="0.2">
      <c r="A15" s="25" t="s">
        <v>14</v>
      </c>
      <c r="B15" s="25">
        <v>5</v>
      </c>
      <c r="C15" s="25">
        <v>52603</v>
      </c>
      <c r="D15" s="26" t="s">
        <v>15</v>
      </c>
      <c r="E15" s="27">
        <v>5</v>
      </c>
      <c r="F15" s="27" t="s">
        <v>11</v>
      </c>
      <c r="G15" s="78"/>
      <c r="H15" s="78"/>
      <c r="I15" s="78"/>
      <c r="J15" s="88">
        <v>0</v>
      </c>
      <c r="K15" s="78"/>
      <c r="L15" s="88">
        <v>0</v>
      </c>
      <c r="M15" s="82">
        <f t="shared" si="0"/>
        <v>0</v>
      </c>
      <c r="N15" s="83">
        <v>0.2</v>
      </c>
      <c r="O15" s="84">
        <f t="shared" si="1"/>
        <v>0</v>
      </c>
    </row>
    <row r="16" spans="1:15" ht="33.75" customHeight="1" x14ac:dyDescent="0.2">
      <c r="A16" s="28" t="s">
        <v>14</v>
      </c>
      <c r="B16" s="28">
        <v>6</v>
      </c>
      <c r="C16" s="29">
        <v>52126</v>
      </c>
      <c r="D16" s="30" t="s">
        <v>16</v>
      </c>
      <c r="E16" s="27">
        <v>20</v>
      </c>
      <c r="F16" s="27" t="s">
        <v>11</v>
      </c>
      <c r="G16" s="78"/>
      <c r="H16" s="78"/>
      <c r="I16" s="78"/>
      <c r="J16" s="88">
        <v>0</v>
      </c>
      <c r="K16" s="78"/>
      <c r="L16" s="88">
        <v>0</v>
      </c>
      <c r="M16" s="82">
        <f t="shared" si="0"/>
        <v>0</v>
      </c>
      <c r="N16" s="83">
        <v>0.2</v>
      </c>
      <c r="O16" s="84">
        <f t="shared" si="1"/>
        <v>0</v>
      </c>
    </row>
    <row r="17" spans="1:16" ht="33.75" customHeight="1" x14ac:dyDescent="0.2">
      <c r="A17" s="31" t="s">
        <v>17</v>
      </c>
      <c r="B17" s="31">
        <v>7</v>
      </c>
      <c r="C17" s="31">
        <v>52706</v>
      </c>
      <c r="D17" s="32" t="s">
        <v>18</v>
      </c>
      <c r="E17" s="33">
        <v>750</v>
      </c>
      <c r="F17" s="33" t="s">
        <v>9</v>
      </c>
      <c r="G17" s="78"/>
      <c r="H17" s="78"/>
      <c r="I17" s="78"/>
      <c r="J17" s="88">
        <v>0</v>
      </c>
      <c r="K17" s="78"/>
      <c r="L17" s="88">
        <v>0</v>
      </c>
      <c r="M17" s="82">
        <f t="shared" si="0"/>
        <v>0</v>
      </c>
      <c r="N17" s="83">
        <v>0.2</v>
      </c>
      <c r="O17" s="84">
        <f t="shared" si="1"/>
        <v>0</v>
      </c>
    </row>
    <row r="18" spans="1:16" ht="33.75" customHeight="1" x14ac:dyDescent="0.2">
      <c r="A18" s="31" t="s">
        <v>17</v>
      </c>
      <c r="B18" s="31">
        <v>8</v>
      </c>
      <c r="C18" s="31">
        <v>869201</v>
      </c>
      <c r="D18" s="34" t="s">
        <v>19</v>
      </c>
      <c r="E18" s="33">
        <v>50</v>
      </c>
      <c r="F18" s="33" t="s">
        <v>9</v>
      </c>
      <c r="G18" s="78"/>
      <c r="H18" s="78"/>
      <c r="I18" s="78"/>
      <c r="J18" s="88">
        <v>0</v>
      </c>
      <c r="K18" s="78"/>
      <c r="L18" s="88">
        <v>0</v>
      </c>
      <c r="M18" s="82">
        <f t="shared" si="0"/>
        <v>0</v>
      </c>
      <c r="N18" s="83">
        <v>0.2</v>
      </c>
      <c r="O18" s="84">
        <f t="shared" si="1"/>
        <v>0</v>
      </c>
    </row>
    <row r="19" spans="1:16" ht="33.75" customHeight="1" x14ac:dyDescent="0.2">
      <c r="A19" s="31" t="s">
        <v>17</v>
      </c>
      <c r="B19" s="31">
        <v>9</v>
      </c>
      <c r="C19" s="31"/>
      <c r="D19" s="213" t="s">
        <v>112</v>
      </c>
      <c r="E19" s="33">
        <v>350</v>
      </c>
      <c r="F19" s="33" t="s">
        <v>9</v>
      </c>
      <c r="G19" s="78"/>
      <c r="H19" s="78"/>
      <c r="I19" s="78"/>
      <c r="J19" s="88">
        <v>0</v>
      </c>
      <c r="K19" s="78"/>
      <c r="L19" s="88">
        <v>0</v>
      </c>
      <c r="M19" s="82">
        <f t="shared" ref="M19:M21" si="2">L19*E19</f>
        <v>0</v>
      </c>
      <c r="N19" s="83">
        <v>0.2</v>
      </c>
      <c r="O19" s="84">
        <f t="shared" ref="O19:O21" si="3">(M19*N19)+M19</f>
        <v>0</v>
      </c>
    </row>
    <row r="20" spans="1:16" ht="33.75" customHeight="1" x14ac:dyDescent="0.2">
      <c r="A20" s="31" t="s">
        <v>17</v>
      </c>
      <c r="B20" s="31">
        <v>10</v>
      </c>
      <c r="C20" s="31"/>
      <c r="D20" s="213" t="s">
        <v>113</v>
      </c>
      <c r="E20" s="33">
        <v>350</v>
      </c>
      <c r="F20" s="33" t="s">
        <v>9</v>
      </c>
      <c r="G20" s="78"/>
      <c r="H20" s="78"/>
      <c r="I20" s="78"/>
      <c r="J20" s="88">
        <v>0</v>
      </c>
      <c r="K20" s="78"/>
      <c r="L20" s="88">
        <v>0</v>
      </c>
      <c r="M20" s="82">
        <f t="shared" si="2"/>
        <v>0</v>
      </c>
      <c r="N20" s="83">
        <v>0.2</v>
      </c>
      <c r="O20" s="84">
        <f t="shared" si="3"/>
        <v>0</v>
      </c>
    </row>
    <row r="21" spans="1:16" ht="33.75" customHeight="1" x14ac:dyDescent="0.2">
      <c r="A21" s="31" t="s">
        <v>17</v>
      </c>
      <c r="B21" s="31">
        <v>11</v>
      </c>
      <c r="C21" s="31"/>
      <c r="D21" s="213" t="s">
        <v>114</v>
      </c>
      <c r="E21" s="33">
        <v>3000</v>
      </c>
      <c r="F21" s="33" t="s">
        <v>9</v>
      </c>
      <c r="G21" s="78"/>
      <c r="H21" s="78"/>
      <c r="I21" s="78"/>
      <c r="J21" s="88">
        <v>0</v>
      </c>
      <c r="K21" s="78"/>
      <c r="L21" s="88">
        <v>0</v>
      </c>
      <c r="M21" s="82">
        <f t="shared" si="2"/>
        <v>0</v>
      </c>
      <c r="N21" s="83">
        <v>0.2</v>
      </c>
      <c r="O21" s="84">
        <f t="shared" si="3"/>
        <v>0</v>
      </c>
    </row>
    <row r="22" spans="1:16" ht="33.75" customHeight="1" x14ac:dyDescent="0.2">
      <c r="A22" s="31" t="s">
        <v>17</v>
      </c>
      <c r="B22" s="31">
        <v>12</v>
      </c>
      <c r="C22" s="31">
        <v>52751</v>
      </c>
      <c r="D22" s="35" t="s">
        <v>20</v>
      </c>
      <c r="E22" s="33">
        <v>80</v>
      </c>
      <c r="F22" s="33" t="s">
        <v>9</v>
      </c>
      <c r="G22" s="78"/>
      <c r="H22" s="78"/>
      <c r="I22" s="78"/>
      <c r="J22" s="88">
        <v>0</v>
      </c>
      <c r="K22" s="78"/>
      <c r="L22" s="88">
        <v>0</v>
      </c>
      <c r="M22" s="82">
        <f t="shared" si="0"/>
        <v>0</v>
      </c>
      <c r="N22" s="83">
        <v>0.2</v>
      </c>
      <c r="O22" s="84">
        <f t="shared" si="1"/>
        <v>0</v>
      </c>
    </row>
    <row r="23" spans="1:16" ht="33.75" customHeight="1" x14ac:dyDescent="0.2">
      <c r="A23" s="31" t="s">
        <v>17</v>
      </c>
      <c r="B23" s="31">
        <v>13</v>
      </c>
      <c r="C23" s="31">
        <v>52793</v>
      </c>
      <c r="D23" s="35" t="s">
        <v>21</v>
      </c>
      <c r="E23" s="33">
        <v>40</v>
      </c>
      <c r="F23" s="33" t="s">
        <v>9</v>
      </c>
      <c r="G23" s="78"/>
      <c r="H23" s="78"/>
      <c r="I23" s="78"/>
      <c r="J23" s="88">
        <v>0</v>
      </c>
      <c r="K23" s="78"/>
      <c r="L23" s="88">
        <v>0</v>
      </c>
      <c r="M23" s="82">
        <f t="shared" si="0"/>
        <v>0</v>
      </c>
      <c r="N23" s="83">
        <v>0.2</v>
      </c>
      <c r="O23" s="84">
        <f t="shared" si="1"/>
        <v>0</v>
      </c>
    </row>
    <row r="24" spans="1:16" ht="33.75" customHeight="1" x14ac:dyDescent="0.2">
      <c r="A24" s="31" t="s">
        <v>17</v>
      </c>
      <c r="B24" s="31">
        <v>14</v>
      </c>
      <c r="C24" s="31"/>
      <c r="D24" s="35" t="s">
        <v>22</v>
      </c>
      <c r="E24" s="33">
        <v>2</v>
      </c>
      <c r="F24" s="33" t="s">
        <v>9</v>
      </c>
      <c r="G24" s="78"/>
      <c r="H24" s="78"/>
      <c r="I24" s="78"/>
      <c r="J24" s="88">
        <v>0</v>
      </c>
      <c r="K24" s="78"/>
      <c r="L24" s="88">
        <v>0</v>
      </c>
      <c r="M24" s="82">
        <f t="shared" si="0"/>
        <v>0</v>
      </c>
      <c r="N24" s="83">
        <v>0.2</v>
      </c>
      <c r="O24" s="84">
        <f t="shared" si="1"/>
        <v>0</v>
      </c>
    </row>
    <row r="25" spans="1:16" ht="33.75" customHeight="1" x14ac:dyDescent="0.2">
      <c r="A25" s="31" t="s">
        <v>17</v>
      </c>
      <c r="B25" s="31">
        <v>15</v>
      </c>
      <c r="C25" s="31">
        <v>52720</v>
      </c>
      <c r="D25" s="35" t="s">
        <v>23</v>
      </c>
      <c r="E25" s="33">
        <v>20</v>
      </c>
      <c r="F25" s="33" t="s">
        <v>9</v>
      </c>
      <c r="G25" s="78"/>
      <c r="H25" s="78"/>
      <c r="I25" s="78"/>
      <c r="J25" s="88">
        <v>0</v>
      </c>
      <c r="K25" s="78"/>
      <c r="L25" s="88">
        <v>0</v>
      </c>
      <c r="M25" s="82">
        <f t="shared" si="0"/>
        <v>0</v>
      </c>
      <c r="N25" s="83">
        <v>0.2</v>
      </c>
      <c r="O25" s="84">
        <f t="shared" si="1"/>
        <v>0</v>
      </c>
    </row>
    <row r="26" spans="1:16" ht="33.75" customHeight="1" x14ac:dyDescent="0.2">
      <c r="A26" s="36" t="s">
        <v>24</v>
      </c>
      <c r="B26" s="36">
        <v>16</v>
      </c>
      <c r="C26" s="36">
        <v>792364</v>
      </c>
      <c r="D26" s="153" t="s">
        <v>96</v>
      </c>
      <c r="E26" s="38">
        <v>10</v>
      </c>
      <c r="F26" s="38" t="s">
        <v>11</v>
      </c>
      <c r="G26" s="78"/>
      <c r="H26" s="78"/>
      <c r="I26" s="78"/>
      <c r="J26" s="88">
        <v>0</v>
      </c>
      <c r="K26" s="78"/>
      <c r="L26" s="88">
        <v>0</v>
      </c>
      <c r="M26" s="82">
        <f t="shared" si="0"/>
        <v>0</v>
      </c>
      <c r="N26" s="83">
        <v>0.2</v>
      </c>
      <c r="O26" s="84">
        <f t="shared" ref="O26:O27" si="4">(M26*N26)+M26</f>
        <v>0</v>
      </c>
    </row>
    <row r="27" spans="1:16" ht="33.75" customHeight="1" x14ac:dyDescent="0.2">
      <c r="A27" s="36" t="s">
        <v>24</v>
      </c>
      <c r="B27" s="36">
        <v>17</v>
      </c>
      <c r="C27" s="36">
        <v>792384</v>
      </c>
      <c r="D27" s="153" t="s">
        <v>97</v>
      </c>
      <c r="E27" s="38">
        <v>40</v>
      </c>
      <c r="F27" s="38" t="s">
        <v>11</v>
      </c>
      <c r="G27" s="78"/>
      <c r="H27" s="78"/>
      <c r="I27" s="78"/>
      <c r="J27" s="88">
        <v>0</v>
      </c>
      <c r="K27" s="78"/>
      <c r="L27" s="88">
        <v>0</v>
      </c>
      <c r="M27" s="82">
        <f t="shared" si="0"/>
        <v>0</v>
      </c>
      <c r="N27" s="83">
        <v>0.2</v>
      </c>
      <c r="O27" s="84">
        <f t="shared" si="4"/>
        <v>0</v>
      </c>
    </row>
    <row r="28" spans="1:16" ht="33.75" customHeight="1" x14ac:dyDescent="0.2">
      <c r="A28" s="36" t="s">
        <v>24</v>
      </c>
      <c r="B28" s="36">
        <v>18</v>
      </c>
      <c r="C28" s="36"/>
      <c r="D28" s="37" t="s">
        <v>25</v>
      </c>
      <c r="E28" s="38">
        <v>100</v>
      </c>
      <c r="F28" s="38" t="s">
        <v>11</v>
      </c>
      <c r="G28" s="78"/>
      <c r="H28" s="78"/>
      <c r="I28" s="78"/>
      <c r="J28" s="88">
        <v>0</v>
      </c>
      <c r="K28" s="78"/>
      <c r="L28" s="88">
        <v>0</v>
      </c>
      <c r="M28" s="82">
        <f t="shared" si="0"/>
        <v>0</v>
      </c>
      <c r="N28" s="83">
        <v>0.2</v>
      </c>
      <c r="O28" s="84">
        <f t="shared" si="1"/>
        <v>0</v>
      </c>
      <c r="P28" s="152"/>
    </row>
    <row r="29" spans="1:16" ht="33.75" customHeight="1" x14ac:dyDescent="0.2">
      <c r="A29" s="36" t="s">
        <v>24</v>
      </c>
      <c r="B29" s="36">
        <v>19</v>
      </c>
      <c r="C29" s="36">
        <v>53169</v>
      </c>
      <c r="D29" s="37" t="s">
        <v>26</v>
      </c>
      <c r="E29" s="38">
        <v>500</v>
      </c>
      <c r="F29" s="38" t="s">
        <v>11</v>
      </c>
      <c r="G29" s="78"/>
      <c r="H29" s="78"/>
      <c r="I29" s="78"/>
      <c r="J29" s="88">
        <v>0</v>
      </c>
      <c r="K29" s="78"/>
      <c r="L29" s="88">
        <v>0</v>
      </c>
      <c r="M29" s="82">
        <f t="shared" si="0"/>
        <v>0</v>
      </c>
      <c r="N29" s="83">
        <v>0.2</v>
      </c>
      <c r="O29" s="84">
        <f t="shared" si="1"/>
        <v>0</v>
      </c>
    </row>
    <row r="30" spans="1:16" ht="33.75" customHeight="1" x14ac:dyDescent="0.2">
      <c r="A30" s="36" t="s">
        <v>24</v>
      </c>
      <c r="B30" s="36">
        <v>20</v>
      </c>
      <c r="C30" s="36">
        <v>869868</v>
      </c>
      <c r="D30" s="39" t="s">
        <v>27</v>
      </c>
      <c r="E30" s="38">
        <v>40</v>
      </c>
      <c r="F30" s="38" t="s">
        <v>11</v>
      </c>
      <c r="G30" s="78"/>
      <c r="H30" s="78"/>
      <c r="I30" s="78"/>
      <c r="J30" s="88">
        <v>0</v>
      </c>
      <c r="K30" s="78"/>
      <c r="L30" s="88">
        <v>0</v>
      </c>
      <c r="M30" s="82">
        <f t="shared" si="0"/>
        <v>0</v>
      </c>
      <c r="N30" s="83">
        <v>0.2</v>
      </c>
      <c r="O30" s="84">
        <f t="shared" si="1"/>
        <v>0</v>
      </c>
    </row>
    <row r="31" spans="1:16" ht="33.75" customHeight="1" x14ac:dyDescent="0.2">
      <c r="A31" s="36" t="s">
        <v>24</v>
      </c>
      <c r="B31" s="36">
        <v>21</v>
      </c>
      <c r="C31" s="36">
        <v>792058</v>
      </c>
      <c r="D31" s="40" t="s">
        <v>28</v>
      </c>
      <c r="E31" s="38">
        <v>5</v>
      </c>
      <c r="F31" s="38" t="s">
        <v>11</v>
      </c>
      <c r="G31" s="78"/>
      <c r="H31" s="78"/>
      <c r="I31" s="78"/>
      <c r="J31" s="88">
        <v>0</v>
      </c>
      <c r="K31" s="78"/>
      <c r="L31" s="88">
        <v>0</v>
      </c>
      <c r="M31" s="82">
        <f t="shared" si="0"/>
        <v>0</v>
      </c>
      <c r="N31" s="83">
        <v>0.2</v>
      </c>
      <c r="O31" s="84">
        <f t="shared" si="1"/>
        <v>0</v>
      </c>
    </row>
    <row r="32" spans="1:16" s="41" customFormat="1" ht="33.75" customHeight="1" x14ac:dyDescent="0.2">
      <c r="A32" s="36" t="s">
        <v>24</v>
      </c>
      <c r="B32" s="36">
        <v>22</v>
      </c>
      <c r="C32" s="36">
        <v>792055</v>
      </c>
      <c r="D32" s="40" t="s">
        <v>29</v>
      </c>
      <c r="E32" s="38">
        <v>50</v>
      </c>
      <c r="F32" s="38" t="s">
        <v>11</v>
      </c>
      <c r="G32" s="79"/>
      <c r="H32" s="79"/>
      <c r="I32" s="79"/>
      <c r="J32" s="89">
        <v>0</v>
      </c>
      <c r="K32" s="79"/>
      <c r="L32" s="88">
        <v>0</v>
      </c>
      <c r="M32" s="82">
        <f t="shared" si="0"/>
        <v>0</v>
      </c>
      <c r="N32" s="83">
        <v>0.2</v>
      </c>
      <c r="O32" s="84">
        <f t="shared" si="1"/>
        <v>0</v>
      </c>
    </row>
    <row r="33" spans="1:15" ht="33.75" customHeight="1" x14ac:dyDescent="0.2">
      <c r="A33" s="36" t="s">
        <v>24</v>
      </c>
      <c r="B33" s="36">
        <v>23</v>
      </c>
      <c r="C33" s="36">
        <v>792024</v>
      </c>
      <c r="D33" s="40" t="s">
        <v>30</v>
      </c>
      <c r="E33" s="38">
        <v>50</v>
      </c>
      <c r="F33" s="38" t="s">
        <v>9</v>
      </c>
      <c r="G33" s="78"/>
      <c r="H33" s="78"/>
      <c r="I33" s="78"/>
      <c r="J33" s="88">
        <v>0</v>
      </c>
      <c r="K33" s="78"/>
      <c r="L33" s="88">
        <v>0</v>
      </c>
      <c r="M33" s="82">
        <f t="shared" si="0"/>
        <v>0</v>
      </c>
      <c r="N33" s="83">
        <v>0.2</v>
      </c>
      <c r="O33" s="84">
        <f t="shared" si="1"/>
        <v>0</v>
      </c>
    </row>
    <row r="34" spans="1:15" ht="33.75" customHeight="1" x14ac:dyDescent="0.2">
      <c r="A34" s="36" t="s">
        <v>24</v>
      </c>
      <c r="B34" s="36">
        <v>24</v>
      </c>
      <c r="C34" s="36">
        <v>869412</v>
      </c>
      <c r="D34" s="40" t="s">
        <v>31</v>
      </c>
      <c r="E34" s="38">
        <v>12</v>
      </c>
      <c r="F34" s="38" t="s">
        <v>9</v>
      </c>
      <c r="G34" s="78"/>
      <c r="H34" s="78"/>
      <c r="I34" s="78"/>
      <c r="J34" s="88">
        <v>0</v>
      </c>
      <c r="K34" s="78"/>
      <c r="L34" s="88">
        <v>0</v>
      </c>
      <c r="M34" s="82">
        <f t="shared" si="0"/>
        <v>0</v>
      </c>
      <c r="N34" s="83">
        <v>0.2</v>
      </c>
      <c r="O34" s="84">
        <f t="shared" si="1"/>
        <v>0</v>
      </c>
    </row>
    <row r="35" spans="1:15" ht="33.75" customHeight="1" x14ac:dyDescent="0.2">
      <c r="A35" s="36" t="s">
        <v>24</v>
      </c>
      <c r="B35" s="36">
        <v>25</v>
      </c>
      <c r="C35" s="36">
        <v>869882</v>
      </c>
      <c r="D35" s="40" t="s">
        <v>32</v>
      </c>
      <c r="E35" s="38">
        <v>400</v>
      </c>
      <c r="F35" s="38" t="s">
        <v>11</v>
      </c>
      <c r="G35" s="78"/>
      <c r="H35" s="78"/>
      <c r="I35" s="78"/>
      <c r="J35" s="88">
        <v>0</v>
      </c>
      <c r="K35" s="78"/>
      <c r="L35" s="88">
        <v>0</v>
      </c>
      <c r="M35" s="82">
        <f t="shared" si="0"/>
        <v>0</v>
      </c>
      <c r="N35" s="83">
        <v>0.2</v>
      </c>
      <c r="O35" s="84">
        <f t="shared" si="1"/>
        <v>0</v>
      </c>
    </row>
    <row r="36" spans="1:15" ht="33.75" customHeight="1" x14ac:dyDescent="0.2">
      <c r="A36" s="145" t="s">
        <v>24</v>
      </c>
      <c r="B36" s="36">
        <v>26</v>
      </c>
      <c r="C36" s="36"/>
      <c r="D36" s="146" t="s">
        <v>93</v>
      </c>
      <c r="E36" s="38">
        <v>400</v>
      </c>
      <c r="F36" s="38" t="s">
        <v>11</v>
      </c>
      <c r="G36" s="78"/>
      <c r="H36" s="78"/>
      <c r="I36" s="78"/>
      <c r="J36" s="88">
        <v>0</v>
      </c>
      <c r="K36" s="78"/>
      <c r="L36" s="88">
        <v>0</v>
      </c>
      <c r="M36" s="82">
        <f t="shared" ref="M36" si="5">L36*E36</f>
        <v>0</v>
      </c>
      <c r="N36" s="83">
        <v>0.2</v>
      </c>
      <c r="O36" s="84">
        <f t="shared" ref="O36" si="6">(M36*N36)+M36</f>
        <v>0</v>
      </c>
    </row>
    <row r="37" spans="1:15" ht="33.75" customHeight="1" x14ac:dyDescent="0.2">
      <c r="A37" s="36" t="s">
        <v>24</v>
      </c>
      <c r="B37" s="36">
        <v>27</v>
      </c>
      <c r="C37" s="36">
        <v>869881</v>
      </c>
      <c r="D37" s="39" t="s">
        <v>33</v>
      </c>
      <c r="E37" s="38">
        <v>20</v>
      </c>
      <c r="F37" s="38" t="s">
        <v>11</v>
      </c>
      <c r="G37" s="78"/>
      <c r="H37" s="78"/>
      <c r="I37" s="78"/>
      <c r="J37" s="88">
        <v>0</v>
      </c>
      <c r="K37" s="78"/>
      <c r="L37" s="88">
        <v>0</v>
      </c>
      <c r="M37" s="82">
        <f t="shared" ref="M37" si="7">L37*E37</f>
        <v>0</v>
      </c>
      <c r="N37" s="83">
        <v>0.2</v>
      </c>
      <c r="O37" s="84">
        <f t="shared" si="1"/>
        <v>0</v>
      </c>
    </row>
    <row r="38" spans="1:15" ht="33.75" customHeight="1" x14ac:dyDescent="0.2">
      <c r="A38" s="42" t="s">
        <v>24</v>
      </c>
      <c r="B38" s="36">
        <v>28</v>
      </c>
      <c r="C38" s="43" t="s">
        <v>34</v>
      </c>
      <c r="D38" s="44" t="s">
        <v>35</v>
      </c>
      <c r="E38" s="36">
        <v>5</v>
      </c>
      <c r="F38" s="38" t="s">
        <v>11</v>
      </c>
      <c r="G38" s="78"/>
      <c r="H38" s="78"/>
      <c r="I38" s="78"/>
      <c r="J38" s="88">
        <v>0</v>
      </c>
      <c r="K38" s="78"/>
      <c r="L38" s="88">
        <v>0</v>
      </c>
      <c r="M38" s="82">
        <f t="shared" ref="M38:M54" si="8">L38*E38</f>
        <v>0</v>
      </c>
      <c r="N38" s="83">
        <v>0.2</v>
      </c>
      <c r="O38" s="84">
        <f t="shared" si="1"/>
        <v>0</v>
      </c>
    </row>
    <row r="39" spans="1:15" ht="33.75" customHeight="1" x14ac:dyDescent="0.2">
      <c r="A39" s="42" t="s">
        <v>24</v>
      </c>
      <c r="B39" s="36">
        <v>29</v>
      </c>
      <c r="C39" s="43" t="s">
        <v>36</v>
      </c>
      <c r="D39" s="44" t="s">
        <v>37</v>
      </c>
      <c r="E39" s="36">
        <v>50</v>
      </c>
      <c r="F39" s="38" t="s">
        <v>11</v>
      </c>
      <c r="G39" s="78"/>
      <c r="H39" s="78"/>
      <c r="I39" s="78"/>
      <c r="J39" s="88">
        <v>0</v>
      </c>
      <c r="K39" s="78"/>
      <c r="L39" s="88">
        <v>0</v>
      </c>
      <c r="M39" s="82">
        <f t="shared" si="8"/>
        <v>0</v>
      </c>
      <c r="N39" s="83">
        <v>0.2</v>
      </c>
      <c r="O39" s="84">
        <f t="shared" ref="O39:O54" si="9">(M39*N39)+M39</f>
        <v>0</v>
      </c>
    </row>
    <row r="40" spans="1:15" ht="33.75" customHeight="1" x14ac:dyDescent="0.2">
      <c r="A40" s="42" t="s">
        <v>24</v>
      </c>
      <c r="B40" s="36">
        <v>30</v>
      </c>
      <c r="C40" s="43" t="s">
        <v>38</v>
      </c>
      <c r="D40" s="44" t="s">
        <v>39</v>
      </c>
      <c r="E40" s="36">
        <v>40</v>
      </c>
      <c r="F40" s="38" t="s">
        <v>11</v>
      </c>
      <c r="G40" s="78"/>
      <c r="H40" s="78"/>
      <c r="I40" s="78"/>
      <c r="J40" s="88">
        <v>0</v>
      </c>
      <c r="K40" s="78"/>
      <c r="L40" s="88">
        <v>0</v>
      </c>
      <c r="M40" s="82">
        <f t="shared" si="8"/>
        <v>0</v>
      </c>
      <c r="N40" s="83">
        <v>0.2</v>
      </c>
      <c r="O40" s="84">
        <f t="shared" si="9"/>
        <v>0</v>
      </c>
    </row>
    <row r="41" spans="1:15" ht="33.75" customHeight="1" x14ac:dyDescent="0.2">
      <c r="A41" s="42" t="s">
        <v>24</v>
      </c>
      <c r="B41" s="36">
        <v>31</v>
      </c>
      <c r="C41" s="43" t="s">
        <v>40</v>
      </c>
      <c r="D41" s="44" t="s">
        <v>41</v>
      </c>
      <c r="E41" s="36">
        <v>30</v>
      </c>
      <c r="F41" s="38" t="s">
        <v>11</v>
      </c>
      <c r="G41" s="78"/>
      <c r="H41" s="78"/>
      <c r="I41" s="78"/>
      <c r="J41" s="88">
        <v>0</v>
      </c>
      <c r="K41" s="78"/>
      <c r="L41" s="88">
        <v>0</v>
      </c>
      <c r="M41" s="82">
        <f t="shared" si="8"/>
        <v>0</v>
      </c>
      <c r="N41" s="83">
        <v>0.2</v>
      </c>
      <c r="O41" s="84">
        <f t="shared" si="9"/>
        <v>0</v>
      </c>
    </row>
    <row r="42" spans="1:15" ht="33.75" customHeight="1" x14ac:dyDescent="0.2">
      <c r="A42" s="42" t="s">
        <v>24</v>
      </c>
      <c r="B42" s="36">
        <v>32</v>
      </c>
      <c r="C42" s="43" t="s">
        <v>42</v>
      </c>
      <c r="D42" s="44" t="s">
        <v>43</v>
      </c>
      <c r="E42" s="36">
        <v>100</v>
      </c>
      <c r="F42" s="38" t="s">
        <v>11</v>
      </c>
      <c r="G42" s="78"/>
      <c r="H42" s="78"/>
      <c r="I42" s="78"/>
      <c r="J42" s="88">
        <v>0</v>
      </c>
      <c r="K42" s="78"/>
      <c r="L42" s="88">
        <v>0</v>
      </c>
      <c r="M42" s="82">
        <f t="shared" si="8"/>
        <v>0</v>
      </c>
      <c r="N42" s="83">
        <v>0.2</v>
      </c>
      <c r="O42" s="84">
        <f t="shared" si="9"/>
        <v>0</v>
      </c>
    </row>
    <row r="43" spans="1:15" ht="33.75" customHeight="1" x14ac:dyDescent="0.2">
      <c r="A43" s="45" t="s">
        <v>44</v>
      </c>
      <c r="B43" s="45">
        <v>33</v>
      </c>
      <c r="C43" s="46" t="s">
        <v>45</v>
      </c>
      <c r="D43" s="47" t="s">
        <v>46</v>
      </c>
      <c r="E43" s="45">
        <v>5</v>
      </c>
      <c r="F43" s="48" t="s">
        <v>11</v>
      </c>
      <c r="G43" s="78"/>
      <c r="H43" s="78"/>
      <c r="I43" s="78"/>
      <c r="J43" s="88">
        <v>0</v>
      </c>
      <c r="K43" s="78"/>
      <c r="L43" s="88">
        <v>0</v>
      </c>
      <c r="M43" s="82">
        <f t="shared" si="8"/>
        <v>0</v>
      </c>
      <c r="N43" s="83">
        <v>0.2</v>
      </c>
      <c r="O43" s="84">
        <f t="shared" si="9"/>
        <v>0</v>
      </c>
    </row>
    <row r="44" spans="1:15" ht="33.75" customHeight="1" x14ac:dyDescent="0.2">
      <c r="A44" s="45" t="s">
        <v>44</v>
      </c>
      <c r="B44" s="45">
        <v>34</v>
      </c>
      <c r="C44" s="45">
        <v>871035</v>
      </c>
      <c r="D44" s="49" t="s">
        <v>47</v>
      </c>
      <c r="E44" s="48">
        <v>5</v>
      </c>
      <c r="F44" s="48" t="s">
        <v>11</v>
      </c>
      <c r="G44" s="78"/>
      <c r="H44" s="78"/>
      <c r="I44" s="78"/>
      <c r="J44" s="88">
        <v>0</v>
      </c>
      <c r="K44" s="78"/>
      <c r="L44" s="88">
        <v>0</v>
      </c>
      <c r="M44" s="82">
        <f t="shared" si="8"/>
        <v>0</v>
      </c>
      <c r="N44" s="83">
        <v>0.2</v>
      </c>
      <c r="O44" s="84">
        <f t="shared" si="9"/>
        <v>0</v>
      </c>
    </row>
    <row r="45" spans="1:15" ht="33.75" customHeight="1" x14ac:dyDescent="0.2">
      <c r="A45" s="45" t="s">
        <v>44</v>
      </c>
      <c r="B45" s="45">
        <v>35</v>
      </c>
      <c r="C45" s="45"/>
      <c r="D45" s="49" t="s">
        <v>48</v>
      </c>
      <c r="E45" s="48">
        <v>1</v>
      </c>
      <c r="F45" s="48" t="s">
        <v>11</v>
      </c>
      <c r="G45" s="78"/>
      <c r="H45" s="78"/>
      <c r="I45" s="78"/>
      <c r="J45" s="88">
        <v>0</v>
      </c>
      <c r="K45" s="78"/>
      <c r="L45" s="88">
        <v>0</v>
      </c>
      <c r="M45" s="82">
        <f t="shared" si="8"/>
        <v>0</v>
      </c>
      <c r="N45" s="83">
        <v>0.2</v>
      </c>
      <c r="O45" s="84">
        <f t="shared" si="9"/>
        <v>0</v>
      </c>
    </row>
    <row r="46" spans="1:15" ht="33.75" customHeight="1" x14ac:dyDescent="0.2">
      <c r="A46" s="45" t="s">
        <v>44</v>
      </c>
      <c r="B46" s="45">
        <v>36</v>
      </c>
      <c r="C46" s="45"/>
      <c r="D46" s="49" t="s">
        <v>49</v>
      </c>
      <c r="E46" s="48">
        <v>1</v>
      </c>
      <c r="F46" s="48" t="s">
        <v>11</v>
      </c>
      <c r="G46" s="78"/>
      <c r="H46" s="78"/>
      <c r="I46" s="78"/>
      <c r="J46" s="88">
        <v>0</v>
      </c>
      <c r="K46" s="78"/>
      <c r="L46" s="88">
        <v>0</v>
      </c>
      <c r="M46" s="82">
        <f t="shared" si="8"/>
        <v>0</v>
      </c>
      <c r="N46" s="83">
        <v>0.2</v>
      </c>
      <c r="O46" s="84">
        <f t="shared" si="9"/>
        <v>0</v>
      </c>
    </row>
    <row r="47" spans="1:15" ht="33.75" customHeight="1" x14ac:dyDescent="0.2">
      <c r="A47" s="50" t="s">
        <v>50</v>
      </c>
      <c r="B47" s="50">
        <v>37</v>
      </c>
      <c r="C47" s="50">
        <v>871077</v>
      </c>
      <c r="D47" s="154" t="s">
        <v>98</v>
      </c>
      <c r="E47" s="53">
        <v>150</v>
      </c>
      <c r="F47" s="58" t="s">
        <v>11</v>
      </c>
      <c r="G47" s="78"/>
      <c r="H47" s="78"/>
      <c r="I47" s="78"/>
      <c r="J47" s="88">
        <v>0</v>
      </c>
      <c r="K47" s="78"/>
      <c r="L47" s="88">
        <v>0</v>
      </c>
      <c r="M47" s="82">
        <f t="shared" si="8"/>
        <v>0</v>
      </c>
      <c r="N47" s="83">
        <v>0.2</v>
      </c>
      <c r="O47" s="84">
        <f t="shared" si="9"/>
        <v>0</v>
      </c>
    </row>
    <row r="48" spans="1:15" ht="33.75" customHeight="1" x14ac:dyDescent="0.2">
      <c r="A48" s="54" t="s">
        <v>50</v>
      </c>
      <c r="B48" s="54">
        <v>38</v>
      </c>
      <c r="C48" s="55" t="s">
        <v>51</v>
      </c>
      <c r="D48" s="56" t="s">
        <v>52</v>
      </c>
      <c r="E48" s="57">
        <v>125</v>
      </c>
      <c r="F48" s="58" t="s">
        <v>11</v>
      </c>
      <c r="G48" s="78"/>
      <c r="H48" s="78"/>
      <c r="I48" s="78"/>
      <c r="J48" s="88">
        <v>0</v>
      </c>
      <c r="K48" s="78"/>
      <c r="L48" s="88">
        <v>0</v>
      </c>
      <c r="M48" s="82">
        <f t="shared" si="8"/>
        <v>0</v>
      </c>
      <c r="N48" s="83">
        <v>0.2</v>
      </c>
      <c r="O48" s="84">
        <f t="shared" si="9"/>
        <v>0</v>
      </c>
    </row>
    <row r="49" spans="1:15" ht="33.75" customHeight="1" x14ac:dyDescent="0.2">
      <c r="A49" s="50" t="s">
        <v>50</v>
      </c>
      <c r="B49" s="50">
        <v>39</v>
      </c>
      <c r="C49" s="52">
        <v>869842</v>
      </c>
      <c r="D49" s="59" t="s">
        <v>53</v>
      </c>
      <c r="E49" s="53">
        <v>10</v>
      </c>
      <c r="F49" s="58" t="s">
        <v>11</v>
      </c>
      <c r="G49" s="78"/>
      <c r="H49" s="78"/>
      <c r="I49" s="78"/>
      <c r="J49" s="88">
        <v>0</v>
      </c>
      <c r="K49" s="78"/>
      <c r="L49" s="88">
        <v>0</v>
      </c>
      <c r="M49" s="82">
        <f t="shared" si="8"/>
        <v>0</v>
      </c>
      <c r="N49" s="83">
        <v>0.2</v>
      </c>
      <c r="O49" s="84">
        <f t="shared" si="9"/>
        <v>0</v>
      </c>
    </row>
    <row r="50" spans="1:15" ht="33.75" customHeight="1" x14ac:dyDescent="0.2">
      <c r="A50" s="50" t="s">
        <v>50</v>
      </c>
      <c r="B50" s="50">
        <v>40</v>
      </c>
      <c r="C50" s="50">
        <v>792211</v>
      </c>
      <c r="D50" s="59" t="s">
        <v>54</v>
      </c>
      <c r="E50" s="53">
        <v>300</v>
      </c>
      <c r="F50" s="58" t="s">
        <v>11</v>
      </c>
      <c r="G50" s="78"/>
      <c r="H50" s="78"/>
      <c r="I50" s="78"/>
      <c r="J50" s="88">
        <v>0</v>
      </c>
      <c r="K50" s="78"/>
      <c r="L50" s="88">
        <v>0</v>
      </c>
      <c r="M50" s="82">
        <f t="shared" si="8"/>
        <v>0</v>
      </c>
      <c r="N50" s="83">
        <v>0.2</v>
      </c>
      <c r="O50" s="84">
        <f t="shared" si="9"/>
        <v>0</v>
      </c>
    </row>
    <row r="51" spans="1:15" ht="33.75" customHeight="1" x14ac:dyDescent="0.2">
      <c r="A51" s="60" t="s">
        <v>55</v>
      </c>
      <c r="B51" s="60">
        <v>41</v>
      </c>
      <c r="C51" s="60">
        <v>52172</v>
      </c>
      <c r="D51" s="61" t="s">
        <v>56</v>
      </c>
      <c r="E51" s="62">
        <v>1200</v>
      </c>
      <c r="F51" s="63" t="s">
        <v>11</v>
      </c>
      <c r="G51" s="78"/>
      <c r="H51" s="78"/>
      <c r="I51" s="78"/>
      <c r="J51" s="88">
        <v>0</v>
      </c>
      <c r="K51" s="78"/>
      <c r="L51" s="88">
        <v>0</v>
      </c>
      <c r="M51" s="82">
        <f t="shared" si="8"/>
        <v>0</v>
      </c>
      <c r="N51" s="83">
        <v>0.2</v>
      </c>
      <c r="O51" s="84">
        <f t="shared" si="9"/>
        <v>0</v>
      </c>
    </row>
    <row r="52" spans="1:15" ht="33.75" customHeight="1" x14ac:dyDescent="0.2">
      <c r="A52" s="60" t="s">
        <v>55</v>
      </c>
      <c r="B52" s="60">
        <v>42</v>
      </c>
      <c r="C52" s="60">
        <v>869218</v>
      </c>
      <c r="D52" s="61" t="s">
        <v>57</v>
      </c>
      <c r="E52" s="62">
        <v>50</v>
      </c>
      <c r="F52" s="63" t="s">
        <v>11</v>
      </c>
      <c r="G52" s="78"/>
      <c r="H52" s="78"/>
      <c r="I52" s="78"/>
      <c r="J52" s="88">
        <v>0</v>
      </c>
      <c r="K52" s="78"/>
      <c r="L52" s="88">
        <v>0</v>
      </c>
      <c r="M52" s="82">
        <f t="shared" si="8"/>
        <v>0</v>
      </c>
      <c r="N52" s="83">
        <v>0.2</v>
      </c>
      <c r="O52" s="84">
        <f t="shared" si="9"/>
        <v>0</v>
      </c>
    </row>
    <row r="53" spans="1:15" ht="33.75" customHeight="1" x14ac:dyDescent="0.2">
      <c r="A53" s="60" t="s">
        <v>55</v>
      </c>
      <c r="B53" s="60">
        <v>43</v>
      </c>
      <c r="C53" s="60">
        <v>792285</v>
      </c>
      <c r="D53" s="155" t="s">
        <v>99</v>
      </c>
      <c r="E53" s="62">
        <v>1</v>
      </c>
      <c r="F53" s="63" t="s">
        <v>11</v>
      </c>
      <c r="G53" s="78"/>
      <c r="H53" s="78"/>
      <c r="I53" s="78"/>
      <c r="J53" s="88">
        <v>0</v>
      </c>
      <c r="K53" s="78"/>
      <c r="L53" s="88">
        <v>0</v>
      </c>
      <c r="M53" s="82">
        <f t="shared" si="8"/>
        <v>0</v>
      </c>
      <c r="N53" s="83">
        <v>0.2</v>
      </c>
      <c r="O53" s="84">
        <f t="shared" si="9"/>
        <v>0</v>
      </c>
    </row>
    <row r="54" spans="1:15" ht="33.75" customHeight="1" x14ac:dyDescent="0.2">
      <c r="A54" s="148" t="s">
        <v>94</v>
      </c>
      <c r="B54" s="149">
        <v>44</v>
      </c>
      <c r="C54" s="149">
        <v>792281</v>
      </c>
      <c r="D54" s="147" t="s">
        <v>95</v>
      </c>
      <c r="E54" s="150">
        <v>20</v>
      </c>
      <c r="F54" s="151" t="s">
        <v>11</v>
      </c>
      <c r="G54" s="78"/>
      <c r="H54" s="78"/>
      <c r="I54" s="78"/>
      <c r="J54" s="88">
        <v>0</v>
      </c>
      <c r="K54" s="78"/>
      <c r="L54" s="88">
        <v>0</v>
      </c>
      <c r="M54" s="82">
        <f t="shared" si="8"/>
        <v>0</v>
      </c>
      <c r="N54" s="83">
        <v>0.2</v>
      </c>
      <c r="O54" s="84">
        <f t="shared" si="9"/>
        <v>0</v>
      </c>
    </row>
    <row r="55" spans="1:15" ht="16.5" customHeight="1" x14ac:dyDescent="0.2">
      <c r="A55" s="64"/>
      <c r="B55" s="64"/>
      <c r="C55" s="65"/>
      <c r="D55" s="66"/>
      <c r="E55" s="67"/>
      <c r="F55" s="67"/>
      <c r="G55" s="67"/>
      <c r="H55" s="67"/>
      <c r="I55" s="67"/>
      <c r="J55" s="67"/>
      <c r="K55" s="67"/>
      <c r="L55" s="87" t="s">
        <v>70</v>
      </c>
      <c r="M55" s="85">
        <f>SUM(M11:M54)</f>
        <v>0</v>
      </c>
      <c r="N55" s="86">
        <v>0.2</v>
      </c>
      <c r="O55" s="85">
        <f>SUM(O11:O54)</f>
        <v>0</v>
      </c>
    </row>
    <row r="56" spans="1:15" x14ac:dyDescent="0.2">
      <c r="A56" s="68"/>
      <c r="B56" s="68"/>
      <c r="C56" s="69"/>
    </row>
    <row r="57" spans="1:15" ht="14.25" x14ac:dyDescent="0.2">
      <c r="A57" s="70"/>
      <c r="B57" s="70"/>
      <c r="C57" s="69"/>
    </row>
    <row r="58" spans="1:15" s="71" customFormat="1" x14ac:dyDescent="0.2">
      <c r="A58" s="17"/>
      <c r="B58" s="17"/>
      <c r="C58" s="17"/>
      <c r="D58" s="3"/>
      <c r="E58" s="17"/>
    </row>
    <row r="59" spans="1:15" s="71" customFormat="1" x14ac:dyDescent="0.2">
      <c r="A59" s="17"/>
      <c r="B59" s="17"/>
      <c r="C59" s="17"/>
      <c r="D59" s="3"/>
      <c r="E59" s="17"/>
    </row>
    <row r="60" spans="1:15" s="71" customFormat="1" x14ac:dyDescent="0.2">
      <c r="A60" s="17"/>
      <c r="B60" s="17"/>
      <c r="C60" s="17"/>
      <c r="D60" s="3"/>
      <c r="E60" s="17"/>
    </row>
    <row r="61" spans="1:15" s="71" customFormat="1" x14ac:dyDescent="0.2">
      <c r="A61" s="17"/>
      <c r="B61" s="17"/>
      <c r="C61" s="17"/>
      <c r="D61" s="3"/>
      <c r="E61" s="17"/>
    </row>
    <row r="62" spans="1:15" s="71" customFormat="1" x14ac:dyDescent="0.2">
      <c r="A62" s="17"/>
      <c r="B62" s="17"/>
      <c r="C62" s="17"/>
      <c r="D62" s="3"/>
      <c r="E62" s="17"/>
    </row>
    <row r="63" spans="1:15" s="71" customFormat="1" x14ac:dyDescent="0.2">
      <c r="A63" s="17"/>
      <c r="B63" s="17"/>
      <c r="C63" s="17"/>
      <c r="D63" s="3"/>
      <c r="E63" s="17"/>
    </row>
    <row r="64" spans="1:15" s="71" customFormat="1" x14ac:dyDescent="0.2">
      <c r="A64" s="17"/>
      <c r="B64" s="17"/>
      <c r="C64" s="17"/>
      <c r="D64" s="3"/>
      <c r="E64" s="17"/>
    </row>
    <row r="65" spans="1:5" s="71" customFormat="1" x14ac:dyDescent="0.2">
      <c r="A65" s="17"/>
      <c r="B65" s="17"/>
      <c r="C65" s="17"/>
      <c r="D65" s="3"/>
      <c r="E65" s="17"/>
    </row>
    <row r="66" spans="1:5" s="71" customFormat="1" x14ac:dyDescent="0.2">
      <c r="A66" s="17"/>
      <c r="B66" s="17"/>
      <c r="C66" s="17"/>
      <c r="D66" s="3"/>
      <c r="E66" s="17"/>
    </row>
    <row r="67" spans="1:5" s="71" customFormat="1" x14ac:dyDescent="0.2">
      <c r="A67" s="17"/>
      <c r="B67" s="17"/>
      <c r="C67" s="17"/>
      <c r="D67" s="3"/>
      <c r="E67" s="17"/>
    </row>
    <row r="68" spans="1:5" s="71" customFormat="1" x14ac:dyDescent="0.2">
      <c r="A68" s="17"/>
      <c r="B68" s="17"/>
      <c r="C68" s="17"/>
      <c r="D68" s="3"/>
      <c r="E68" s="17"/>
    </row>
    <row r="69" spans="1:5" s="71" customFormat="1" x14ac:dyDescent="0.2">
      <c r="A69" s="17"/>
      <c r="B69" s="17"/>
      <c r="C69" s="17"/>
      <c r="D69" s="3"/>
      <c r="E69" s="17"/>
    </row>
    <row r="70" spans="1:5" s="71" customFormat="1" x14ac:dyDescent="0.2">
      <c r="A70" s="17"/>
      <c r="B70" s="17"/>
      <c r="C70" s="17"/>
      <c r="D70" s="3"/>
      <c r="E70" s="17"/>
    </row>
    <row r="71" spans="1:5" s="71" customFormat="1" x14ac:dyDescent="0.2">
      <c r="A71" s="17"/>
      <c r="B71" s="17"/>
      <c r="C71" s="17"/>
      <c r="D71" s="3"/>
      <c r="E71" s="17"/>
    </row>
    <row r="72" spans="1:5" s="71" customFormat="1" x14ac:dyDescent="0.2">
      <c r="A72" s="17"/>
      <c r="B72" s="17"/>
      <c r="C72" s="17"/>
      <c r="D72" s="3"/>
      <c r="E72" s="17"/>
    </row>
  </sheetData>
  <mergeCells count="4">
    <mergeCell ref="E1:O1"/>
    <mergeCell ref="E3:O3"/>
    <mergeCell ref="E5:O5"/>
    <mergeCell ref="A8:F8"/>
  </mergeCells>
  <pageMargins left="0.15748031496062992" right="0.15748031496062992" top="0.47244094488188981" bottom="0.39370078740157483" header="0.23622047244094491" footer="0.31496062992125984"/>
  <pageSetup paperSize="8" scale="9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  <pageSetUpPr fitToPage="1"/>
  </sheetPr>
  <dimension ref="A1:N51"/>
  <sheetViews>
    <sheetView showGridLines="0" zoomScale="80" zoomScaleNormal="80" workbookViewId="0">
      <selection activeCell="P20" sqref="P20"/>
    </sheetView>
  </sheetViews>
  <sheetFormatPr baseColWidth="10" defaultColWidth="11.42578125" defaultRowHeight="12.75" x14ac:dyDescent="0.2"/>
  <cols>
    <col min="1" max="1" width="11.42578125" style="17"/>
    <col min="2" max="2" width="50.7109375" style="17" customWidth="1"/>
    <col min="3" max="3" width="23.5703125" style="3" customWidth="1"/>
    <col min="4" max="4" width="12.7109375" style="17" customWidth="1"/>
    <col min="5" max="5" width="9.5703125" style="3" customWidth="1"/>
    <col min="6" max="6" width="21.85546875" style="3" customWidth="1"/>
    <col min="7" max="7" width="16" style="3" customWidth="1"/>
    <col min="8" max="8" width="12" style="3" customWidth="1"/>
    <col min="9" max="9" width="13" style="3" customWidth="1"/>
    <col min="10" max="10" width="11.42578125" style="3"/>
    <col min="11" max="11" width="13.28515625" style="3" customWidth="1"/>
    <col min="12" max="12" width="13.5703125" style="3" customWidth="1"/>
    <col min="13" max="13" width="11.42578125" style="3"/>
    <col min="14" max="14" width="14" style="3" customWidth="1"/>
    <col min="15" max="16384" width="11.42578125" style="3"/>
  </cols>
  <sheetData>
    <row r="1" spans="1:14" ht="32.25" customHeight="1" x14ac:dyDescent="0.2">
      <c r="A1" s="1"/>
      <c r="B1" s="2"/>
      <c r="C1" s="72"/>
      <c r="D1" s="186" t="s">
        <v>66</v>
      </c>
      <c r="E1" s="187"/>
      <c r="F1" s="187"/>
      <c r="G1" s="187"/>
      <c r="H1" s="187"/>
      <c r="I1" s="187"/>
      <c r="J1" s="187"/>
      <c r="K1" s="187"/>
      <c r="L1" s="187"/>
      <c r="M1" s="187"/>
      <c r="N1" s="188"/>
    </row>
    <row r="2" spans="1:14" ht="14.25" customHeight="1" x14ac:dyDescent="0.2">
      <c r="A2" s="4"/>
      <c r="B2" s="5"/>
      <c r="C2" s="15"/>
      <c r="D2" s="74"/>
      <c r="E2" s="6"/>
      <c r="F2" s="6"/>
      <c r="G2" s="6"/>
      <c r="H2" s="6"/>
      <c r="I2" s="6"/>
      <c r="J2" s="6"/>
      <c r="K2" s="6"/>
      <c r="L2" s="6"/>
      <c r="M2" s="6"/>
      <c r="N2" s="7"/>
    </row>
    <row r="3" spans="1:14" ht="24" customHeight="1" x14ac:dyDescent="0.2">
      <c r="A3" s="4"/>
      <c r="B3" s="5"/>
      <c r="C3" s="15"/>
      <c r="D3" s="170" t="s">
        <v>71</v>
      </c>
      <c r="E3" s="171"/>
      <c r="F3" s="171"/>
      <c r="G3" s="171"/>
      <c r="H3" s="171"/>
      <c r="I3" s="171"/>
      <c r="J3" s="171"/>
      <c r="K3" s="171"/>
      <c r="L3" s="171"/>
      <c r="M3" s="171"/>
      <c r="N3" s="172"/>
    </row>
    <row r="4" spans="1:14" x14ac:dyDescent="0.2">
      <c r="A4" s="4"/>
      <c r="B4" s="5"/>
      <c r="C4" s="15"/>
      <c r="D4" s="75"/>
      <c r="E4" s="9"/>
      <c r="F4" s="9"/>
      <c r="G4" s="9"/>
      <c r="H4" s="9"/>
      <c r="I4" s="9"/>
      <c r="J4" s="9"/>
      <c r="K4" s="9"/>
      <c r="L4" s="9"/>
      <c r="M4" s="9"/>
      <c r="N4" s="10"/>
    </row>
    <row r="5" spans="1:14" ht="23.25" x14ac:dyDescent="0.2">
      <c r="A5" s="4"/>
      <c r="B5" s="5"/>
      <c r="C5" s="15"/>
      <c r="D5" s="173" t="s">
        <v>67</v>
      </c>
      <c r="E5" s="174"/>
      <c r="F5" s="174"/>
      <c r="G5" s="174"/>
      <c r="H5" s="174"/>
      <c r="I5" s="174"/>
      <c r="J5" s="174"/>
      <c r="K5" s="174"/>
      <c r="L5" s="174"/>
      <c r="M5" s="174"/>
      <c r="N5" s="175"/>
    </row>
    <row r="6" spans="1:14" ht="13.5" thickBot="1" x14ac:dyDescent="0.25">
      <c r="A6" s="11"/>
      <c r="B6" s="12"/>
      <c r="C6" s="73"/>
      <c r="D6" s="76"/>
      <c r="E6" s="13"/>
      <c r="F6" s="13"/>
      <c r="G6" s="13"/>
      <c r="H6" s="13"/>
      <c r="I6" s="13"/>
      <c r="J6" s="13"/>
      <c r="K6" s="13"/>
      <c r="L6" s="13"/>
      <c r="M6" s="13"/>
      <c r="N6" s="14"/>
    </row>
    <row r="7" spans="1:14" x14ac:dyDescent="0.2">
      <c r="A7" s="5"/>
      <c r="B7" s="5"/>
      <c r="C7" s="15"/>
      <c r="D7" s="16"/>
    </row>
    <row r="8" spans="1:14" x14ac:dyDescent="0.2">
      <c r="A8" s="77" t="s">
        <v>69</v>
      </c>
      <c r="B8" s="3"/>
    </row>
    <row r="9" spans="1:14" s="20" customFormat="1" ht="57" customHeight="1" x14ac:dyDescent="0.2">
      <c r="A9" s="90" t="s">
        <v>2</v>
      </c>
      <c r="B9" s="91" t="s">
        <v>72</v>
      </c>
      <c r="C9" s="91" t="s">
        <v>73</v>
      </c>
      <c r="D9" s="91" t="s">
        <v>5</v>
      </c>
      <c r="E9" s="91" t="s">
        <v>6</v>
      </c>
      <c r="F9" s="92" t="s">
        <v>58</v>
      </c>
      <c r="G9" s="92" t="s">
        <v>59</v>
      </c>
      <c r="H9" s="93" t="s">
        <v>60</v>
      </c>
      <c r="I9" s="93" t="s">
        <v>61</v>
      </c>
      <c r="J9" s="92" t="s">
        <v>62</v>
      </c>
      <c r="K9" s="93" t="s">
        <v>63</v>
      </c>
      <c r="L9" s="93" t="s">
        <v>64</v>
      </c>
      <c r="M9" s="92" t="s">
        <v>65</v>
      </c>
      <c r="N9" s="93" t="s">
        <v>68</v>
      </c>
    </row>
    <row r="10" spans="1:14" ht="43.5" customHeight="1" x14ac:dyDescent="0.2">
      <c r="A10" s="183">
        <v>1</v>
      </c>
      <c r="B10" s="192" t="s">
        <v>101</v>
      </c>
      <c r="C10" s="96" t="s">
        <v>74</v>
      </c>
      <c r="D10" s="189">
        <v>300</v>
      </c>
      <c r="E10" s="97" t="s">
        <v>9</v>
      </c>
      <c r="F10" s="78"/>
      <c r="G10" s="78"/>
      <c r="H10" s="78"/>
      <c r="I10" s="88">
        <v>0</v>
      </c>
      <c r="J10" s="78"/>
      <c r="K10" s="88">
        <v>0</v>
      </c>
      <c r="L10" s="98">
        <f>K10*D10</f>
        <v>0</v>
      </c>
      <c r="M10" s="99">
        <v>0.2</v>
      </c>
      <c r="N10" s="100">
        <f>(L10*M10)+L10</f>
        <v>0</v>
      </c>
    </row>
    <row r="11" spans="1:14" ht="43.5" customHeight="1" thickBot="1" x14ac:dyDescent="0.25">
      <c r="A11" s="184"/>
      <c r="B11" s="193"/>
      <c r="C11" s="51" t="s">
        <v>75</v>
      </c>
      <c r="D11" s="190"/>
      <c r="E11" s="53" t="s">
        <v>9</v>
      </c>
      <c r="F11" s="78"/>
      <c r="G11" s="78"/>
      <c r="H11" s="78"/>
      <c r="I11" s="88">
        <v>0</v>
      </c>
      <c r="J11" s="78"/>
      <c r="K11" s="88">
        <v>0</v>
      </c>
      <c r="L11" s="111">
        <f t="shared" ref="L11:L32" si="0">K11*D11</f>
        <v>0</v>
      </c>
      <c r="M11" s="112">
        <v>0.2</v>
      </c>
      <c r="N11" s="113">
        <f t="shared" ref="N11:N33" si="1">(L11*M11)+L11</f>
        <v>0</v>
      </c>
    </row>
    <row r="12" spans="1:14" ht="43.5" customHeight="1" thickBot="1" x14ac:dyDescent="0.25">
      <c r="A12" s="185"/>
      <c r="B12" s="194"/>
      <c r="C12" s="95" t="s">
        <v>76</v>
      </c>
      <c r="D12" s="191"/>
      <c r="E12" s="94" t="s">
        <v>9</v>
      </c>
      <c r="F12" s="78"/>
      <c r="G12" s="78"/>
      <c r="H12" s="78"/>
      <c r="I12" s="88">
        <v>0</v>
      </c>
      <c r="J12" s="78"/>
      <c r="K12" s="107">
        <v>0</v>
      </c>
      <c r="L12" s="108">
        <f>K12*D10</f>
        <v>0</v>
      </c>
      <c r="M12" s="109">
        <v>0.2</v>
      </c>
      <c r="N12" s="110">
        <f t="shared" si="1"/>
        <v>0</v>
      </c>
    </row>
    <row r="13" spans="1:14" ht="33.75" customHeight="1" x14ac:dyDescent="0.2">
      <c r="A13" s="196">
        <v>2</v>
      </c>
      <c r="B13" s="195" t="s">
        <v>77</v>
      </c>
      <c r="C13" s="115" t="s">
        <v>74</v>
      </c>
      <c r="D13" s="180">
        <v>7</v>
      </c>
      <c r="E13" s="116" t="s">
        <v>9</v>
      </c>
      <c r="F13" s="78"/>
      <c r="G13" s="78"/>
      <c r="H13" s="78"/>
      <c r="I13" s="88">
        <v>0</v>
      </c>
      <c r="J13" s="78"/>
      <c r="K13" s="88">
        <v>0</v>
      </c>
      <c r="L13" s="126">
        <f t="shared" si="0"/>
        <v>0</v>
      </c>
      <c r="M13" s="127">
        <v>0.2</v>
      </c>
      <c r="N13" s="128">
        <f t="shared" si="1"/>
        <v>0</v>
      </c>
    </row>
    <row r="14" spans="1:14" ht="33.75" customHeight="1" thickBot="1" x14ac:dyDescent="0.25">
      <c r="A14" s="197"/>
      <c r="B14" s="178"/>
      <c r="C14" s="118" t="s">
        <v>75</v>
      </c>
      <c r="D14" s="181"/>
      <c r="E14" s="117" t="s">
        <v>9</v>
      </c>
      <c r="F14" s="78"/>
      <c r="G14" s="78"/>
      <c r="H14" s="78"/>
      <c r="I14" s="88">
        <v>0</v>
      </c>
      <c r="J14" s="78"/>
      <c r="K14" s="88">
        <v>0</v>
      </c>
      <c r="L14" s="123">
        <f t="shared" si="0"/>
        <v>0</v>
      </c>
      <c r="M14" s="124">
        <v>0.2</v>
      </c>
      <c r="N14" s="125">
        <f t="shared" si="1"/>
        <v>0</v>
      </c>
    </row>
    <row r="15" spans="1:14" ht="33.75" customHeight="1" thickBot="1" x14ac:dyDescent="0.25">
      <c r="A15" s="198"/>
      <c r="B15" s="179"/>
      <c r="C15" s="119" t="s">
        <v>76</v>
      </c>
      <c r="D15" s="182"/>
      <c r="E15" s="23" t="s">
        <v>9</v>
      </c>
      <c r="F15" s="78"/>
      <c r="G15" s="78"/>
      <c r="H15" s="78"/>
      <c r="I15" s="88">
        <v>0</v>
      </c>
      <c r="J15" s="78"/>
      <c r="K15" s="107">
        <v>0</v>
      </c>
      <c r="L15" s="120">
        <f>K15*D13</f>
        <v>0</v>
      </c>
      <c r="M15" s="121">
        <v>0.2</v>
      </c>
      <c r="N15" s="122">
        <f t="shared" si="1"/>
        <v>0</v>
      </c>
    </row>
    <row r="16" spans="1:14" ht="33.75" customHeight="1" x14ac:dyDescent="0.2">
      <c r="A16" s="183">
        <v>3</v>
      </c>
      <c r="B16" s="199" t="s">
        <v>78</v>
      </c>
      <c r="C16" s="96" t="s">
        <v>74</v>
      </c>
      <c r="D16" s="189">
        <v>180</v>
      </c>
      <c r="E16" s="97" t="s">
        <v>9</v>
      </c>
      <c r="F16" s="78"/>
      <c r="G16" s="78"/>
      <c r="H16" s="78"/>
      <c r="I16" s="88">
        <v>0</v>
      </c>
      <c r="J16" s="78"/>
      <c r="K16" s="88">
        <v>0</v>
      </c>
      <c r="L16" s="98">
        <f t="shared" si="0"/>
        <v>0</v>
      </c>
      <c r="M16" s="99">
        <v>0.2</v>
      </c>
      <c r="N16" s="100">
        <f t="shared" si="1"/>
        <v>0</v>
      </c>
    </row>
    <row r="17" spans="1:14" ht="33.75" customHeight="1" thickBot="1" x14ac:dyDescent="0.25">
      <c r="A17" s="184"/>
      <c r="B17" s="193"/>
      <c r="C17" s="51" t="s">
        <v>75</v>
      </c>
      <c r="D17" s="190"/>
      <c r="E17" s="53" t="s">
        <v>9</v>
      </c>
      <c r="F17" s="78"/>
      <c r="G17" s="78"/>
      <c r="H17" s="78"/>
      <c r="I17" s="88">
        <v>0</v>
      </c>
      <c r="J17" s="78"/>
      <c r="K17" s="88">
        <v>0</v>
      </c>
      <c r="L17" s="111">
        <f t="shared" si="0"/>
        <v>0</v>
      </c>
      <c r="M17" s="112">
        <v>0.2</v>
      </c>
      <c r="N17" s="113">
        <f t="shared" si="1"/>
        <v>0</v>
      </c>
    </row>
    <row r="18" spans="1:14" ht="33.75" customHeight="1" thickBot="1" x14ac:dyDescent="0.25">
      <c r="A18" s="185"/>
      <c r="B18" s="194"/>
      <c r="C18" s="95" t="s">
        <v>76</v>
      </c>
      <c r="D18" s="191"/>
      <c r="E18" s="94" t="s">
        <v>9</v>
      </c>
      <c r="F18" s="78"/>
      <c r="G18" s="78"/>
      <c r="H18" s="78"/>
      <c r="I18" s="88">
        <v>0</v>
      </c>
      <c r="J18" s="78"/>
      <c r="K18" s="107">
        <v>0</v>
      </c>
      <c r="L18" s="108">
        <f>K18*D16</f>
        <v>0</v>
      </c>
      <c r="M18" s="109">
        <v>0.2</v>
      </c>
      <c r="N18" s="110">
        <f t="shared" si="1"/>
        <v>0</v>
      </c>
    </row>
    <row r="19" spans="1:14" ht="33.75" customHeight="1" x14ac:dyDescent="0.2">
      <c r="A19" s="196">
        <v>4</v>
      </c>
      <c r="B19" s="177" t="s">
        <v>78</v>
      </c>
      <c r="C19" s="115" t="s">
        <v>74</v>
      </c>
      <c r="D19" s="180">
        <v>3</v>
      </c>
      <c r="E19" s="116" t="s">
        <v>9</v>
      </c>
      <c r="F19" s="78"/>
      <c r="G19" s="78"/>
      <c r="H19" s="78"/>
      <c r="I19" s="88">
        <v>0</v>
      </c>
      <c r="J19" s="78"/>
      <c r="K19" s="107">
        <v>0</v>
      </c>
      <c r="L19" s="126">
        <f t="shared" ref="L19:L20" si="2">K19*D19</f>
        <v>0</v>
      </c>
      <c r="M19" s="127">
        <v>0.2</v>
      </c>
      <c r="N19" s="128">
        <f t="shared" ref="N19:N21" si="3">(L19*M19)+L19</f>
        <v>0</v>
      </c>
    </row>
    <row r="20" spans="1:14" ht="33.75" customHeight="1" thickBot="1" x14ac:dyDescent="0.25">
      <c r="A20" s="197"/>
      <c r="B20" s="178"/>
      <c r="C20" s="118" t="s">
        <v>75</v>
      </c>
      <c r="D20" s="181"/>
      <c r="E20" s="117" t="s">
        <v>9</v>
      </c>
      <c r="F20" s="78"/>
      <c r="G20" s="78"/>
      <c r="H20" s="78"/>
      <c r="I20" s="88">
        <v>0</v>
      </c>
      <c r="J20" s="78"/>
      <c r="K20" s="107">
        <v>0</v>
      </c>
      <c r="L20" s="123">
        <f t="shared" si="2"/>
        <v>0</v>
      </c>
      <c r="M20" s="124">
        <v>0.2</v>
      </c>
      <c r="N20" s="125">
        <f t="shared" si="3"/>
        <v>0</v>
      </c>
    </row>
    <row r="21" spans="1:14" ht="33.75" customHeight="1" thickBot="1" x14ac:dyDescent="0.25">
      <c r="A21" s="198"/>
      <c r="B21" s="179"/>
      <c r="C21" s="119" t="s">
        <v>76</v>
      </c>
      <c r="D21" s="182"/>
      <c r="E21" s="23" t="s">
        <v>9</v>
      </c>
      <c r="F21" s="78"/>
      <c r="G21" s="78"/>
      <c r="H21" s="78"/>
      <c r="I21" s="88">
        <v>0</v>
      </c>
      <c r="J21" s="78"/>
      <c r="K21" s="107">
        <v>0</v>
      </c>
      <c r="L21" s="120">
        <f>K21*D19</f>
        <v>0</v>
      </c>
      <c r="M21" s="121">
        <v>0.2</v>
      </c>
      <c r="N21" s="122">
        <f t="shared" si="3"/>
        <v>0</v>
      </c>
    </row>
    <row r="22" spans="1:14" ht="33.75" customHeight="1" x14ac:dyDescent="0.2">
      <c r="A22" s="183">
        <v>5</v>
      </c>
      <c r="B22" s="199" t="s">
        <v>79</v>
      </c>
      <c r="C22" s="96" t="s">
        <v>74</v>
      </c>
      <c r="D22" s="189">
        <v>10</v>
      </c>
      <c r="E22" s="97" t="s">
        <v>9</v>
      </c>
      <c r="F22" s="78"/>
      <c r="G22" s="78"/>
      <c r="H22" s="78"/>
      <c r="I22" s="88">
        <v>0</v>
      </c>
      <c r="J22" s="78"/>
      <c r="K22" s="88">
        <v>0</v>
      </c>
      <c r="L22" s="98">
        <f t="shared" si="0"/>
        <v>0</v>
      </c>
      <c r="M22" s="99">
        <v>0.2</v>
      </c>
      <c r="N22" s="100">
        <f t="shared" si="1"/>
        <v>0</v>
      </c>
    </row>
    <row r="23" spans="1:14" ht="33.75" customHeight="1" thickBot="1" x14ac:dyDescent="0.25">
      <c r="A23" s="184"/>
      <c r="B23" s="193"/>
      <c r="C23" s="51" t="s">
        <v>75</v>
      </c>
      <c r="D23" s="190"/>
      <c r="E23" s="53" t="s">
        <v>9</v>
      </c>
      <c r="F23" s="78"/>
      <c r="G23" s="78"/>
      <c r="H23" s="78"/>
      <c r="I23" s="88">
        <v>0</v>
      </c>
      <c r="J23" s="78"/>
      <c r="K23" s="88">
        <v>0</v>
      </c>
      <c r="L23" s="111">
        <f t="shared" si="0"/>
        <v>0</v>
      </c>
      <c r="M23" s="112">
        <v>0.2</v>
      </c>
      <c r="N23" s="113">
        <f t="shared" si="1"/>
        <v>0</v>
      </c>
    </row>
    <row r="24" spans="1:14" ht="33.75" customHeight="1" thickBot="1" x14ac:dyDescent="0.25">
      <c r="A24" s="185"/>
      <c r="B24" s="194"/>
      <c r="C24" s="95" t="s">
        <v>76</v>
      </c>
      <c r="D24" s="191"/>
      <c r="E24" s="94" t="s">
        <v>9</v>
      </c>
      <c r="F24" s="78"/>
      <c r="G24" s="78"/>
      <c r="H24" s="78"/>
      <c r="I24" s="88">
        <v>0</v>
      </c>
      <c r="J24" s="78"/>
      <c r="K24" s="107">
        <v>0</v>
      </c>
      <c r="L24" s="108">
        <f>K24*D22</f>
        <v>0</v>
      </c>
      <c r="M24" s="109">
        <v>0.2</v>
      </c>
      <c r="N24" s="110">
        <f t="shared" si="1"/>
        <v>0</v>
      </c>
    </row>
    <row r="25" spans="1:14" ht="33.75" customHeight="1" x14ac:dyDescent="0.2">
      <c r="A25" s="196">
        <v>6</v>
      </c>
      <c r="B25" s="195" t="s">
        <v>80</v>
      </c>
      <c r="C25" s="115" t="s">
        <v>74</v>
      </c>
      <c r="D25" s="180">
        <v>150</v>
      </c>
      <c r="E25" s="116" t="s">
        <v>9</v>
      </c>
      <c r="F25" s="78"/>
      <c r="G25" s="78"/>
      <c r="H25" s="78"/>
      <c r="I25" s="88">
        <v>0</v>
      </c>
      <c r="J25" s="78"/>
      <c r="K25" s="88">
        <v>0</v>
      </c>
      <c r="L25" s="126">
        <f t="shared" si="0"/>
        <v>0</v>
      </c>
      <c r="M25" s="127">
        <v>0.2</v>
      </c>
      <c r="N25" s="128">
        <f t="shared" si="1"/>
        <v>0</v>
      </c>
    </row>
    <row r="26" spans="1:14" ht="33.75" customHeight="1" thickBot="1" x14ac:dyDescent="0.25">
      <c r="A26" s="197"/>
      <c r="B26" s="178"/>
      <c r="C26" s="118" t="s">
        <v>75</v>
      </c>
      <c r="D26" s="181"/>
      <c r="E26" s="117" t="s">
        <v>9</v>
      </c>
      <c r="F26" s="78"/>
      <c r="G26" s="78"/>
      <c r="H26" s="78"/>
      <c r="I26" s="88">
        <v>0</v>
      </c>
      <c r="J26" s="78"/>
      <c r="K26" s="88">
        <v>0</v>
      </c>
      <c r="L26" s="123">
        <f t="shared" si="0"/>
        <v>0</v>
      </c>
      <c r="M26" s="124">
        <v>0.2</v>
      </c>
      <c r="N26" s="125">
        <f t="shared" si="1"/>
        <v>0</v>
      </c>
    </row>
    <row r="27" spans="1:14" s="41" customFormat="1" ht="33.75" customHeight="1" thickBot="1" x14ac:dyDescent="0.25">
      <c r="A27" s="198"/>
      <c r="B27" s="179"/>
      <c r="C27" s="119" t="s">
        <v>76</v>
      </c>
      <c r="D27" s="182"/>
      <c r="E27" s="23" t="s">
        <v>9</v>
      </c>
      <c r="F27" s="79"/>
      <c r="G27" s="79"/>
      <c r="H27" s="79"/>
      <c r="I27" s="89">
        <v>0</v>
      </c>
      <c r="J27" s="79"/>
      <c r="K27" s="107">
        <v>0</v>
      </c>
      <c r="L27" s="120">
        <f>K27*D25</f>
        <v>0</v>
      </c>
      <c r="M27" s="121">
        <v>0.2</v>
      </c>
      <c r="N27" s="122">
        <f t="shared" si="1"/>
        <v>0</v>
      </c>
    </row>
    <row r="28" spans="1:14" ht="33.75" customHeight="1" x14ac:dyDescent="0.2">
      <c r="A28" s="183">
        <v>7</v>
      </c>
      <c r="B28" s="192" t="s">
        <v>100</v>
      </c>
      <c r="C28" s="96" t="s">
        <v>74</v>
      </c>
      <c r="D28" s="189">
        <v>100</v>
      </c>
      <c r="E28" s="97" t="s">
        <v>9</v>
      </c>
      <c r="F28" s="78"/>
      <c r="G28" s="78"/>
      <c r="H28" s="78"/>
      <c r="I28" s="88">
        <v>0</v>
      </c>
      <c r="J28" s="78"/>
      <c r="K28" s="88">
        <v>0</v>
      </c>
      <c r="L28" s="98">
        <f t="shared" si="0"/>
        <v>0</v>
      </c>
      <c r="M28" s="99">
        <v>0.2</v>
      </c>
      <c r="N28" s="100">
        <f t="shared" si="1"/>
        <v>0</v>
      </c>
    </row>
    <row r="29" spans="1:14" ht="33.75" customHeight="1" thickBot="1" x14ac:dyDescent="0.25">
      <c r="A29" s="184"/>
      <c r="B29" s="193"/>
      <c r="C29" s="51" t="s">
        <v>75</v>
      </c>
      <c r="D29" s="190"/>
      <c r="E29" s="53" t="s">
        <v>9</v>
      </c>
      <c r="F29" s="78"/>
      <c r="G29" s="78"/>
      <c r="H29" s="78"/>
      <c r="I29" s="88">
        <v>0</v>
      </c>
      <c r="J29" s="78"/>
      <c r="K29" s="88">
        <v>0</v>
      </c>
      <c r="L29" s="111">
        <f t="shared" si="0"/>
        <v>0</v>
      </c>
      <c r="M29" s="112">
        <v>0.2</v>
      </c>
      <c r="N29" s="113">
        <f t="shared" si="1"/>
        <v>0</v>
      </c>
    </row>
    <row r="30" spans="1:14" ht="33.75" customHeight="1" thickBot="1" x14ac:dyDescent="0.25">
      <c r="A30" s="185"/>
      <c r="B30" s="194"/>
      <c r="C30" s="95" t="s">
        <v>76</v>
      </c>
      <c r="D30" s="191"/>
      <c r="E30" s="94" t="s">
        <v>9</v>
      </c>
      <c r="F30" s="78"/>
      <c r="G30" s="78"/>
      <c r="H30" s="78"/>
      <c r="I30" s="88">
        <v>0</v>
      </c>
      <c r="J30" s="78"/>
      <c r="K30" s="107">
        <v>0</v>
      </c>
      <c r="L30" s="108">
        <f>K30*D28</f>
        <v>0</v>
      </c>
      <c r="M30" s="109">
        <v>0.2</v>
      </c>
      <c r="N30" s="110">
        <f t="shared" si="1"/>
        <v>0</v>
      </c>
    </row>
    <row r="31" spans="1:14" ht="33.75" customHeight="1" x14ac:dyDescent="0.2">
      <c r="A31" s="196">
        <v>8</v>
      </c>
      <c r="B31" s="200" t="s">
        <v>81</v>
      </c>
      <c r="C31" s="115" t="s">
        <v>74</v>
      </c>
      <c r="D31" s="180">
        <v>20</v>
      </c>
      <c r="E31" s="116" t="s">
        <v>9</v>
      </c>
      <c r="F31" s="78"/>
      <c r="G31" s="78"/>
      <c r="H31" s="78"/>
      <c r="I31" s="88">
        <v>0</v>
      </c>
      <c r="J31" s="78"/>
      <c r="K31" s="88">
        <v>0</v>
      </c>
      <c r="L31" s="126">
        <f t="shared" si="0"/>
        <v>0</v>
      </c>
      <c r="M31" s="127">
        <v>0.2</v>
      </c>
      <c r="N31" s="128">
        <f t="shared" si="1"/>
        <v>0</v>
      </c>
    </row>
    <row r="32" spans="1:14" ht="33.75" customHeight="1" thickBot="1" x14ac:dyDescent="0.25">
      <c r="A32" s="197"/>
      <c r="B32" s="178"/>
      <c r="C32" s="118" t="s">
        <v>75</v>
      </c>
      <c r="D32" s="181"/>
      <c r="E32" s="117" t="s">
        <v>9</v>
      </c>
      <c r="F32" s="78"/>
      <c r="G32" s="78"/>
      <c r="H32" s="78"/>
      <c r="I32" s="88">
        <v>0</v>
      </c>
      <c r="J32" s="78"/>
      <c r="K32" s="88">
        <v>0</v>
      </c>
      <c r="L32" s="123">
        <f t="shared" si="0"/>
        <v>0</v>
      </c>
      <c r="M32" s="124">
        <v>0.2</v>
      </c>
      <c r="N32" s="125">
        <f t="shared" si="1"/>
        <v>0</v>
      </c>
    </row>
    <row r="33" spans="1:14" ht="33.75" customHeight="1" thickBot="1" x14ac:dyDescent="0.25">
      <c r="A33" s="198"/>
      <c r="B33" s="179"/>
      <c r="C33" s="119" t="s">
        <v>76</v>
      </c>
      <c r="D33" s="182"/>
      <c r="E33" s="23" t="s">
        <v>9</v>
      </c>
      <c r="F33" s="78"/>
      <c r="G33" s="78"/>
      <c r="H33" s="78"/>
      <c r="I33" s="88">
        <v>0</v>
      </c>
      <c r="J33" s="78"/>
      <c r="K33" s="107">
        <v>0</v>
      </c>
      <c r="L33" s="120">
        <f>K33*D31</f>
        <v>0</v>
      </c>
      <c r="M33" s="121">
        <v>0.2</v>
      </c>
      <c r="N33" s="122">
        <f t="shared" si="1"/>
        <v>0</v>
      </c>
    </row>
    <row r="34" spans="1:14" ht="16.5" customHeight="1" x14ac:dyDescent="0.2">
      <c r="A34" s="101"/>
      <c r="B34" s="101"/>
      <c r="C34" s="102"/>
      <c r="D34" s="103"/>
      <c r="E34" s="103"/>
      <c r="F34" s="103"/>
      <c r="G34" s="103"/>
      <c r="H34" s="103"/>
      <c r="I34" s="103"/>
      <c r="J34" s="103"/>
      <c r="K34" s="104" t="s">
        <v>70</v>
      </c>
      <c r="L34" s="105">
        <f>L12+L15+L18+L24+L27+L30+L33+L21</f>
        <v>0</v>
      </c>
      <c r="M34" s="106">
        <v>0.2</v>
      </c>
      <c r="N34" s="105">
        <f>N12+N15+N18+N24+N27+N30+N33+N21</f>
        <v>0</v>
      </c>
    </row>
    <row r="35" spans="1:14" x14ac:dyDescent="0.2">
      <c r="A35" s="68"/>
      <c r="B35" s="68"/>
    </row>
    <row r="36" spans="1:14" ht="14.25" x14ac:dyDescent="0.2">
      <c r="A36" s="70"/>
      <c r="B36" s="70"/>
    </row>
    <row r="37" spans="1:14" s="71" customFormat="1" x14ac:dyDescent="0.2">
      <c r="A37" s="17"/>
      <c r="B37" s="17"/>
      <c r="C37" s="3"/>
      <c r="D37" s="17"/>
    </row>
    <row r="38" spans="1:14" s="71" customFormat="1" x14ac:dyDescent="0.2">
      <c r="A38" s="17"/>
      <c r="B38" s="17"/>
      <c r="C38" s="3"/>
      <c r="D38" s="17"/>
    </row>
    <row r="39" spans="1:14" s="71" customFormat="1" x14ac:dyDescent="0.2">
      <c r="A39" s="17"/>
      <c r="B39" s="17"/>
      <c r="C39" s="3"/>
      <c r="D39" s="17"/>
    </row>
    <row r="40" spans="1:14" s="71" customFormat="1" x14ac:dyDescent="0.2">
      <c r="A40" s="17"/>
      <c r="B40" s="17"/>
      <c r="C40" s="3"/>
      <c r="D40" s="17"/>
    </row>
    <row r="41" spans="1:14" s="71" customFormat="1" x14ac:dyDescent="0.2">
      <c r="A41" s="17"/>
      <c r="B41" s="17"/>
      <c r="C41" s="3"/>
      <c r="D41" s="17"/>
    </row>
    <row r="42" spans="1:14" s="71" customFormat="1" x14ac:dyDescent="0.2">
      <c r="A42" s="17"/>
      <c r="B42" s="17"/>
      <c r="C42" s="3"/>
      <c r="D42" s="17"/>
    </row>
    <row r="43" spans="1:14" s="71" customFormat="1" x14ac:dyDescent="0.2">
      <c r="A43" s="17"/>
      <c r="B43" s="17"/>
      <c r="C43" s="3"/>
      <c r="D43" s="17"/>
    </row>
    <row r="44" spans="1:14" s="71" customFormat="1" x14ac:dyDescent="0.2">
      <c r="A44" s="17"/>
      <c r="B44" s="17"/>
      <c r="C44" s="3"/>
      <c r="D44" s="17"/>
    </row>
    <row r="45" spans="1:14" s="71" customFormat="1" x14ac:dyDescent="0.2">
      <c r="A45" s="17"/>
      <c r="B45" s="17"/>
      <c r="C45" s="3"/>
      <c r="D45" s="17"/>
    </row>
    <row r="46" spans="1:14" s="71" customFormat="1" x14ac:dyDescent="0.2">
      <c r="A46" s="17"/>
      <c r="B46" s="17"/>
      <c r="C46" s="3"/>
      <c r="D46" s="17"/>
    </row>
    <row r="47" spans="1:14" s="71" customFormat="1" x14ac:dyDescent="0.2">
      <c r="A47" s="17"/>
      <c r="B47" s="17"/>
      <c r="C47" s="3"/>
      <c r="D47" s="17"/>
    </row>
    <row r="48" spans="1:14" s="71" customFormat="1" x14ac:dyDescent="0.2">
      <c r="A48" s="17"/>
      <c r="B48" s="17"/>
      <c r="C48" s="3"/>
      <c r="D48" s="17"/>
    </row>
    <row r="49" spans="1:4" s="71" customFormat="1" x14ac:dyDescent="0.2">
      <c r="A49" s="17"/>
      <c r="B49" s="17"/>
      <c r="C49" s="3"/>
      <c r="D49" s="17"/>
    </row>
    <row r="50" spans="1:4" s="71" customFormat="1" x14ac:dyDescent="0.2">
      <c r="A50" s="17"/>
      <c r="B50" s="17"/>
      <c r="C50" s="3"/>
      <c r="D50" s="17"/>
    </row>
    <row r="51" spans="1:4" s="71" customFormat="1" x14ac:dyDescent="0.2">
      <c r="A51" s="17"/>
      <c r="B51" s="17"/>
      <c r="C51" s="3"/>
      <c r="D51" s="17"/>
    </row>
  </sheetData>
  <mergeCells count="27">
    <mergeCell ref="D22:D24"/>
    <mergeCell ref="D25:D27"/>
    <mergeCell ref="D28:D30"/>
    <mergeCell ref="D31:D33"/>
    <mergeCell ref="A16:A18"/>
    <mergeCell ref="B16:B18"/>
    <mergeCell ref="D16:D18"/>
    <mergeCell ref="A22:A24"/>
    <mergeCell ref="A25:A27"/>
    <mergeCell ref="A28:A30"/>
    <mergeCell ref="A31:A33"/>
    <mergeCell ref="B22:B24"/>
    <mergeCell ref="B25:B27"/>
    <mergeCell ref="B28:B30"/>
    <mergeCell ref="B31:B33"/>
    <mergeCell ref="A19:A21"/>
    <mergeCell ref="B19:B21"/>
    <mergeCell ref="D19:D21"/>
    <mergeCell ref="A10:A12"/>
    <mergeCell ref="D1:N1"/>
    <mergeCell ref="D3:N3"/>
    <mergeCell ref="D5:N5"/>
    <mergeCell ref="D10:D12"/>
    <mergeCell ref="B10:B12"/>
    <mergeCell ref="B13:B15"/>
    <mergeCell ref="A13:A15"/>
    <mergeCell ref="D13:D15"/>
  </mergeCells>
  <pageMargins left="0.15748031496062992" right="0.15748031496062992" top="0.32" bottom="0.23" header="0.23622047244094491" footer="0.17"/>
  <pageSetup paperSize="8" scale="8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-0.249977111117893"/>
    <pageSetUpPr fitToPage="1"/>
  </sheetPr>
  <dimension ref="A1:N30"/>
  <sheetViews>
    <sheetView showGridLines="0" zoomScale="80" zoomScaleNormal="80" workbookViewId="0">
      <selection activeCell="F11" sqref="F11"/>
    </sheetView>
  </sheetViews>
  <sheetFormatPr baseColWidth="10" defaultColWidth="11.42578125" defaultRowHeight="12.75" x14ac:dyDescent="0.2"/>
  <cols>
    <col min="1" max="1" width="11.42578125" style="17"/>
    <col min="2" max="2" width="50.7109375" style="17" customWidth="1"/>
    <col min="3" max="3" width="23.5703125" style="3" customWidth="1"/>
    <col min="4" max="4" width="12.7109375" style="17" customWidth="1"/>
    <col min="5" max="5" width="9.5703125" style="3" customWidth="1"/>
    <col min="6" max="6" width="21.85546875" style="3" customWidth="1"/>
    <col min="7" max="7" width="16" style="3" customWidth="1"/>
    <col min="8" max="8" width="12" style="3" customWidth="1"/>
    <col min="9" max="9" width="13" style="3" customWidth="1"/>
    <col min="10" max="10" width="11.42578125" style="3"/>
    <col min="11" max="11" width="13.28515625" style="3" customWidth="1"/>
    <col min="12" max="12" width="13.5703125" style="3" customWidth="1"/>
    <col min="13" max="13" width="11.42578125" style="3"/>
    <col min="14" max="14" width="14" style="3" customWidth="1"/>
    <col min="15" max="16384" width="11.42578125" style="3"/>
  </cols>
  <sheetData>
    <row r="1" spans="1:14" ht="32.25" customHeight="1" x14ac:dyDescent="0.2">
      <c r="A1" s="1"/>
      <c r="B1" s="2"/>
      <c r="C1" s="72"/>
      <c r="D1" s="186" t="s">
        <v>66</v>
      </c>
      <c r="E1" s="187"/>
      <c r="F1" s="187"/>
      <c r="G1" s="187"/>
      <c r="H1" s="187"/>
      <c r="I1" s="187"/>
      <c r="J1" s="187"/>
      <c r="K1" s="187"/>
      <c r="L1" s="187"/>
      <c r="M1" s="187"/>
      <c r="N1" s="188"/>
    </row>
    <row r="2" spans="1:14" ht="14.25" customHeight="1" x14ac:dyDescent="0.2">
      <c r="A2" s="4"/>
      <c r="B2" s="5"/>
      <c r="C2" s="15"/>
      <c r="D2" s="74"/>
      <c r="E2" s="6"/>
      <c r="F2" s="6"/>
      <c r="G2" s="6"/>
      <c r="H2" s="6"/>
      <c r="I2" s="6"/>
      <c r="J2" s="6"/>
      <c r="K2" s="6"/>
      <c r="L2" s="6"/>
      <c r="M2" s="6"/>
      <c r="N2" s="7"/>
    </row>
    <row r="3" spans="1:14" ht="24" customHeight="1" x14ac:dyDescent="0.2">
      <c r="A3" s="4"/>
      <c r="B3" s="5"/>
      <c r="C3" s="15"/>
      <c r="D3" s="170" t="s">
        <v>82</v>
      </c>
      <c r="E3" s="171"/>
      <c r="F3" s="171"/>
      <c r="G3" s="171"/>
      <c r="H3" s="171"/>
      <c r="I3" s="171"/>
      <c r="J3" s="171"/>
      <c r="K3" s="171"/>
      <c r="L3" s="171"/>
      <c r="M3" s="171"/>
      <c r="N3" s="172"/>
    </row>
    <row r="4" spans="1:14" x14ac:dyDescent="0.2">
      <c r="A4" s="4"/>
      <c r="B4" s="5"/>
      <c r="C4" s="15"/>
      <c r="D4" s="75"/>
      <c r="E4" s="9"/>
      <c r="F4" s="9"/>
      <c r="G4" s="9"/>
      <c r="H4" s="9"/>
      <c r="I4" s="9"/>
      <c r="J4" s="9"/>
      <c r="K4" s="9"/>
      <c r="L4" s="9"/>
      <c r="M4" s="9"/>
      <c r="N4" s="10"/>
    </row>
    <row r="5" spans="1:14" ht="23.25" x14ac:dyDescent="0.2">
      <c r="A5" s="4"/>
      <c r="B5" s="5"/>
      <c r="C5" s="15"/>
      <c r="D5" s="173" t="s">
        <v>67</v>
      </c>
      <c r="E5" s="174"/>
      <c r="F5" s="174"/>
      <c r="G5" s="174"/>
      <c r="H5" s="174"/>
      <c r="I5" s="174"/>
      <c r="J5" s="174"/>
      <c r="K5" s="174"/>
      <c r="L5" s="174"/>
      <c r="M5" s="174"/>
      <c r="N5" s="175"/>
    </row>
    <row r="6" spans="1:14" ht="13.5" thickBot="1" x14ac:dyDescent="0.25">
      <c r="A6" s="11"/>
      <c r="B6" s="12"/>
      <c r="C6" s="73"/>
      <c r="D6" s="76"/>
      <c r="E6" s="13"/>
      <c r="F6" s="13"/>
      <c r="G6" s="13"/>
      <c r="H6" s="13"/>
      <c r="I6" s="13"/>
      <c r="J6" s="13"/>
      <c r="K6" s="13"/>
      <c r="L6" s="13"/>
      <c r="M6" s="13"/>
      <c r="N6" s="14"/>
    </row>
    <row r="7" spans="1:14" x14ac:dyDescent="0.2">
      <c r="A7" s="5"/>
      <c r="B7" s="5"/>
      <c r="C7" s="15"/>
      <c r="D7" s="16"/>
    </row>
    <row r="8" spans="1:14" x14ac:dyDescent="0.2">
      <c r="A8" s="77" t="s">
        <v>69</v>
      </c>
      <c r="B8" s="3"/>
    </row>
    <row r="9" spans="1:14" s="20" customFormat="1" ht="57" customHeight="1" x14ac:dyDescent="0.2">
      <c r="A9" s="90" t="s">
        <v>2</v>
      </c>
      <c r="B9" s="201" t="s">
        <v>4</v>
      </c>
      <c r="C9" s="202"/>
      <c r="D9" s="91" t="s">
        <v>5</v>
      </c>
      <c r="E9" s="91" t="s">
        <v>6</v>
      </c>
      <c r="F9" s="92" t="s">
        <v>58</v>
      </c>
      <c r="G9" s="92" t="s">
        <v>59</v>
      </c>
      <c r="H9" s="93" t="s">
        <v>60</v>
      </c>
      <c r="I9" s="93" t="s">
        <v>61</v>
      </c>
      <c r="J9" s="92" t="s">
        <v>62</v>
      </c>
      <c r="K9" s="93" t="s">
        <v>63</v>
      </c>
      <c r="L9" s="93" t="s">
        <v>64</v>
      </c>
      <c r="M9" s="92" t="s">
        <v>65</v>
      </c>
      <c r="N9" s="93" t="s">
        <v>68</v>
      </c>
    </row>
    <row r="10" spans="1:14" ht="44.25" customHeight="1" x14ac:dyDescent="0.2">
      <c r="A10" s="129">
        <v>1</v>
      </c>
      <c r="B10" s="203" t="s">
        <v>83</v>
      </c>
      <c r="C10" s="203"/>
      <c r="D10" s="114">
        <v>400</v>
      </c>
      <c r="E10" s="114" t="s">
        <v>9</v>
      </c>
      <c r="F10" s="78"/>
      <c r="G10" s="78"/>
      <c r="H10" s="78"/>
      <c r="I10" s="88"/>
      <c r="J10" s="78"/>
      <c r="K10" s="88"/>
      <c r="L10" s="130"/>
      <c r="M10" s="131"/>
      <c r="N10" s="132"/>
    </row>
    <row r="11" spans="1:14" ht="44.25" customHeight="1" x14ac:dyDescent="0.2">
      <c r="A11" s="129">
        <v>2</v>
      </c>
      <c r="B11" s="203" t="s">
        <v>83</v>
      </c>
      <c r="C11" s="203"/>
      <c r="D11" s="114">
        <v>500</v>
      </c>
      <c r="E11" s="114" t="s">
        <v>9</v>
      </c>
      <c r="F11" s="78"/>
      <c r="G11" s="78"/>
      <c r="H11" s="78"/>
      <c r="I11" s="88"/>
      <c r="J11" s="78"/>
      <c r="K11" s="88"/>
      <c r="L11" s="133"/>
      <c r="M11" s="134"/>
      <c r="N11" s="135"/>
    </row>
    <row r="12" spans="1:14" ht="44.25" customHeight="1" x14ac:dyDescent="0.2">
      <c r="A12" s="129">
        <v>3</v>
      </c>
      <c r="B12" s="203" t="s">
        <v>84</v>
      </c>
      <c r="C12" s="203"/>
      <c r="D12" s="114">
        <v>50</v>
      </c>
      <c r="E12" s="114" t="s">
        <v>9</v>
      </c>
      <c r="F12" s="78"/>
      <c r="G12" s="78"/>
      <c r="H12" s="78"/>
      <c r="I12" s="88"/>
      <c r="J12" s="78"/>
      <c r="K12" s="107"/>
      <c r="L12" s="130"/>
      <c r="M12" s="131"/>
      <c r="N12" s="132"/>
    </row>
    <row r="13" spans="1:14" ht="16.149999999999999" customHeight="1" x14ac:dyDescent="0.2">
      <c r="A13" s="101"/>
      <c r="B13" s="101"/>
      <c r="C13" s="102"/>
      <c r="D13" s="103"/>
      <c r="E13" s="103"/>
      <c r="F13" s="103"/>
      <c r="G13" s="103"/>
      <c r="H13" s="103"/>
      <c r="I13" s="103"/>
      <c r="J13" s="103"/>
      <c r="K13" s="104" t="s">
        <v>70</v>
      </c>
      <c r="L13" s="105">
        <f>SUM(L10:L12)</f>
        <v>0</v>
      </c>
      <c r="M13" s="106">
        <v>0.2</v>
      </c>
      <c r="N13" s="105">
        <f>SUM(N10:N12)</f>
        <v>0</v>
      </c>
    </row>
    <row r="14" spans="1:14" x14ac:dyDescent="0.2">
      <c r="A14" s="68"/>
      <c r="B14" s="68"/>
    </row>
    <row r="15" spans="1:14" ht="14.25" x14ac:dyDescent="0.2">
      <c r="A15" s="70"/>
      <c r="B15" s="70"/>
    </row>
    <row r="16" spans="1:14" s="71" customFormat="1" x14ac:dyDescent="0.2">
      <c r="A16" s="17"/>
      <c r="B16" s="17"/>
      <c r="C16" s="3"/>
      <c r="D16" s="17"/>
    </row>
    <row r="17" spans="1:4" s="71" customFormat="1" x14ac:dyDescent="0.2">
      <c r="A17" s="17"/>
      <c r="B17" s="17"/>
      <c r="C17" s="3"/>
      <c r="D17" s="17"/>
    </row>
    <row r="18" spans="1:4" s="71" customFormat="1" x14ac:dyDescent="0.2">
      <c r="A18" s="17"/>
      <c r="B18" s="17"/>
      <c r="C18" s="3"/>
      <c r="D18" s="17"/>
    </row>
    <row r="19" spans="1:4" s="71" customFormat="1" x14ac:dyDescent="0.2">
      <c r="A19" s="17"/>
      <c r="B19" s="17"/>
      <c r="C19" s="3"/>
      <c r="D19" s="17"/>
    </row>
    <row r="20" spans="1:4" s="71" customFormat="1" x14ac:dyDescent="0.2">
      <c r="A20" s="17"/>
      <c r="B20" s="17"/>
      <c r="C20" s="3"/>
      <c r="D20" s="17"/>
    </row>
    <row r="21" spans="1:4" s="71" customFormat="1" x14ac:dyDescent="0.2">
      <c r="A21" s="17"/>
      <c r="B21" s="17"/>
      <c r="C21" s="3"/>
      <c r="D21" s="17"/>
    </row>
    <row r="22" spans="1:4" s="71" customFormat="1" x14ac:dyDescent="0.2">
      <c r="A22" s="17"/>
      <c r="B22" s="17"/>
      <c r="C22" s="3"/>
      <c r="D22" s="17"/>
    </row>
    <row r="23" spans="1:4" s="71" customFormat="1" x14ac:dyDescent="0.2">
      <c r="A23" s="17"/>
      <c r="B23" s="17"/>
      <c r="C23" s="3"/>
      <c r="D23" s="17"/>
    </row>
    <row r="24" spans="1:4" s="71" customFormat="1" x14ac:dyDescent="0.2">
      <c r="A24" s="17"/>
      <c r="B24" s="17"/>
      <c r="C24" s="3"/>
      <c r="D24" s="17"/>
    </row>
    <row r="25" spans="1:4" s="71" customFormat="1" x14ac:dyDescent="0.2">
      <c r="A25" s="17"/>
      <c r="B25" s="17"/>
      <c r="C25" s="3"/>
      <c r="D25" s="17"/>
    </row>
    <row r="26" spans="1:4" s="71" customFormat="1" x14ac:dyDescent="0.2">
      <c r="A26" s="17"/>
      <c r="B26" s="17"/>
      <c r="C26" s="3"/>
      <c r="D26" s="17"/>
    </row>
    <row r="27" spans="1:4" s="71" customFormat="1" x14ac:dyDescent="0.2">
      <c r="A27" s="17"/>
      <c r="B27" s="17"/>
      <c r="C27" s="3"/>
      <c r="D27" s="17"/>
    </row>
    <row r="28" spans="1:4" s="71" customFormat="1" x14ac:dyDescent="0.2">
      <c r="A28" s="17"/>
      <c r="B28" s="17"/>
      <c r="C28" s="3"/>
      <c r="D28" s="17"/>
    </row>
    <row r="29" spans="1:4" s="71" customFormat="1" x14ac:dyDescent="0.2">
      <c r="A29" s="17"/>
      <c r="B29" s="17"/>
      <c r="C29" s="3"/>
      <c r="D29" s="17"/>
    </row>
    <row r="30" spans="1:4" s="71" customFormat="1" x14ac:dyDescent="0.2">
      <c r="A30" s="17"/>
      <c r="B30" s="17"/>
      <c r="C30" s="3"/>
      <c r="D30" s="17"/>
    </row>
  </sheetData>
  <mergeCells count="7">
    <mergeCell ref="B9:C9"/>
    <mergeCell ref="B10:C10"/>
    <mergeCell ref="B11:C11"/>
    <mergeCell ref="B12:C12"/>
    <mergeCell ref="D1:N1"/>
    <mergeCell ref="D3:N3"/>
    <mergeCell ref="D5:N5"/>
  </mergeCells>
  <pageMargins left="0.15748031496062992" right="0.15748031496062992" top="0.32" bottom="0.23" header="0.23622047244094491" footer="0.17"/>
  <pageSetup paperSize="8" scale="8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O22"/>
  <sheetViews>
    <sheetView zoomScale="80" zoomScaleNormal="80" workbookViewId="0">
      <selection activeCell="I9" sqref="I9"/>
    </sheetView>
  </sheetViews>
  <sheetFormatPr baseColWidth="10" defaultRowHeight="15" x14ac:dyDescent="0.25"/>
  <cols>
    <col min="3" max="3" width="16.85546875" customWidth="1"/>
    <col min="4" max="4" width="72.140625" bestFit="1" customWidth="1"/>
  </cols>
  <sheetData>
    <row r="1" spans="1:15" s="3" customFormat="1" ht="32.25" customHeight="1" x14ac:dyDescent="0.2">
      <c r="A1" s="1"/>
      <c r="B1" s="2"/>
      <c r="C1" s="2"/>
      <c r="D1" s="72"/>
      <c r="E1" s="204" t="s">
        <v>66</v>
      </c>
      <c r="F1" s="205"/>
      <c r="G1" s="205"/>
      <c r="H1" s="205"/>
      <c r="I1" s="205"/>
      <c r="J1" s="205"/>
      <c r="K1" s="205"/>
      <c r="L1" s="205"/>
      <c r="M1" s="205"/>
      <c r="N1" s="205"/>
      <c r="O1" s="206"/>
    </row>
    <row r="2" spans="1:15" s="3" customFormat="1" ht="14.25" customHeight="1" x14ac:dyDescent="0.3">
      <c r="A2" s="4"/>
      <c r="B2" s="5"/>
      <c r="C2" s="5"/>
      <c r="D2" s="15"/>
      <c r="E2" s="158"/>
      <c r="F2" s="159"/>
      <c r="G2" s="159"/>
      <c r="H2" s="159"/>
      <c r="I2" s="159"/>
      <c r="J2" s="159"/>
      <c r="K2" s="159"/>
      <c r="L2" s="159"/>
      <c r="M2" s="159"/>
      <c r="N2" s="159"/>
      <c r="O2" s="160"/>
    </row>
    <row r="3" spans="1:15" s="3" customFormat="1" ht="24" customHeight="1" x14ac:dyDescent="0.2">
      <c r="A3" s="4"/>
      <c r="B3" s="5"/>
      <c r="C3" s="8"/>
      <c r="D3" s="15"/>
      <c r="E3" s="207" t="s">
        <v>111</v>
      </c>
      <c r="F3" s="208"/>
      <c r="G3" s="208"/>
      <c r="H3" s="208"/>
      <c r="I3" s="208"/>
      <c r="J3" s="208"/>
      <c r="K3" s="208"/>
      <c r="L3" s="208"/>
      <c r="M3" s="208"/>
      <c r="N3" s="208"/>
      <c r="O3" s="209"/>
    </row>
    <row r="4" spans="1:15" s="3" customFormat="1" ht="20.25" x14ac:dyDescent="0.2">
      <c r="A4" s="4"/>
      <c r="B4" s="5"/>
      <c r="C4" s="5"/>
      <c r="D4" s="15"/>
      <c r="E4" s="161"/>
      <c r="F4" s="162"/>
      <c r="G4" s="162"/>
      <c r="H4" s="162"/>
      <c r="I4" s="162"/>
      <c r="J4" s="162"/>
      <c r="K4" s="162"/>
      <c r="L4" s="162"/>
      <c r="M4" s="162"/>
      <c r="N4" s="162"/>
      <c r="O4" s="163"/>
    </row>
    <row r="5" spans="1:15" s="3" customFormat="1" ht="20.25" x14ac:dyDescent="0.2">
      <c r="A5" s="4"/>
      <c r="B5" s="5"/>
      <c r="C5" s="5"/>
      <c r="D5" s="15"/>
      <c r="E5" s="210" t="s">
        <v>67</v>
      </c>
      <c r="F5" s="211"/>
      <c r="G5" s="211"/>
      <c r="H5" s="211"/>
      <c r="I5" s="211"/>
      <c r="J5" s="211"/>
      <c r="K5" s="211"/>
      <c r="L5" s="211"/>
      <c r="M5" s="211"/>
      <c r="N5" s="211"/>
      <c r="O5" s="212"/>
    </row>
    <row r="6" spans="1:15" s="3" customFormat="1" ht="21" thickBot="1" x14ac:dyDescent="0.25">
      <c r="A6" s="11"/>
      <c r="B6" s="12"/>
      <c r="C6" s="12"/>
      <c r="D6" s="73"/>
      <c r="E6" s="164"/>
      <c r="F6" s="165"/>
      <c r="G6" s="165"/>
      <c r="H6" s="165"/>
      <c r="I6" s="165"/>
      <c r="J6" s="165"/>
      <c r="K6" s="165"/>
      <c r="L6" s="165"/>
      <c r="M6" s="165"/>
      <c r="N6" s="165"/>
      <c r="O6" s="166"/>
    </row>
    <row r="9" spans="1:15" s="3" customFormat="1" ht="12.75" x14ac:dyDescent="0.2">
      <c r="A9" s="77" t="s">
        <v>69</v>
      </c>
      <c r="C9" s="17"/>
      <c r="E9" s="17"/>
    </row>
    <row r="10" spans="1:15" s="20" customFormat="1" ht="57" customHeight="1" x14ac:dyDescent="0.2">
      <c r="A10" s="18" t="s">
        <v>1</v>
      </c>
      <c r="B10" s="19" t="s">
        <v>2</v>
      </c>
      <c r="C10" s="19" t="s">
        <v>3</v>
      </c>
      <c r="D10" s="18" t="s">
        <v>4</v>
      </c>
      <c r="E10" s="19" t="s">
        <v>5</v>
      </c>
      <c r="F10" s="19" t="s">
        <v>6</v>
      </c>
      <c r="G10" s="80" t="s">
        <v>58</v>
      </c>
      <c r="H10" s="80" t="s">
        <v>59</v>
      </c>
      <c r="I10" s="81" t="s">
        <v>60</v>
      </c>
      <c r="J10" s="81" t="s">
        <v>61</v>
      </c>
      <c r="K10" s="80" t="s">
        <v>62</v>
      </c>
      <c r="L10" s="81" t="s">
        <v>63</v>
      </c>
      <c r="M10" s="81" t="s">
        <v>64</v>
      </c>
      <c r="N10" s="80" t="s">
        <v>65</v>
      </c>
      <c r="O10" s="81" t="s">
        <v>68</v>
      </c>
    </row>
    <row r="11" spans="1:15" x14ac:dyDescent="0.25">
      <c r="A11" s="21" t="s">
        <v>85</v>
      </c>
      <c r="B11" s="21">
        <v>1</v>
      </c>
      <c r="C11" s="137">
        <v>517994</v>
      </c>
      <c r="D11" s="22" t="s">
        <v>102</v>
      </c>
      <c r="E11" s="23">
        <v>2</v>
      </c>
      <c r="F11" s="144" t="s">
        <v>11</v>
      </c>
      <c r="G11" s="78"/>
      <c r="H11" s="78"/>
      <c r="I11" s="78"/>
      <c r="J11" s="88">
        <v>0</v>
      </c>
      <c r="K11" s="78"/>
      <c r="L11" s="88">
        <v>0</v>
      </c>
      <c r="M11" s="82">
        <f>L11*E11</f>
        <v>0</v>
      </c>
      <c r="N11" s="83">
        <v>0.2</v>
      </c>
      <c r="O11" s="84">
        <f>(M11*N11)+M11</f>
        <v>0</v>
      </c>
    </row>
    <row r="12" spans="1:15" x14ac:dyDescent="0.25">
      <c r="A12" s="21" t="s">
        <v>85</v>
      </c>
      <c r="B12" s="21">
        <v>2</v>
      </c>
      <c r="C12" s="137">
        <v>303656</v>
      </c>
      <c r="D12" s="22" t="s">
        <v>103</v>
      </c>
      <c r="E12" s="23">
        <v>6</v>
      </c>
      <c r="F12" s="144" t="s">
        <v>11</v>
      </c>
      <c r="G12" s="78"/>
      <c r="H12" s="78"/>
      <c r="I12" s="78"/>
      <c r="J12" s="88">
        <v>0</v>
      </c>
      <c r="K12" s="78"/>
      <c r="L12" s="88">
        <v>0</v>
      </c>
      <c r="M12" s="82">
        <f t="shared" ref="M12:M21" si="0">L12*E12</f>
        <v>0</v>
      </c>
      <c r="N12" s="83">
        <v>0.2</v>
      </c>
      <c r="O12" s="84">
        <f t="shared" ref="O12:O21" si="1">(M12*N12)+M12</f>
        <v>0</v>
      </c>
    </row>
    <row r="13" spans="1:15" x14ac:dyDescent="0.25">
      <c r="A13" s="21" t="s">
        <v>14</v>
      </c>
      <c r="B13" s="21">
        <v>3</v>
      </c>
      <c r="C13" s="137">
        <v>312094</v>
      </c>
      <c r="D13" s="24" t="s">
        <v>88</v>
      </c>
      <c r="E13" s="23">
        <v>2</v>
      </c>
      <c r="F13" s="144" t="s">
        <v>11</v>
      </c>
      <c r="G13" s="78"/>
      <c r="H13" s="78"/>
      <c r="I13" s="78"/>
      <c r="J13" s="88">
        <v>0</v>
      </c>
      <c r="K13" s="78"/>
      <c r="L13" s="88">
        <v>0</v>
      </c>
      <c r="M13" s="82">
        <f t="shared" si="0"/>
        <v>0</v>
      </c>
      <c r="N13" s="83">
        <v>0.2</v>
      </c>
      <c r="O13" s="84">
        <f t="shared" si="1"/>
        <v>0</v>
      </c>
    </row>
    <row r="14" spans="1:15" x14ac:dyDescent="0.25">
      <c r="A14" s="25" t="s">
        <v>14</v>
      </c>
      <c r="B14" s="25">
        <v>4</v>
      </c>
      <c r="C14" s="138">
        <v>568170</v>
      </c>
      <c r="D14" s="26" t="s">
        <v>104</v>
      </c>
      <c r="E14" s="27">
        <v>2</v>
      </c>
      <c r="F14" s="144" t="s">
        <v>11</v>
      </c>
      <c r="G14" s="78"/>
      <c r="H14" s="78"/>
      <c r="I14" s="78"/>
      <c r="J14" s="88">
        <v>0</v>
      </c>
      <c r="K14" s="78"/>
      <c r="L14" s="88">
        <v>0</v>
      </c>
      <c r="M14" s="82">
        <f t="shared" si="0"/>
        <v>0</v>
      </c>
      <c r="N14" s="83">
        <v>0.2</v>
      </c>
      <c r="O14" s="84">
        <f t="shared" si="1"/>
        <v>0</v>
      </c>
    </row>
    <row r="15" spans="1:15" x14ac:dyDescent="0.25">
      <c r="A15" s="28" t="s">
        <v>14</v>
      </c>
      <c r="B15" s="28">
        <v>5</v>
      </c>
      <c r="C15" s="139">
        <v>568171</v>
      </c>
      <c r="D15" s="142" t="s">
        <v>105</v>
      </c>
      <c r="E15" s="27">
        <v>2</v>
      </c>
      <c r="F15" s="144" t="s">
        <v>11</v>
      </c>
      <c r="G15" s="78"/>
      <c r="H15" s="78"/>
      <c r="I15" s="78"/>
      <c r="J15" s="88">
        <v>0</v>
      </c>
      <c r="K15" s="78"/>
      <c r="L15" s="88">
        <v>0</v>
      </c>
      <c r="M15" s="82">
        <f t="shared" si="0"/>
        <v>0</v>
      </c>
      <c r="N15" s="83">
        <v>0.2</v>
      </c>
      <c r="O15" s="84">
        <f t="shared" si="1"/>
        <v>0</v>
      </c>
    </row>
    <row r="16" spans="1:15" x14ac:dyDescent="0.25">
      <c r="A16" s="28" t="s">
        <v>14</v>
      </c>
      <c r="B16" s="28">
        <v>6</v>
      </c>
      <c r="C16" s="139">
        <v>506829</v>
      </c>
      <c r="D16" s="142" t="s">
        <v>106</v>
      </c>
      <c r="E16" s="27">
        <v>90</v>
      </c>
      <c r="F16" s="144" t="s">
        <v>11</v>
      </c>
      <c r="G16" s="78"/>
      <c r="H16" s="78"/>
      <c r="I16" s="78"/>
      <c r="J16" s="88">
        <v>0</v>
      </c>
      <c r="K16" s="78"/>
      <c r="L16" s="88">
        <v>0</v>
      </c>
      <c r="M16" s="82">
        <f t="shared" si="0"/>
        <v>0</v>
      </c>
      <c r="N16" s="83">
        <v>0.2</v>
      </c>
      <c r="O16" s="84">
        <f t="shared" si="1"/>
        <v>0</v>
      </c>
    </row>
    <row r="17" spans="1:15" ht="25.5" x14ac:dyDescent="0.25">
      <c r="A17" s="136" t="s">
        <v>14</v>
      </c>
      <c r="B17" s="136">
        <v>7</v>
      </c>
      <c r="C17" s="140" t="s">
        <v>108</v>
      </c>
      <c r="D17" s="143" t="s">
        <v>107</v>
      </c>
      <c r="E17" s="33">
        <v>15</v>
      </c>
      <c r="F17" s="144" t="s">
        <v>11</v>
      </c>
      <c r="G17" s="78"/>
      <c r="H17" s="78"/>
      <c r="I17" s="78"/>
      <c r="J17" s="88">
        <v>0</v>
      </c>
      <c r="K17" s="78"/>
      <c r="L17" s="88">
        <v>0</v>
      </c>
      <c r="M17" s="82">
        <f t="shared" si="0"/>
        <v>0</v>
      </c>
      <c r="N17" s="83">
        <v>0.2</v>
      </c>
      <c r="O17" s="84">
        <f t="shared" si="1"/>
        <v>0</v>
      </c>
    </row>
    <row r="18" spans="1:15" ht="25.5" x14ac:dyDescent="0.25">
      <c r="A18" s="31" t="s">
        <v>14</v>
      </c>
      <c r="B18" s="31">
        <v>8</v>
      </c>
      <c r="C18" s="141" t="s">
        <v>109</v>
      </c>
      <c r="D18" s="143" t="s">
        <v>89</v>
      </c>
      <c r="E18" s="33">
        <v>90</v>
      </c>
      <c r="F18" s="144" t="s">
        <v>11</v>
      </c>
      <c r="G18" s="78"/>
      <c r="H18" s="78"/>
      <c r="I18" s="78"/>
      <c r="J18" s="88">
        <v>0</v>
      </c>
      <c r="K18" s="78"/>
      <c r="L18" s="88">
        <v>0</v>
      </c>
      <c r="M18" s="82">
        <f t="shared" si="0"/>
        <v>0</v>
      </c>
      <c r="N18" s="83">
        <v>0.2</v>
      </c>
      <c r="O18" s="84">
        <f t="shared" si="1"/>
        <v>0</v>
      </c>
    </row>
    <row r="19" spans="1:15" ht="25.5" x14ac:dyDescent="0.25">
      <c r="A19" s="31" t="s">
        <v>14</v>
      </c>
      <c r="B19" s="31">
        <v>9</v>
      </c>
      <c r="C19" s="141" t="s">
        <v>110</v>
      </c>
      <c r="D19" s="143" t="s">
        <v>90</v>
      </c>
      <c r="E19" s="33">
        <v>90</v>
      </c>
      <c r="F19" s="144" t="s">
        <v>11</v>
      </c>
      <c r="G19" s="78"/>
      <c r="H19" s="78"/>
      <c r="I19" s="78"/>
      <c r="J19" s="88">
        <v>0</v>
      </c>
      <c r="K19" s="78"/>
      <c r="L19" s="88">
        <v>0</v>
      </c>
      <c r="M19" s="82">
        <f t="shared" si="0"/>
        <v>0</v>
      </c>
      <c r="N19" s="83">
        <v>0.2</v>
      </c>
      <c r="O19" s="84">
        <f t="shared" si="1"/>
        <v>0</v>
      </c>
    </row>
    <row r="20" spans="1:15" x14ac:dyDescent="0.25">
      <c r="A20" s="31" t="s">
        <v>14</v>
      </c>
      <c r="B20" s="31">
        <v>10</v>
      </c>
      <c r="C20" s="141" t="s">
        <v>86</v>
      </c>
      <c r="D20" s="143" t="s">
        <v>91</v>
      </c>
      <c r="E20" s="33">
        <v>5</v>
      </c>
      <c r="F20" s="144" t="s">
        <v>11</v>
      </c>
      <c r="G20" s="78"/>
      <c r="H20" s="78"/>
      <c r="I20" s="78"/>
      <c r="J20" s="88">
        <v>0</v>
      </c>
      <c r="K20" s="78"/>
      <c r="L20" s="88">
        <v>0</v>
      </c>
      <c r="M20" s="82">
        <f t="shared" si="0"/>
        <v>0</v>
      </c>
      <c r="N20" s="83">
        <v>0.2</v>
      </c>
      <c r="O20" s="84">
        <f t="shared" si="1"/>
        <v>0</v>
      </c>
    </row>
    <row r="21" spans="1:15" x14ac:dyDescent="0.25">
      <c r="A21" s="31" t="s">
        <v>14</v>
      </c>
      <c r="B21" s="31">
        <v>11</v>
      </c>
      <c r="C21" s="141" t="s">
        <v>87</v>
      </c>
      <c r="D21" s="143" t="s">
        <v>92</v>
      </c>
      <c r="E21" s="33">
        <v>5</v>
      </c>
      <c r="F21" s="144" t="s">
        <v>11</v>
      </c>
      <c r="G21" s="78"/>
      <c r="H21" s="78"/>
      <c r="I21" s="78"/>
      <c r="J21" s="88">
        <v>0</v>
      </c>
      <c r="K21" s="78"/>
      <c r="L21" s="88">
        <v>0</v>
      </c>
      <c r="M21" s="82">
        <f t="shared" si="0"/>
        <v>0</v>
      </c>
      <c r="N21" s="83">
        <v>0.2</v>
      </c>
      <c r="O21" s="84">
        <f t="shared" si="1"/>
        <v>0</v>
      </c>
    </row>
    <row r="22" spans="1:15" s="3" customFormat="1" ht="16.5" customHeight="1" x14ac:dyDescent="0.2">
      <c r="A22" s="64"/>
      <c r="B22" s="64"/>
      <c r="C22" s="65"/>
      <c r="D22" s="66"/>
      <c r="E22" s="67"/>
      <c r="F22" s="67"/>
      <c r="G22" s="67"/>
      <c r="H22" s="67"/>
      <c r="I22" s="67"/>
      <c r="J22" s="67"/>
      <c r="K22" s="67"/>
      <c r="L22" s="87" t="s">
        <v>70</v>
      </c>
      <c r="M22" s="85">
        <f>SUM(M11:M21)</f>
        <v>0</v>
      </c>
      <c r="N22" s="86">
        <v>0.2</v>
      </c>
      <c r="O22" s="85">
        <f>SUM(O11:O21)</f>
        <v>0</v>
      </c>
    </row>
  </sheetData>
  <mergeCells count="3">
    <mergeCell ref="E1:O1"/>
    <mergeCell ref="E3:O3"/>
    <mergeCell ref="E5:O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LOT 1 - EPI DIVERS</vt:lpstr>
      <vt:lpstr>LOT 2 - CHAUSSURES</vt:lpstr>
      <vt:lpstr>LOT 3 - SABOT DE BLOCS</vt:lpstr>
      <vt:lpstr>LOT 4 - EPI RADIO</vt:lpstr>
      <vt:lpstr>'LOT 1 - EPI DIVERS'!Impression_des_titres</vt:lpstr>
      <vt:lpstr>'LOT 2 - CHAUSSURES'!Impression_des_titres</vt:lpstr>
      <vt:lpstr>'LOT 3 - SABOT DE BLOCS'!Impression_des_titres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RIBES Laurence</cp:lastModifiedBy>
  <cp:lastPrinted>2021-07-23T11:09:24Z</cp:lastPrinted>
  <dcterms:created xsi:type="dcterms:W3CDTF">2021-06-24T09:58:00Z</dcterms:created>
  <dcterms:modified xsi:type="dcterms:W3CDTF">2025-06-06T09:34:00Z</dcterms:modified>
</cp:coreProperties>
</file>