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v.bosquet\Desktop\dossiers a traiter\Thomas\TCE ESC\2 - DCE ESID\DCE - VERSION FINALE\LOT 2\"/>
    </mc:Choice>
  </mc:AlternateContent>
  <bookViews>
    <workbookView xWindow="0" yWindow="0" windowWidth="28800" windowHeight="12000" activeTab="2"/>
  </bookViews>
  <sheets>
    <sheet name="DQE Lot 2 Main d'oeuvre" sheetId="2" r:id="rId1"/>
    <sheet name="DQE Lot 2 Travaux" sheetId="1" r:id="rId2"/>
    <sheet name="DQE Lot 2 Montant total" sheetId="3"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76" i="2" l="1"/>
  <c r="H73" i="2"/>
  <c r="H72" i="2"/>
  <c r="H71" i="2"/>
  <c r="H70" i="2"/>
  <c r="H69" i="2"/>
  <c r="H66" i="2"/>
  <c r="H62" i="2"/>
  <c r="H61" i="2"/>
  <c r="H60" i="2"/>
  <c r="H59" i="2"/>
  <c r="H58" i="2"/>
  <c r="H55" i="2"/>
  <c r="H51" i="2"/>
  <c r="H50" i="2"/>
  <c r="H49" i="2"/>
  <c r="H48" i="2"/>
  <c r="H47" i="2"/>
  <c r="H44" i="2"/>
  <c r="H40" i="2"/>
  <c r="H39" i="2"/>
  <c r="H38" i="2"/>
  <c r="H37" i="2"/>
  <c r="H36" i="2"/>
  <c r="H33" i="2"/>
  <c r="H32" i="3" l="1"/>
  <c r="H436" i="1"/>
  <c r="H437" i="1"/>
  <c r="H435" i="1"/>
  <c r="H428" i="1"/>
  <c r="H429" i="1"/>
  <c r="H430" i="1"/>
  <c r="H431" i="1"/>
  <c r="H427" i="1"/>
  <c r="H418" i="1"/>
  <c r="H419" i="1"/>
  <c r="H420" i="1"/>
  <c r="H421" i="1"/>
  <c r="H422" i="1"/>
  <c r="H423" i="1"/>
  <c r="H424" i="1"/>
  <c r="H417" i="1"/>
  <c r="H408" i="1"/>
  <c r="H409" i="1"/>
  <c r="H410" i="1"/>
  <c r="H411" i="1"/>
  <c r="H412" i="1"/>
  <c r="H413" i="1"/>
  <c r="H414" i="1"/>
  <c r="H407" i="1"/>
  <c r="H406" i="1"/>
  <c r="H405" i="1"/>
  <c r="H404" i="1"/>
  <c r="H403" i="1"/>
  <c r="H402" i="1"/>
  <c r="H401" i="1"/>
  <c r="H400" i="1"/>
  <c r="H399" i="1"/>
  <c r="H398" i="1"/>
  <c r="H397" i="1"/>
  <c r="H396" i="1"/>
  <c r="H395" i="1"/>
  <c r="H394" i="1"/>
  <c r="H393" i="1"/>
  <c r="H392" i="1"/>
  <c r="H391" i="1"/>
  <c r="H373" i="1"/>
  <c r="H374" i="1"/>
  <c r="H375" i="1"/>
  <c r="H376" i="1"/>
  <c r="H377" i="1"/>
  <c r="H378" i="1"/>
  <c r="H379" i="1"/>
  <c r="H380" i="1"/>
  <c r="H381" i="1"/>
  <c r="H382" i="1"/>
  <c r="H383" i="1"/>
  <c r="H384" i="1"/>
  <c r="H385" i="1"/>
  <c r="H386" i="1"/>
  <c r="H387" i="1"/>
  <c r="H388" i="1"/>
  <c r="H372" i="1"/>
  <c r="H371" i="1"/>
  <c r="H370" i="1"/>
  <c r="H369" i="1"/>
  <c r="H368" i="1"/>
  <c r="H367" i="1"/>
  <c r="H366" i="1"/>
  <c r="H362" i="1"/>
  <c r="H361" i="1"/>
  <c r="H360" i="1"/>
  <c r="H359" i="1"/>
  <c r="H358" i="1"/>
  <c r="H357" i="1"/>
  <c r="H356" i="1"/>
  <c r="H353" i="1"/>
  <c r="H352" i="1"/>
  <c r="H351" i="1"/>
  <c r="H350" i="1"/>
  <c r="H349" i="1"/>
  <c r="H348" i="1"/>
  <c r="H345" i="1"/>
  <c r="H344" i="1"/>
  <c r="H343" i="1"/>
  <c r="H342" i="1"/>
  <c r="H341" i="1"/>
  <c r="H340" i="1"/>
  <c r="H333" i="1"/>
  <c r="H334" i="1"/>
  <c r="H335" i="1"/>
  <c r="H336" i="1"/>
  <c r="H337" i="1"/>
  <c r="H332" i="1"/>
  <c r="H322" i="1"/>
  <c r="H323" i="1"/>
  <c r="H324" i="1"/>
  <c r="H325" i="1"/>
  <c r="H326" i="1"/>
  <c r="H327" i="1"/>
  <c r="H328" i="1"/>
  <c r="H329" i="1"/>
  <c r="H321" i="1"/>
  <c r="H320" i="1"/>
  <c r="H317" i="1"/>
  <c r="H316" i="1"/>
  <c r="H312" i="1"/>
  <c r="H313" i="1"/>
  <c r="H311" i="1"/>
  <c r="H305" i="1"/>
  <c r="H306" i="1"/>
  <c r="H307" i="1"/>
  <c r="H308" i="1"/>
  <c r="H304" i="1"/>
  <c r="H303" i="1"/>
  <c r="H302" i="1"/>
  <c r="H301" i="1"/>
  <c r="H295" i="1"/>
  <c r="H296" i="1"/>
  <c r="H297" i="1"/>
  <c r="H294" i="1"/>
  <c r="H293" i="1"/>
  <c r="H292" i="1"/>
  <c r="H291" i="1"/>
  <c r="H290" i="1"/>
  <c r="H289" i="1"/>
  <c r="H288" i="1"/>
  <c r="H287" i="1"/>
  <c r="H286" i="1"/>
  <c r="H285" i="1"/>
  <c r="H282" i="1"/>
  <c r="H281" i="1"/>
  <c r="H280" i="1"/>
  <c r="H279" i="1"/>
  <c r="H278" i="1"/>
  <c r="H277" i="1"/>
  <c r="H276" i="1"/>
  <c r="H275" i="1"/>
  <c r="H274" i="1"/>
  <c r="H273" i="1"/>
  <c r="H262" i="1"/>
  <c r="H263" i="1"/>
  <c r="H264" i="1"/>
  <c r="H265" i="1"/>
  <c r="H266" i="1"/>
  <c r="H267" i="1"/>
  <c r="H268" i="1"/>
  <c r="H269" i="1"/>
  <c r="H270" i="1"/>
  <c r="H261" i="1"/>
  <c r="H254" i="1"/>
  <c r="H255" i="1"/>
  <c r="H256" i="1"/>
  <c r="H257" i="1"/>
  <c r="H258" i="1"/>
  <c r="H253" i="1"/>
  <c r="H252" i="1"/>
  <c r="H251" i="1"/>
  <c r="H250" i="1"/>
  <c r="H249" i="1"/>
  <c r="H248" i="1"/>
  <c r="H241" i="1"/>
  <c r="H242" i="1"/>
  <c r="H243" i="1"/>
  <c r="H244" i="1"/>
  <c r="H245" i="1"/>
  <c r="H240" i="1"/>
  <c r="H231" i="1"/>
  <c r="H232" i="1"/>
  <c r="H233" i="1"/>
  <c r="H234" i="1"/>
  <c r="H235" i="1"/>
  <c r="H236" i="1"/>
  <c r="H237" i="1"/>
  <c r="H230"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01" i="1"/>
  <c r="H200" i="1"/>
  <c r="H199" i="1"/>
  <c r="H198" i="1"/>
  <c r="H197" i="1"/>
  <c r="H196" i="1"/>
  <c r="H195" i="1"/>
  <c r="H194" i="1"/>
  <c r="H193" i="1"/>
  <c r="H192" i="1"/>
  <c r="H191" i="1"/>
  <c r="H190" i="1"/>
  <c r="H189" i="1"/>
  <c r="H188" i="1"/>
  <c r="H187" i="1"/>
  <c r="H186" i="1"/>
  <c r="H185" i="1"/>
  <c r="H168" i="1"/>
  <c r="H169" i="1"/>
  <c r="H170" i="1"/>
  <c r="H171" i="1"/>
  <c r="H172" i="1"/>
  <c r="H173" i="1"/>
  <c r="H174" i="1"/>
  <c r="H175" i="1"/>
  <c r="H176" i="1"/>
  <c r="H177" i="1"/>
  <c r="H178" i="1"/>
  <c r="H179" i="1"/>
  <c r="H180" i="1"/>
  <c r="H181" i="1"/>
  <c r="H182" i="1"/>
  <c r="H167" i="1"/>
  <c r="H166" i="1"/>
  <c r="H162" i="1"/>
  <c r="H161" i="1"/>
  <c r="H156" i="1"/>
  <c r="H157" i="1"/>
  <c r="H158" i="1"/>
  <c r="H155" i="1"/>
  <c r="H143" i="1"/>
  <c r="H144" i="1"/>
  <c r="H145" i="1"/>
  <c r="H146" i="1"/>
  <c r="H147" i="1"/>
  <c r="H148" i="1"/>
  <c r="H149" i="1"/>
  <c r="H150" i="1"/>
  <c r="H151" i="1"/>
  <c r="H152" i="1"/>
  <c r="H142" i="1"/>
  <c r="H141" i="1"/>
  <c r="H140" i="1"/>
  <c r="H139" i="1"/>
  <c r="H134" i="1"/>
  <c r="H135" i="1"/>
  <c r="H136" i="1"/>
  <c r="H133" i="1"/>
  <c r="H120" i="1"/>
  <c r="H121" i="1"/>
  <c r="H122" i="1"/>
  <c r="H123" i="1"/>
  <c r="H124" i="1"/>
  <c r="H125" i="1"/>
  <c r="H126" i="1"/>
  <c r="H127" i="1"/>
  <c r="H128" i="1"/>
  <c r="H129" i="1"/>
  <c r="H119" i="1"/>
  <c r="H118" i="1"/>
  <c r="H117" i="1"/>
  <c r="H116" i="1"/>
  <c r="H115" i="1"/>
  <c r="H114" i="1"/>
  <c r="H107" i="1"/>
  <c r="H108" i="1"/>
  <c r="H109" i="1"/>
  <c r="H110" i="1"/>
  <c r="H111" i="1"/>
  <c r="H106" i="1"/>
  <c r="H99" i="1"/>
  <c r="H100" i="1"/>
  <c r="H101" i="1"/>
  <c r="H102" i="1"/>
  <c r="H103" i="1"/>
  <c r="H98"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65" i="1"/>
  <c r="H64" i="1"/>
  <c r="H63" i="1"/>
  <c r="H62" i="1"/>
  <c r="H61" i="1"/>
  <c r="H58" i="1"/>
  <c r="H57" i="1"/>
  <c r="H56" i="1"/>
  <c r="H55" i="1"/>
  <c r="H54" i="1"/>
  <c r="H49" i="1"/>
  <c r="H50" i="1"/>
  <c r="H51" i="1"/>
  <c r="H48" i="1"/>
  <c r="H33" i="1"/>
  <c r="H34" i="1"/>
  <c r="H35" i="1"/>
  <c r="H36" i="1"/>
  <c r="H37" i="1"/>
  <c r="H38" i="1"/>
  <c r="H39" i="1"/>
  <c r="H40" i="1"/>
  <c r="H41" i="1"/>
  <c r="H42" i="1"/>
  <c r="H43" i="1"/>
  <c r="H44" i="1"/>
  <c r="H32" i="1"/>
  <c r="H33" i="3" l="1"/>
  <c r="H34" i="3" s="1"/>
  <c r="H36" i="3" s="1"/>
</calcChain>
</file>

<file path=xl/sharedStrings.xml><?xml version="1.0" encoding="utf-8"?>
<sst xmlns="http://schemas.openxmlformats.org/spreadsheetml/2006/main" count="1218" uniqueCount="790">
  <si>
    <t>USID DE ROCHEFORT</t>
  </si>
  <si>
    <t>Les prix indiqués dans le BPU ci-dessous comprennent les frais de déplacements et de transport ainsi
 que les préstations liées à la main d'œuvre</t>
  </si>
  <si>
    <t>Désignation</t>
  </si>
  <si>
    <t>Unité</t>
  </si>
  <si>
    <t>Prix unitaire
HT</t>
  </si>
  <si>
    <t>Lot 2</t>
  </si>
  <si>
    <t>Gros-œuvre</t>
  </si>
  <si>
    <t>Code</t>
  </si>
  <si>
    <t>Les prix indiqués dans le BPU ci-dessous concernent les interventions particulières et les prestations hors BPU qui impliquent des prix nouveaux (avec application de coeff K).</t>
  </si>
  <si>
    <t>Heures ouvrées - chef de chantier</t>
  </si>
  <si>
    <t>he</t>
  </si>
  <si>
    <t>Heures ouvrées - chef d'équipe</t>
  </si>
  <si>
    <t>Heures ouvrées - compagnon</t>
  </si>
  <si>
    <t>Heures ouvrées - manœuvre</t>
  </si>
  <si>
    <t>Main d'œuvre</t>
  </si>
  <si>
    <t>Installations de chantier</t>
  </si>
  <si>
    <t>01.01</t>
  </si>
  <si>
    <t>01.02</t>
  </si>
  <si>
    <t>Etudes</t>
  </si>
  <si>
    <t>01.02.01</t>
  </si>
  <si>
    <t>Prestations intellectuelles (études, ingénierie , réalisation dossiers)</t>
  </si>
  <si>
    <t>01.01.01</t>
  </si>
  <si>
    <t>01.01.02</t>
  </si>
  <si>
    <t>01.01.03</t>
  </si>
  <si>
    <t>01.01.04</t>
  </si>
  <si>
    <t>TRAVAUX PREPARATOIRE</t>
  </si>
  <si>
    <t>1.1.2</t>
  </si>
  <si>
    <t xml:space="preserve">Bungalow de chantier de type caravane en location (amenée, repli, branchement) </t>
  </si>
  <si>
    <t>un</t>
  </si>
  <si>
    <t>1.1.3</t>
  </si>
  <si>
    <t xml:space="preserve">Bungalow de chantier de type vestiaire en location (amenée, repli, branchements) </t>
  </si>
  <si>
    <t>1.1.4</t>
  </si>
  <si>
    <t xml:space="preserve">Bungalow de chantier de type sanitaire en location (amenée, repli, branchements) </t>
  </si>
  <si>
    <t>1.1.5</t>
  </si>
  <si>
    <t xml:space="preserve">Location hebdomadaire de bungalow de type bureau en location </t>
  </si>
  <si>
    <t>1.1.6</t>
  </si>
  <si>
    <t xml:space="preserve">Location hebdomadaire de bungalow de type vestiaire en location </t>
  </si>
  <si>
    <t>1.1.7</t>
  </si>
  <si>
    <t>Location hebdomadaire de bungalow sanitaire compris vidange</t>
  </si>
  <si>
    <t>1.1.8</t>
  </si>
  <si>
    <t>Barrière de protection ou de déviation rouge et blanche réfléchissante en location hebdomadaire compris pose et dépose</t>
  </si>
  <si>
    <t>1.1.9</t>
  </si>
  <si>
    <t>Branchement électrique de chantier, tout compris avec démarches auprès sociétés concessionnaires (armoire de chantier à moins de 100 m de la source)</t>
  </si>
  <si>
    <t>1.1.10</t>
  </si>
  <si>
    <t>Branchement eau de chantier avec compteur d'eau y compris protection canalisation (alimentation à moins de 100 m du chantier)</t>
  </si>
  <si>
    <t>1.1.11</t>
  </si>
  <si>
    <t>Protection par film plastique en extérieur comprenant l'installation et l'évacuation après usage compris pose et dépose</t>
  </si>
  <si>
    <t>m²</t>
  </si>
  <si>
    <t>1.1.12</t>
  </si>
  <si>
    <t>Lampe de signalisation en location hebdomadaire</t>
  </si>
  <si>
    <t>1.1.13</t>
  </si>
  <si>
    <t>Barriere de chantier hauteur 2 m, compris plots béton et menottes, en location hebdomadaire, par mètre linéaire</t>
  </si>
  <si>
    <t>ml</t>
  </si>
  <si>
    <t>1.1.14</t>
  </si>
  <si>
    <t>Barriere de chantier hauteur 2 m, compris plots béton et menottes, en location journalière, par mètre linéaire</t>
  </si>
  <si>
    <t>Échafaudages - nacelles 
(Pour des travaux à une hauteur &gt; 3m et non prévus au bordereau)</t>
  </si>
  <si>
    <t>Echafaudages roulant</t>
  </si>
  <si>
    <t>1.2.1</t>
  </si>
  <si>
    <t>1.2.2</t>
  </si>
  <si>
    <t>1.2.3</t>
  </si>
  <si>
    <t>1.2.4</t>
  </si>
  <si>
    <t>1.1</t>
  </si>
  <si>
    <t>1.2</t>
  </si>
  <si>
    <t>Nacelle de 15 m</t>
  </si>
  <si>
    <t>1.2.5</t>
  </si>
  <si>
    <t>1.2.6</t>
  </si>
  <si>
    <t>1.2.7</t>
  </si>
  <si>
    <t>1.2.8</t>
  </si>
  <si>
    <t>1.2.9</t>
  </si>
  <si>
    <t>2.1</t>
  </si>
  <si>
    <t>Dégarnissage de joints de mur en pierre</t>
  </si>
  <si>
    <t>2.2</t>
  </si>
  <si>
    <t>Piquage d'enduit sur mur en béton</t>
  </si>
  <si>
    <t>2.3</t>
  </si>
  <si>
    <t>Piquage d'enduit sur mur en brique</t>
  </si>
  <si>
    <t>2.4</t>
  </si>
  <si>
    <t>Piquage d'enduit sur mur en aggloméré de ciment</t>
  </si>
  <si>
    <t>2.5</t>
  </si>
  <si>
    <t>Piquage d'enduit sur mur en pierre</t>
  </si>
  <si>
    <t>2.6</t>
  </si>
  <si>
    <t>Démolition / ouverture de mur en béton armé</t>
  </si>
  <si>
    <t>m³</t>
  </si>
  <si>
    <t>2.7</t>
  </si>
  <si>
    <t>Démolition / ouverture de mur en brique</t>
  </si>
  <si>
    <t>2.8</t>
  </si>
  <si>
    <t>Démolition / ouverture de mur en aggloméré  de ciment</t>
  </si>
  <si>
    <t>2.9</t>
  </si>
  <si>
    <t>Démolition / ouverture de mur en pierre</t>
  </si>
  <si>
    <t>2.10</t>
  </si>
  <si>
    <t>Démolition de poutre en béton armé</t>
  </si>
  <si>
    <t>2.11</t>
  </si>
  <si>
    <t>Démolition de poteau en béton armé</t>
  </si>
  <si>
    <t>2.12</t>
  </si>
  <si>
    <t>Démolition  de plancher en béton armé</t>
  </si>
  <si>
    <t>2.13</t>
  </si>
  <si>
    <t>Démolition de chape de mortier</t>
  </si>
  <si>
    <t>2.14</t>
  </si>
  <si>
    <t>Dépose de carrelage sur dalle béton avec conservation du support</t>
  </si>
  <si>
    <t>2.15</t>
  </si>
  <si>
    <t>Dépose de carrelage sur chape de mortier avec conservation du support</t>
  </si>
  <si>
    <t>2.16</t>
  </si>
  <si>
    <t>Dépose de carrelage sur chape de mortier sans conservation du support</t>
  </si>
  <si>
    <t>2.17</t>
  </si>
  <si>
    <t>Dépose de carrelage mural sur enduit de mortier</t>
  </si>
  <si>
    <t>2.18</t>
  </si>
  <si>
    <t>Dépose de carrelage mural sur enduit de platre</t>
  </si>
  <si>
    <t>2.19</t>
  </si>
  <si>
    <t xml:space="preserve">Démolition de conduit de fumée en pierre </t>
  </si>
  <si>
    <t>2.20</t>
  </si>
  <si>
    <t>Démolition de conduit de fumée en boisseaux de terre cuite 30 x 30 cm</t>
  </si>
  <si>
    <t>2.21</t>
  </si>
  <si>
    <t>Démolition de conduit de fumée en boisseaux de pouzzolane 30 x 30 cm</t>
  </si>
  <si>
    <t>2.22</t>
  </si>
  <si>
    <t>Démolition de conduit de fumée en boisseaux de terre cuite 40 x 40 cm</t>
  </si>
  <si>
    <t>2.23</t>
  </si>
  <si>
    <t>Démolition de conduit de fumée en boisseaux de pouzzolane 40 x40 cm</t>
  </si>
  <si>
    <t>2.24</t>
  </si>
  <si>
    <t>Démolition de conduit de fumée en boisseaux de terre cuite 50 x 30 cm</t>
  </si>
  <si>
    <t>2.25</t>
  </si>
  <si>
    <t>Démolition de conduit de fumée en boisseaux de pouzzolane 50 x30 cm</t>
  </si>
  <si>
    <t>2.26</t>
  </si>
  <si>
    <t>Démolition de conduit de fumée en boisseaux de terre cuite 60 x 40 cm</t>
  </si>
  <si>
    <t>2.27</t>
  </si>
  <si>
    <t>Démolition de conduit de fumée en boisseaux de pouzzolane 60 x40 cm</t>
  </si>
  <si>
    <t>2.28</t>
  </si>
  <si>
    <t>Démolition d'appuis de fenêtre</t>
  </si>
  <si>
    <t>2.29</t>
  </si>
  <si>
    <t>Démolitions de plafond en brique</t>
  </si>
  <si>
    <t>2.30</t>
  </si>
  <si>
    <t>Démolition de parois en matériaux tendres au burineur électrique</t>
  </si>
  <si>
    <t>2.31</t>
  </si>
  <si>
    <t>Démolition de parois en matériaux durs au marteau piqueur pneumatique</t>
  </si>
  <si>
    <t>2.32</t>
  </si>
  <si>
    <t>Démolition de parois en matériaux durs au brise roche</t>
  </si>
  <si>
    <t>2.33</t>
  </si>
  <si>
    <t>Démolition de parois à la pince à béton ou ferraille</t>
  </si>
  <si>
    <t>TRAVAUX PREPARATOIRE ET VOIRIE-RESEAUX-DIVERS</t>
  </si>
  <si>
    <t>DEMOLITION ET EVACUATION DES GRAVATS Les travaux de démolition comprennent la mise en oeuvre
 de toutes les mesures de sécurité nécessaires , tous les moyens techniques conformes et le traitement des déchets</t>
  </si>
  <si>
    <t>Terrassement</t>
  </si>
  <si>
    <t xml:space="preserve"> Travaux de décapage terre vegetale</t>
  </si>
  <si>
    <t>3.1.1</t>
  </si>
  <si>
    <t xml:space="preserve">Décapage terre végétale ( &lt; 25 m2 ) </t>
  </si>
  <si>
    <t>m3</t>
  </si>
  <si>
    <t>3.1.2</t>
  </si>
  <si>
    <t xml:space="preserve">Décapage terre végétale (entre 25 et 50 m2) </t>
  </si>
  <si>
    <t>3.1.3</t>
  </si>
  <si>
    <t>Décapage terre végétale (entre 50 et 100 m2)</t>
  </si>
  <si>
    <t>3.1.4</t>
  </si>
  <si>
    <t xml:space="preserve">Décapage terre végétale (entre 100 et 500 m2)          </t>
  </si>
  <si>
    <t>3.1.5</t>
  </si>
  <si>
    <t xml:space="preserve">Décapage terre végétale (entre 500 et 1000 m2) </t>
  </si>
  <si>
    <t>3.1.6</t>
  </si>
  <si>
    <t>Remise en place terre végétale sur abord</t>
  </si>
  <si>
    <t>Réalisation de terrassement et remblai pour la réalisation d'une plateforme
 sous dallage ou en vide sanitaire (par tous moyens) 
compris piquetage, fouille, jet de pelle, comblement, reglage,
 damage, triage et évacuation de matériaux en sus à la décharge, 
compris transport, chargement et taxes, en terrain de toute nature</t>
  </si>
  <si>
    <t>3.1.7</t>
  </si>
  <si>
    <t>Décaissage après décroutage terre végétale, sur 20 cm</t>
  </si>
  <si>
    <t>3.1.8</t>
  </si>
  <si>
    <t>Décaissage après décroutage terre végétale, sur 40 cm</t>
  </si>
  <si>
    <t>3.1.9</t>
  </si>
  <si>
    <t>Décaissage après décroutage terre végétale, sur 100 cm</t>
  </si>
  <si>
    <t>3.1.10</t>
  </si>
  <si>
    <t>Décaissage après décroutage terre végétale, sur 120 cm</t>
  </si>
  <si>
    <t>3.1.11</t>
  </si>
  <si>
    <t>Plus value pour décaissage dans calcaire dur</t>
  </si>
  <si>
    <t>3.1.12</t>
  </si>
  <si>
    <t xml:space="preserve">Réalisation d'un hérisson en forme sur sol compacté traité à la chaux en granulats minimum 5 mm, 25 cm d'épaisseur fini, compris roulage et compactage </t>
  </si>
  <si>
    <t>Réalisation TRANCHEES pour pose de canalisations (par tous moyens) ou réalisation de fondations, compris piquetage, fouille, jet de pelle, comblement, reglage, damage, triage et évacuation de matériaux en sus à la décharge, compris transport, chargement et taxes, en terrain de toute nature</t>
  </si>
  <si>
    <t>3.1.13</t>
  </si>
  <si>
    <t>Fouilles à l'engin mécanique au godet de 0,60 (&lt; à 5 m3)</t>
  </si>
  <si>
    <t>3.1.14</t>
  </si>
  <si>
    <t>Fouilles à l'engin mécanique au godet de 0,60 (5 à 15 m3)</t>
  </si>
  <si>
    <t>3.1.15</t>
  </si>
  <si>
    <t>Fouilles à l'engin mécanique au godet de 0,60 (15 à 25 m3)</t>
  </si>
  <si>
    <t>3.1.16</t>
  </si>
  <si>
    <t xml:space="preserve">Fouilles à l'engin mécanique au godet de 0,60  (&gt; à 25 m3)  </t>
  </si>
  <si>
    <t>3.1.17</t>
  </si>
  <si>
    <t xml:space="preserve">Blindage compris location, pose et dépose. </t>
  </si>
  <si>
    <t>3.1.18</t>
  </si>
  <si>
    <t xml:space="preserve">Fouilles en rigole ou en tranchées manuelles jusque 1 m de profondeur </t>
  </si>
  <si>
    <t>3.1.19</t>
  </si>
  <si>
    <t>Fouilles mécaniques  de plus de 1,00m de largeur (&lt; à 5 m3)</t>
  </si>
  <si>
    <t>3.1.20</t>
  </si>
  <si>
    <t>Fouilles mécaniques  de plus de 1,00m de largeur (5 à 15 m3)</t>
  </si>
  <si>
    <t>3.1.21</t>
  </si>
  <si>
    <t>Fouilles mécaniques  de plus de 1,00m de largeur(15 à 25 m3)</t>
  </si>
  <si>
    <t>3.1.22</t>
  </si>
  <si>
    <t xml:space="preserve">Fouilles mécaniques  de plus de 1,00m de largeur  (&gt; à 25 m3)  </t>
  </si>
  <si>
    <t>3.1.23</t>
  </si>
  <si>
    <t xml:space="preserve">Fouilles manuelles de trous isolés ou fouilles indépendantes </t>
  </si>
  <si>
    <t>3.1.24</t>
  </si>
  <si>
    <t>Fouille (un carottage et les analyses correspondantes)</t>
  </si>
  <si>
    <t>3.1.25</t>
  </si>
  <si>
    <t>Transport à la décharge publique y compris , triage et tous frais inhérents pour matériaux en sus</t>
  </si>
  <si>
    <t>3.1.26</t>
  </si>
  <si>
    <t>Rouleau de polyane PE de chantier type 150 largeur 6 ml</t>
  </si>
  <si>
    <t>3.1.27</t>
  </si>
  <si>
    <t>Rouleau de géotextile (largeur 4 ml )</t>
  </si>
  <si>
    <t>3.1.28</t>
  </si>
  <si>
    <t>Grillage avertisseur</t>
  </si>
  <si>
    <t>POSE D'ETAIS, REALISATION DE TRAVERSEES ET DE SAIGNEES
 compris toutes sujetions (Etudes, réalisation, mise en œuvre)</t>
  </si>
  <si>
    <t>Etaiement</t>
  </si>
  <si>
    <t>5.1.1</t>
  </si>
  <si>
    <t>Installation d'étais sous plancher</t>
  </si>
  <si>
    <t>5.1.2</t>
  </si>
  <si>
    <t>Installation d'étais  sous poutre</t>
  </si>
  <si>
    <t>5.1.3</t>
  </si>
  <si>
    <t>Installation d'étais  sous linteau</t>
  </si>
  <si>
    <t>5.1.4</t>
  </si>
  <si>
    <t>Installation d'étais en maintien de paroi</t>
  </si>
  <si>
    <t>4.1</t>
  </si>
  <si>
    <t>4.1.1</t>
  </si>
  <si>
    <t>4.1.2</t>
  </si>
  <si>
    <t>4.1.3</t>
  </si>
  <si>
    <t>4.1.4</t>
  </si>
  <si>
    <t>Traversées de parois</t>
  </si>
  <si>
    <t>5.2.1</t>
  </si>
  <si>
    <t>Découpe au disque diamant de paroi en béton armé de 10 cm d'épaisseur</t>
  </si>
  <si>
    <t>5.2.2</t>
  </si>
  <si>
    <t>Découpe au disque diamant de paroi en béton armé de 11 à 15 cm d'épaisseur</t>
  </si>
  <si>
    <t>5.2.3</t>
  </si>
  <si>
    <t>Découpe au disque diamant de paroi en béton armé de 16 à 20 cm d'épaisseur</t>
  </si>
  <si>
    <t>Découpe au disque diamant de paroi en béton armé de 21 à 25 cm d'épaisseur</t>
  </si>
  <si>
    <t>Découpe au disque diamant de paroi en béton armé de 26 à 30 cm d'épaisseur</t>
  </si>
  <si>
    <t>Carottage jusqu'au diamètre 100 mm de paroi en béton armé de 10 cm d'épaisseur</t>
  </si>
  <si>
    <t>Carottage jusqu'au diamètre 100 mm de paroi en béton armé de 11 à 20 cm d'épaisseur</t>
  </si>
  <si>
    <t>Carottage jusqu'au diamètre 100 mm de paroi en béton armé de 21 à 31 cm d'épaisseur</t>
  </si>
  <si>
    <t>Carottage de diamètre 101 à 150 mm de paroi en béton armé de 10 cm d'épaisseur</t>
  </si>
  <si>
    <t>Carottage de diamètre 101 à 150 mm de paroi en béton armé de 11 à 20 cm d'épaisseur</t>
  </si>
  <si>
    <t>Carottage de diamètre 101 à 150 mm de paroi en béton armé de 21 à 30 cm d'épaisseur</t>
  </si>
  <si>
    <t>Carottage de diamètre 151 à 200 mm de paroi en béton armé de 10 cm d'épaisseur</t>
  </si>
  <si>
    <t>Carottage de diamètre 151 à 200 mm de paroi en béton armé de 11 à 20 cm d'épaisseur</t>
  </si>
  <si>
    <t>Carottage de diamètre 151 à 200 mm de paroi en béton armé de 21 à 30 cm d'épaisseur</t>
  </si>
  <si>
    <t>4.2</t>
  </si>
  <si>
    <t>4.2.1</t>
  </si>
  <si>
    <t>4.2.2</t>
  </si>
  <si>
    <t>4.2.3</t>
  </si>
  <si>
    <t>4.2.4</t>
  </si>
  <si>
    <t>4.2.5</t>
  </si>
  <si>
    <t>4.2.6</t>
  </si>
  <si>
    <t>4.2.7</t>
  </si>
  <si>
    <t>4.2.8</t>
  </si>
  <si>
    <t>4.2.9</t>
  </si>
  <si>
    <t>4.2.10</t>
  </si>
  <si>
    <t>4.2.11</t>
  </si>
  <si>
    <t>4.2.12</t>
  </si>
  <si>
    <t>4.2.13</t>
  </si>
  <si>
    <t>4.2.14</t>
  </si>
  <si>
    <t>Saignée dans parois y compris le rebouchage</t>
  </si>
  <si>
    <t>4.3</t>
  </si>
  <si>
    <t>5.3.1</t>
  </si>
  <si>
    <t>Saignée de 50 x 50 mm dans des parois en pierre</t>
  </si>
  <si>
    <t>5.3.2</t>
  </si>
  <si>
    <t>Saignée de 50 x 50 mm dans des parois en terre cuite</t>
  </si>
  <si>
    <t>Saignée de 50 x 50 mm dans des parois en aggloméré de ciment</t>
  </si>
  <si>
    <t xml:space="preserve">Saignée de 50 x 50 mm dans des parois en béton armé </t>
  </si>
  <si>
    <t>4.3.1</t>
  </si>
  <si>
    <t>4.3.2</t>
  </si>
  <si>
    <t>4.3.3</t>
  </si>
  <si>
    <t>4.3.4</t>
  </si>
  <si>
    <t>Saignée dans dallage y compris le rebouchage</t>
  </si>
  <si>
    <t>4.4</t>
  </si>
  <si>
    <t>5.4.1</t>
  </si>
  <si>
    <t>Saignée de 50 x 50 mm dans dallage</t>
  </si>
  <si>
    <t>5.4.2</t>
  </si>
  <si>
    <t>Saignée de 100 x 100 mm dans dallage</t>
  </si>
  <si>
    <t>3.1</t>
  </si>
  <si>
    <t>Fondations</t>
  </si>
  <si>
    <t>6.1.1</t>
  </si>
  <si>
    <t>Couche de propeté de fond de fouille 5 cm</t>
  </si>
  <si>
    <t>6.1.2</t>
  </si>
  <si>
    <t xml:space="preserve">Radier de fondation de regard en béton armé </t>
  </si>
  <si>
    <t>6.1.3</t>
  </si>
  <si>
    <t xml:space="preserve">Radier de fondation de caniveau en béton armé </t>
  </si>
  <si>
    <t>6.1.4</t>
  </si>
  <si>
    <t>Radier de fondation d'immeuble en béton armé</t>
  </si>
  <si>
    <t>6.1.5</t>
  </si>
  <si>
    <t>Fondation 60 x 40 cm en béton faiblement armé (semelle 3 barres)</t>
  </si>
  <si>
    <t>6.1.6</t>
  </si>
  <si>
    <t>Fondation 80 x 50 cm en béton faiblement armé (semelle 3 barres)</t>
  </si>
  <si>
    <t>6.1.7</t>
  </si>
  <si>
    <t>Fondation 60 x 40 cm en béton  armé (75 kg acier / m3)</t>
  </si>
  <si>
    <t>6.1.8</t>
  </si>
  <si>
    <t>Fondation 80 x 50 cm en béton  armé (75 kg acier / m3)</t>
  </si>
  <si>
    <t>6.1.9</t>
  </si>
  <si>
    <t>Chainage noyé de fondation 20 x 20 cm en béton armé (80 kg acier / m3)</t>
  </si>
  <si>
    <t>6.1.10</t>
  </si>
  <si>
    <t>Chainage  de fondation coffré 20 x 20 cm en béton armé (80 kg acier / m3)</t>
  </si>
  <si>
    <t>6.1.11</t>
  </si>
  <si>
    <t>Chainage  de fondation coffré 20 x 40 cm en béton armé (80 kg acier / m3)</t>
  </si>
  <si>
    <t>6.1.12</t>
  </si>
  <si>
    <t>Chainage  de fondation coffré 25 x 20 cm en béton armé (80 kg acier / m3)</t>
  </si>
  <si>
    <t>6.1.13</t>
  </si>
  <si>
    <t>Chainage  de fondation coffré 25 x 40 cm en béton armé (80 kg acier / m3)</t>
  </si>
  <si>
    <t>6.1.14</t>
  </si>
  <si>
    <t>Longrine porteuse 20 x 20 cm en béton armé coffré (80 kg acier / m3)</t>
  </si>
  <si>
    <t>6.1.15</t>
  </si>
  <si>
    <t>Longrine porteuse 20 x 40 cm en béton armé coffré (80 kg acier / m3)</t>
  </si>
  <si>
    <t>6.1.16</t>
  </si>
  <si>
    <t>Longrine porteuse 25 x 20 cm en béton armé coffré (80 kg acier / m3)</t>
  </si>
  <si>
    <t>6.1.17</t>
  </si>
  <si>
    <t>Longrine porteuse 25 x 40 cm en béton armé coffré (80 kg acier / m3)</t>
  </si>
  <si>
    <t>4.1.5</t>
  </si>
  <si>
    <t>4.1.6</t>
  </si>
  <si>
    <t>4.1.7</t>
  </si>
  <si>
    <t>4.1.8</t>
  </si>
  <si>
    <t>4.1.9</t>
  </si>
  <si>
    <t>4.1.10</t>
  </si>
  <si>
    <t>4.1.11</t>
  </si>
  <si>
    <t>4.1.12</t>
  </si>
  <si>
    <t>4.1.13</t>
  </si>
  <si>
    <t>4.1.14</t>
  </si>
  <si>
    <t>4.1.15</t>
  </si>
  <si>
    <t>4.1.16</t>
  </si>
  <si>
    <t>4.1.17</t>
  </si>
  <si>
    <t>Cloisons humides murs élévations (compris arase de démarrage, arase de tête et toutes sujétions surface pleines sans vide)</t>
  </si>
  <si>
    <t>REALISATION D'OUVRAGE DE MACONNERIE COURANTE
  compris toute sujetion
 (Etudes, réalisation, mise en œuvre, etayage, DOE)</t>
  </si>
  <si>
    <t>6.2.1</t>
  </si>
  <si>
    <t>Doublage  en briques plâtrière de 4 cm</t>
  </si>
  <si>
    <t>6.2.2</t>
  </si>
  <si>
    <t>Cloison en brique plâtrière de 5 cm</t>
  </si>
  <si>
    <t>6.2.3</t>
  </si>
  <si>
    <t>Plafond en briques plâtrières</t>
  </si>
  <si>
    <t>6.2.4</t>
  </si>
  <si>
    <t>Baguette d'angle PVC</t>
  </si>
  <si>
    <t>6.2.5</t>
  </si>
  <si>
    <t>Baguette d'angle Fer</t>
  </si>
  <si>
    <t>6.2.6</t>
  </si>
  <si>
    <t>Enduit au plâtre sur paroi murale en terre cuite</t>
  </si>
  <si>
    <t>6.2.7</t>
  </si>
  <si>
    <t>Reprise d'enduit au plâtre sur paroi murale</t>
  </si>
  <si>
    <t>6.2.8</t>
  </si>
  <si>
    <t>Enduit au plâtre sur plafond en terre cuite</t>
  </si>
  <si>
    <t>6.2.9</t>
  </si>
  <si>
    <t>Reprise d'enduit au plâtre sur plafond</t>
  </si>
  <si>
    <t>6.2.10</t>
  </si>
  <si>
    <t>Cloison en carreaux de plâtre pleins de 50 mm avec traitement des joints</t>
  </si>
  <si>
    <t>6.2.11</t>
  </si>
  <si>
    <t>Cloison en carreaux de plâtre pleins de 70 mm avec traitement des joints</t>
  </si>
  <si>
    <t>6.2.12</t>
  </si>
  <si>
    <t>Cloison en carreaux de plâtre pleins de 100 mm avec traitement des joints</t>
  </si>
  <si>
    <t>6.2.13</t>
  </si>
  <si>
    <t>Cloison en carreaux de plâtre alvéolés de 50 mm avec traitement des joints</t>
  </si>
  <si>
    <t>6.2.14</t>
  </si>
  <si>
    <t>Cloison en carreaux de plâtre alvéolés de 70 mm avec traitement des joints</t>
  </si>
  <si>
    <t>6.2.15</t>
  </si>
  <si>
    <t>Cloison en carreaux de plâtre alvéolés de 100 mm avec traitement des joints</t>
  </si>
  <si>
    <t>6.2.16</t>
  </si>
  <si>
    <t>Cloison en carreaux de plâtre hydrofugés de 70 mm avec traitement des joints</t>
  </si>
  <si>
    <t>6.2.17</t>
  </si>
  <si>
    <t>Cloison en carreaux de plâtre hydrofugés de 100 mm avec traitement des joints</t>
  </si>
  <si>
    <t>6.2.18</t>
  </si>
  <si>
    <t>Cloison en carreaux de béton cellulaire de 50 mm avec traitement des joints</t>
  </si>
  <si>
    <t>6.2.19</t>
  </si>
  <si>
    <t>Cloison en carreaux de béton cellulaire de 70 mm avec traitement des joints</t>
  </si>
  <si>
    <t>6.2.20</t>
  </si>
  <si>
    <t>Cloison en carreaux de béton cellulaire de 100 mm avec traitement des joints</t>
  </si>
  <si>
    <t>6.2.21</t>
  </si>
  <si>
    <t>U plastique en pieds de cloisons plâtre de 50mm</t>
  </si>
  <si>
    <t>6.2.22</t>
  </si>
  <si>
    <t>U plastique en pieds de cloisons plâtre de 70mm</t>
  </si>
  <si>
    <t>6.2.23</t>
  </si>
  <si>
    <t>U plastique en pieds de cloisons plâtre de 100mm</t>
  </si>
  <si>
    <t>6.2.24</t>
  </si>
  <si>
    <t>Semelle résiliente</t>
  </si>
  <si>
    <t>Enduit de ratissage sur cloisons, compris arêtes poncées avant peinture</t>
  </si>
  <si>
    <t>Elévation en brique de terre cuite épaisseur 07 cm</t>
  </si>
  <si>
    <t>Elévation en brique de terre cuite épaisseur 10 cm</t>
  </si>
  <si>
    <t>Mur en brique de terre cuite épaisseur 15 cm</t>
  </si>
  <si>
    <t>Mur en brique de terre cuite épaisseur 20 cm</t>
  </si>
  <si>
    <t>Bloc de renforts verticaux en briques de 20 cm  par linéaire d'élévation</t>
  </si>
  <si>
    <t xml:space="preserve">Bloc de chaînage/ linteau pour mur en brique de 20 cm </t>
  </si>
  <si>
    <t>Elévation en aggloméré de ciment épaisseur 07 cm</t>
  </si>
  <si>
    <t>Elévation en aggloméré de ciment épaisseur 10 cm</t>
  </si>
  <si>
    <t>Mur en aggloméré de ciment épaisseur 15 cm</t>
  </si>
  <si>
    <t>Mur en aggloméré de ciment épaisseur 20 cm</t>
  </si>
  <si>
    <t>Mur en aggloméré de ciment épaisseur 25 cm</t>
  </si>
  <si>
    <t>Plus value pour bloc de béton plein perforé</t>
  </si>
  <si>
    <t xml:space="preserve">Plus value pour bloc de béton plein </t>
  </si>
  <si>
    <t>Blocs de chainage / linteau  pour mur en aggloméré de ciment de 20 cm</t>
  </si>
  <si>
    <t>Blocs de chainage / linteau  pour mur en aggloméré de ciment de 25 cm</t>
  </si>
  <si>
    <t>Blocs de renforts verticaux en aggloméré de ciment de 20 cm par linéaire d'élévation</t>
  </si>
  <si>
    <t>Blocs de renforts verticaux en aggloméré de ciment de 25 cm par linéaire d'élévation</t>
  </si>
  <si>
    <t>4.2.15</t>
  </si>
  <si>
    <t>4.2.16</t>
  </si>
  <si>
    <t>4.2.17</t>
  </si>
  <si>
    <t>4.2.18</t>
  </si>
  <si>
    <t>4.2.19</t>
  </si>
  <si>
    <t>4.2.20</t>
  </si>
  <si>
    <t>4.2.21</t>
  </si>
  <si>
    <t>4.2.22</t>
  </si>
  <si>
    <t>4.2.23</t>
  </si>
  <si>
    <t>4.2.24</t>
  </si>
  <si>
    <t>4.2.25</t>
  </si>
  <si>
    <t>4.2.26</t>
  </si>
  <si>
    <t>4.2.27</t>
  </si>
  <si>
    <t>4.2.28</t>
  </si>
  <si>
    <t>4.2.29</t>
  </si>
  <si>
    <t>4.2.30</t>
  </si>
  <si>
    <t>4.2.31</t>
  </si>
  <si>
    <t>4.2.32</t>
  </si>
  <si>
    <t>4.2.33</t>
  </si>
  <si>
    <t>4.2.34</t>
  </si>
  <si>
    <t>4.2.35</t>
  </si>
  <si>
    <t>4.2.36</t>
  </si>
  <si>
    <t>4.2.37</t>
  </si>
  <si>
    <t>4.2.38</t>
  </si>
  <si>
    <t>4.2.39</t>
  </si>
  <si>
    <t>4.2.40</t>
  </si>
  <si>
    <t>4.2.41</t>
  </si>
  <si>
    <t>4.2.42</t>
  </si>
  <si>
    <t>4.2.43</t>
  </si>
  <si>
    <t>Gobetis sur briques ou agglomérés de ciment</t>
  </si>
  <si>
    <t>Isolation verticale en mousse polystyrène
 entre maçonneries et fourniture et pose</t>
  </si>
  <si>
    <t>Isolation en plaques rigides de mousse de polystyrène expansé (PSE) λ= 0,035 maxi (densité 10 à 13 kg/m³) épaisseur 40 mm posées collées</t>
  </si>
  <si>
    <t>Isolation en plaques rigides de mousse de polystyrène expansé (PSE) λ= 0,035 maxi (densité 10 à 13 kg/m³) épaisseur 60 mm posées collées</t>
  </si>
  <si>
    <t>Isolation en plaques rigides de mousse de polystyrène expansé (PSE) λ= 0,035 maxi (densité 10 à 13 kg/m³) épaisseur 80 mm posées collées</t>
  </si>
  <si>
    <t>Isolation en plaques rigides de mousse de polystyrène expansé (PSE) λ= 0,035 maxi  (densité 10 à 13 kg/m³) épaisseur 100 mm posées collées</t>
  </si>
  <si>
    <t>Isolation en plaques rigides de mousse de polystyrène extrudé (XPS) λ= 0,032 maxi épaisseur 40 mm posées collées</t>
  </si>
  <si>
    <t>Isolation en plaques rigides de mousse de polystyrène extrudé épaisseur (XPS) λ= 0,032 maxi 60 mm posées collées</t>
  </si>
  <si>
    <t>Isolation en plaques rigides de mousse de polystyrène extrudé (XPS) λ= 0,032 maxi épaisseur 80 mm posées collées</t>
  </si>
  <si>
    <t>Isolation en plaques rigides de mousse de polystyrène extrudé (XPS) λ= 0,032 maxi épaisseur 100 mm posées collées</t>
  </si>
  <si>
    <t>Isolation en panneaux rigides laine de verre avec pare vapeur épaisseur 45 mm posés collés</t>
  </si>
  <si>
    <t>Isolation en panneaux rigides laine de verre avec pare vapeur épaisseur 60 mm posés collés</t>
  </si>
  <si>
    <t>Isolation en panneaux rigides laine de verre avec pare vapeur épaisseur 75 mm posés collés</t>
  </si>
  <si>
    <t>Isolation en panneaux rigides laine de verre avec pare vapeur épaisseur 100 mm posés collés</t>
  </si>
  <si>
    <t>Isolation en panneaux rigides laine de verre avec pare vapeur épaisseur 120 mm posés collés</t>
  </si>
  <si>
    <t>Isolation en panneaux rigides laine de verre avec pare vapeur épaisseur 150 mm posés collés</t>
  </si>
  <si>
    <t>6.3.1</t>
  </si>
  <si>
    <t>4.3.5</t>
  </si>
  <si>
    <t>4.3.6</t>
  </si>
  <si>
    <t>4.3.7</t>
  </si>
  <si>
    <t>4.3.8</t>
  </si>
  <si>
    <t>Isolation verticale en laine de verre λ= 0,032 maxi
  entre maçonneries fourniture et pose</t>
  </si>
  <si>
    <t>Dallages</t>
  </si>
  <si>
    <t>4.5</t>
  </si>
  <si>
    <t>4.4.1</t>
  </si>
  <si>
    <t>4.4.2</t>
  </si>
  <si>
    <t>4.4.3</t>
  </si>
  <si>
    <t>4.4.4</t>
  </si>
  <si>
    <t>4.4.5</t>
  </si>
  <si>
    <t>4.4.6</t>
  </si>
  <si>
    <t>4.5.1</t>
  </si>
  <si>
    <t>Fourniture et réalisation d'un fond de forme en sable et compactage (épaisseur maxi 5 cm)</t>
  </si>
  <si>
    <t>Dallages en béton dosé à 300kg CEM II/--42,5 (ex CPJ 45) armé  sur film polyane ép. 80 mm treillis 4 mm</t>
  </si>
  <si>
    <t>Dallages en béton dosé à 300kg CEM II/--42,5 (ex CPJ 45) armé sur film polyane ép. 100 mm treillis 6 mm</t>
  </si>
  <si>
    <t>Dallages en béton dosé à 300kg CEM II/--42,5 (ex CPJ 45) armé sur film polyane ép. 120 mm treillis 6 mm</t>
  </si>
  <si>
    <t>Dallages en béton dosé à 300kg CEM II/--42,5 (ex CPJ 45) armé sur film polyane ép. 150 mm treillis 9 mm ST 65</t>
  </si>
  <si>
    <t>Joints de dilatation PVC</t>
  </si>
  <si>
    <t>Majoration finition talochée</t>
  </si>
  <si>
    <t>Majoration béton en ciment blanc</t>
  </si>
  <si>
    <t>Majoration désactivant de ciment et traitement en eau sous très haute pression</t>
  </si>
  <si>
    <t>Majoration pour réalisation d'étanchéité classique sur ouvrage béton</t>
  </si>
  <si>
    <t>Majoration pour traitement anti termite</t>
  </si>
  <si>
    <t>4.5.2</t>
  </si>
  <si>
    <t>4.5.3</t>
  </si>
  <si>
    <t>4.5.4</t>
  </si>
  <si>
    <t>4.5.5</t>
  </si>
  <si>
    <t>4.5.6</t>
  </si>
  <si>
    <t>4.5.7</t>
  </si>
  <si>
    <t>4.5.8</t>
  </si>
  <si>
    <t>4.5.9</t>
  </si>
  <si>
    <t>4.5.10</t>
  </si>
  <si>
    <t>4.5.11</t>
  </si>
  <si>
    <t xml:space="preserve">Poteaux compris fournitures et mise en œuvre coffrage, armatures, attentes et béton </t>
  </si>
  <si>
    <t>4.6</t>
  </si>
  <si>
    <t>Fourniture et mise en œuvre d'armatures et de béton incorporé aux briques en terre cuite de 20 cm d'épaisseur, pour confection d'un jambage, renfort vertical ou poteau</t>
  </si>
  <si>
    <t>Fourniture et mise en œuvre d'armatures et de béton incorporé aux blocs agglomérés de ciment de 20 cm d'épaisseur, pour confection d'un jambage, renfort vertical ou poteau</t>
  </si>
  <si>
    <t>Fourniture et mise en œuvre d'armatures et de béton incorporé aux blocs agglomérés de ciment de 25 cm d'épaisseur, pour confection d'un jambage, renfort vertical ou poteau</t>
  </si>
  <si>
    <t>Poteau coffré en béton armé section 20 x 20 cm</t>
  </si>
  <si>
    <t>Poteau coffré en béton armé section 20 x 30 cm</t>
  </si>
  <si>
    <t>Poteau coffré en béton armé section 25 x 30 cm</t>
  </si>
  <si>
    <t>Poteau coffré en béton armé section 30 x 30 cm</t>
  </si>
  <si>
    <t>Poteau coffré en béton armé section 40 x 40 cm</t>
  </si>
  <si>
    <t>Poteau cylindrique en béton armé diamètre 30cm</t>
  </si>
  <si>
    <t>Poteau cylindrique en béton armé diamètre 40cm</t>
  </si>
  <si>
    <t>4.6.1</t>
  </si>
  <si>
    <t>4.6.2</t>
  </si>
  <si>
    <t>4.6.3</t>
  </si>
  <si>
    <t>4.6.4</t>
  </si>
  <si>
    <t>4.6.5</t>
  </si>
  <si>
    <t>4.6.6</t>
  </si>
  <si>
    <t>4.6.7</t>
  </si>
  <si>
    <t>4.6.8</t>
  </si>
  <si>
    <t>4.6.9</t>
  </si>
  <si>
    <t>4.6.10</t>
  </si>
  <si>
    <t>4.7.1</t>
  </si>
  <si>
    <t xml:space="preserve">Linteau/chaînage et poutres compris fournitures et mise en œuvre coffrage, armatures, attentes et béton </t>
  </si>
  <si>
    <t>Fourniture et mise en œuvre d'armatures et de béton incorporé incorporé aux U de chaînage en briques de 20 cm, pour confection chainage ou linteau</t>
  </si>
  <si>
    <t>Fourniture et mise en œuvre d'armatures et de béton incorporé incorporé aux U de chaînage en agglomérés de ciment de 20 cm d'épaisseur, pour confection chainage ou linteau</t>
  </si>
  <si>
    <t>Fourniture et mise en œuvre d'armatures et de béton incorporé incorporé aux U en agglomérés de ciment de 25 cm d'épaisseur, pour confection déchaînage ou linteau</t>
  </si>
  <si>
    <t xml:space="preserve">Poutre en béton armé demi coffrée et noyée dans un plancher sect. 20(l) x 30(ht)  </t>
  </si>
  <si>
    <t>Poutre en béton armé demi coffrée et noyée dans un plancher sect. 20(l) x 40(ht) cm</t>
  </si>
  <si>
    <t>Poutre en béton armé demi coffrée et noyée dans un plancher sect. 25(l) x 30(ht) cm, joue vue 10 cm de retombée</t>
  </si>
  <si>
    <t>Poutre en béton armé demi coffrée et noyée dans un plancher sect. 25(l) x 40(ht) cm, joue vue 20 cm de retombée</t>
  </si>
  <si>
    <t xml:space="preserve">Poutre en béton armé coffrée  section 20 x 20 cm </t>
  </si>
  <si>
    <t>Poutre en béton armé  coffrée  section  20(l)x 30(ht) cm</t>
  </si>
  <si>
    <t>Poutre en béton armé  coffrée et section 25(l) x 30(ht) cm</t>
  </si>
  <si>
    <t>4.7</t>
  </si>
  <si>
    <t>4.7.2</t>
  </si>
  <si>
    <t>4.7.3</t>
  </si>
  <si>
    <t>4.7.4</t>
  </si>
  <si>
    <t>4.7.5</t>
  </si>
  <si>
    <t>4.7.6</t>
  </si>
  <si>
    <t>4.7.7</t>
  </si>
  <si>
    <t>4.7.8</t>
  </si>
  <si>
    <t>4.7.9</t>
  </si>
  <si>
    <t>4.7.10</t>
  </si>
  <si>
    <t>Planchers à poutrelles précontraintes et hourdis y compris la dalle béton</t>
  </si>
  <si>
    <t>4.8</t>
  </si>
  <si>
    <t>Réalisation de plancher  à entrevous - portée maxi 6 m - portance 250 daN/m²</t>
  </si>
  <si>
    <t>Réalisation de plancher  à entrevous - portée maxi 6 m - portance 500 daN/m²</t>
  </si>
  <si>
    <t>Réalisation de plancher  à hourdis polystyrène expansé R=4 avec languette, non protégé, - portée maxi 6 m - charge admissible 250 daN/m²</t>
  </si>
  <si>
    <t>Réalisation de plancher  à hourdis polystyrène expansé R=4 avec languette, non protégé, - portée maxi 6 m - charge admissible 500 daN/m²</t>
  </si>
  <si>
    <t xml:space="preserve">Majoration pour protection de plancher en sous face de bois </t>
  </si>
  <si>
    <t>Majoration pour protection de plancher en fibragloméré</t>
  </si>
  <si>
    <t>Majoration pour la réalisation d'un plancher hourdis par mètre de portée supplémentaire portance 250 daN/m²</t>
  </si>
  <si>
    <t>Majoration pour la réalisation d'un plancher hourdis par mètre de portée supplémentaire portance 500 daN/m²</t>
  </si>
  <si>
    <t>Majoration pour la réalisation de trémie d'escalier</t>
  </si>
  <si>
    <t>Majoration pour la réalisation de chevêtre de trémie d'escalier rectangulaire</t>
  </si>
  <si>
    <t>Majoration pour la réalisation de chevêtre de trémie d'escalier en "L"</t>
  </si>
  <si>
    <t>Majoration pour la réalisation  de trémie de gaine technique / trappe d'accès</t>
  </si>
  <si>
    <t>Majoration pour doublement de poutrelles</t>
  </si>
  <si>
    <t>4.8.1</t>
  </si>
  <si>
    <t>4.8.2</t>
  </si>
  <si>
    <t>4.8.3</t>
  </si>
  <si>
    <t>4.8.4</t>
  </si>
  <si>
    <t>4.8.5</t>
  </si>
  <si>
    <t>4.8.6</t>
  </si>
  <si>
    <t>4.8.7</t>
  </si>
  <si>
    <t>4.8.8</t>
  </si>
  <si>
    <t>4.8.9</t>
  </si>
  <si>
    <t>4.8.10</t>
  </si>
  <si>
    <t>4.8.11</t>
  </si>
  <si>
    <t>4.8.12</t>
  </si>
  <si>
    <t>4.8.13</t>
  </si>
  <si>
    <t>OUVRAGE BETON ET PIERRE, CHAPE compris toutes sujétions</t>
  </si>
  <si>
    <t>Béton C16/C20 propreté</t>
  </si>
  <si>
    <t xml:space="preserve">Béton C20/C25 fondations légères </t>
  </si>
  <si>
    <t>Béton C25/C30 dalles/planchers intérieurs, extérieur classique et dallage sur terre sans contraintes particulières
Voile intérieur ou extérieur, sans contraintes particulières</t>
  </si>
  <si>
    <t xml:space="preserve">Béton C30/C37 dallage sans contraintes particulières, avec emploi de fibres structurelles </t>
  </si>
  <si>
    <t>Béton C45/C55 élément soumis à des efforts importants (poutres de très grande portée ou plancher très chargé)</t>
  </si>
  <si>
    <t>Béton C50/60 béton haute résistance</t>
  </si>
  <si>
    <t>Majoration formulation béton classe d'exposition XS1 (sels marins dans l'air)</t>
  </si>
  <si>
    <t>Majoration formulation béton classe d'exposition XA1 (agressivité chimique faible)</t>
  </si>
  <si>
    <t xml:space="preserve">Béton au m3, fourni et mis en œuvre sur chantier hors prestations BPU standard NF EN 206-1 </t>
  </si>
  <si>
    <t xml:space="preserve">Armatures au kg, fournies et mise en œuvre sur chantier hors standard </t>
  </si>
  <si>
    <t>Treillis soudé de surface (PAF)</t>
  </si>
  <si>
    <t>kg</t>
  </si>
  <si>
    <t>Treillis soudé structurel (ST)</t>
  </si>
  <si>
    <t>Acier HA fe E 500 façonnés et assemblées</t>
  </si>
  <si>
    <t>5.1</t>
  </si>
  <si>
    <t>5.2</t>
  </si>
  <si>
    <t>5.3</t>
  </si>
  <si>
    <t>Coffrage hors standard mise en œuvre toutes sujétions comprises</t>
  </si>
  <si>
    <t>Coffrage mis en œuvre en pied</t>
  </si>
  <si>
    <t>Coffrage mis en œuvre en hauteur inférieure à 3,00 sur niveau étayage compris</t>
  </si>
  <si>
    <t>5.4</t>
  </si>
  <si>
    <t>Dalles de pierre reconstituées fourniture et pose</t>
  </si>
  <si>
    <t xml:space="preserve">Dalles de pierre reconstituées 30 x 30 cm posées scellées sur dalle fraiche (prix fourniture et réalisation de la dalle non compris) </t>
  </si>
  <si>
    <t xml:space="preserve">Dalles de pierre reconstituée 20 x 40 cm posées scellées sur dalle fraiche (prix fourniture et réalisation de la dalle non compris) </t>
  </si>
  <si>
    <t xml:space="preserve">Dalles de pierre reconstituées 60 x 40 cm posées scellées sur dalle fraiche (prix fourniture et réalisation de la dalle non compris) </t>
  </si>
  <si>
    <t>Dalles de pierre reconstituées 30 x 30 cm posées sur lit de sable, compris fourniture, mise en œuvre  et compactage du sable</t>
  </si>
  <si>
    <t>Dalles de pierre reconstituée 20 x 40 cm posées sur lit de sable, compris fourniture, mise en œuvre et compactage du sable</t>
  </si>
  <si>
    <t>Dalles de pierre reconstituées 60 x 40 cm posées sur lit de sable, compris fourniture, mise en œuvre et compactage du sable</t>
  </si>
  <si>
    <t>Dalles de pierre reconstituées 30 x 30 cm posées sur plots, compris fourniture, mise en œuvre et réglages des plots</t>
  </si>
  <si>
    <t>Dalles de pierre reconstituée 20 x 40 cm posées sur plots, compris fourniture, mise en œuvre et réglages des plots</t>
  </si>
  <si>
    <t>Dalles de pierre reconstituées 60 x 40 cm posées sur plots, compris fourniture, mise en œuvre et réglages des plots</t>
  </si>
  <si>
    <t>Dalles de pierre reconstituée 60 x 40 cm posées sur plots, compris fourniture, mise en œuvre et réglages des plots</t>
  </si>
  <si>
    <t>5.5</t>
  </si>
  <si>
    <t>5.6</t>
  </si>
  <si>
    <t>Dalles de gravillon lavé fourniture et pose</t>
  </si>
  <si>
    <t xml:space="preserve">Dalles de gravillon lavé 40 x 40 cm posées scellées sur dalle fraiche (prix fourniture et réalisation de la dalle non compris) </t>
  </si>
  <si>
    <t xml:space="preserve">Dalles de gravillon lavé 50 x 50 cm posées scellées sur dalle fraiche (prix fourniture et réalisation de la dalle non compris) </t>
  </si>
  <si>
    <t>Dalles de gravillon lavé 40 x 40 cm posées sur lit de sable compacté, compris fourniture, mise en œuvre  et compactage du sable</t>
  </si>
  <si>
    <t>Dalles de gravillon lavé 50 x 50 cm posées sur lit de sable compacté, compris fourniture, mise en œuvre  et compactage du sable</t>
  </si>
  <si>
    <t>Dalles de gravillon lavé 40 x 40 cm posées sur plots, compris fourniture, mise en œuvre et réglages des plots</t>
  </si>
  <si>
    <t>Dalles de gravillon lavé 50 x 50 cm posées sur plots, compris fourniture, mise en œuvre et réglages des plots</t>
  </si>
  <si>
    <t>5.7</t>
  </si>
  <si>
    <t>Dalles de béton préfabriquées fourniture et pose</t>
  </si>
  <si>
    <t xml:space="preserve">Dalles de béton préfabriquées 40 x 40 cm posées scellées sur dalle fraiche (prix fourniture et réalisation de la dalle non compris) </t>
  </si>
  <si>
    <t xml:space="preserve">Dalles de béton préfabriquées 50 x 50 cm posées scellées sur dalle fraiche (prix fourniture et réalisation de la dalle non compris) </t>
  </si>
  <si>
    <t>Dalles de béton préfabriquées 40 x 40 cm posées sur lit de sable compacté, compris fourniture, mise en œuvre  et compactage du sable</t>
  </si>
  <si>
    <t>Dalles de béton préfabriquées 50 x 50 cm posées sur lit de sable compacté, compris fourniture, mise en œuvre  et compactage du sable</t>
  </si>
  <si>
    <t>Dalles de béton préfabriquées 40 x 40 cm posées sur plots, compris fourniture, mise en œuvre et réglages des plots</t>
  </si>
  <si>
    <t>Dalles de béton préfabriquées 50 x 50 cm posées sur plots, compris fourniture, mise en œuvre et réglages des plots</t>
  </si>
  <si>
    <t>Pavés autobloquants en béton épaisseur 10 cm multicouleur fourniture et pose</t>
  </si>
  <si>
    <t xml:space="preserve">Pavés autobloquants carrés pose sur dalle fraiche pour résistance au passage de véhicules (prix fourniture et réalisation de la dalle non compris) </t>
  </si>
  <si>
    <t xml:space="preserve">Pavés autobloquants rectangulaires pose sur dalle fraiche pour résistance au passage de véhicules (prix fourniture et réalisation de la dalle non compris) </t>
  </si>
  <si>
    <t xml:space="preserve">Pavés autobloquants multiformes pose sur dalle fraiche pour résistance au passage de véhicule (prix fourniture et réalisation de la dalle non compris) </t>
  </si>
  <si>
    <t>Pavés autobloquants carrés pose sur lit de sable compacté, compris fourniture, mise en œuvre  et compactage du sable</t>
  </si>
  <si>
    <t>Pavés autobloquants rectangulaires pose sur lit de sable compacté, compris fourniture, mise en œuvre  et compactage du sable</t>
  </si>
  <si>
    <t>Pavés autobloquants multiformes pose sur lit de sable compacté, compris fourniture, mise en œuvre  et compactage du sable</t>
  </si>
  <si>
    <t>Chapes fournitures et mise en œuvre</t>
  </si>
  <si>
    <t>Chape adhérente avec primaire d'accrochage, au mortier ordinaire épaisseur 4 cm finition brut de règle</t>
  </si>
  <si>
    <t>Chape adhérente avec primaire d'accrochage, au mortier ordinaire épaisseur 6 cm finition brut de règle</t>
  </si>
  <si>
    <t>Chape adhérente avec primaire d'accrochage, au mortier ordinaire épaisseur 8 cm finition brut de règle</t>
  </si>
  <si>
    <t>Chape adhérente avec primaire d'accrochage, au mortier ordinaire épaisseur 10 cm finition brut de règle</t>
  </si>
  <si>
    <t>Majoration pour chape au mortier hydrofuge</t>
  </si>
  <si>
    <t>Majoration pour chape finition talochée</t>
  </si>
  <si>
    <t>Fourniture et pose d'un film polyane 200 microns sous chape désolidarisée (sans primaire d'accrochage).</t>
  </si>
  <si>
    <t xml:space="preserve"> ENDUITS ET ETANCHEITE (compris tous travaux préparatoires et échafaudage)</t>
  </si>
  <si>
    <t>6.1</t>
  </si>
  <si>
    <t xml:space="preserve">Travaux sur supports anciens travaux </t>
  </si>
  <si>
    <t>Nettoyage d'enduits existants au jet d'eau sous pression jusqu' à 3 m de hauteur</t>
  </si>
  <si>
    <t>Nettoyage d'enduits existants au jet d'eau sous pression de 3,1 à 6m de hauteur</t>
  </si>
  <si>
    <t>Nettoyage d'enduits existants au jet d'eau sous pression de 6,1 à 9 m de hauteur</t>
  </si>
  <si>
    <t>Sablage d'enduits existants et nettoyage à grande eau jusqu' à 3 m de hauteur</t>
  </si>
  <si>
    <t>Sablage d'enduits existants et nettoyage à grande eau de 3,1 à 6 m de hauteur</t>
  </si>
  <si>
    <t>Sablage d'enduits existants et nettoyage à grande eau de 6,1 à 9 m de hauteur</t>
  </si>
  <si>
    <t xml:space="preserve">Reprise d'enduits existants dégradés </t>
  </si>
  <si>
    <t>Renformis sur vieux murs par deux couches d'enduit au mortier de ciment</t>
  </si>
  <si>
    <t>Enduit d'imperméabilisation à la chaux et au ciment sur mur en maçonnerie ancienne jusqu' à 3 mde hauteur</t>
  </si>
  <si>
    <t>Enduit d'imperméabilisation à la chaux et au ciment sur mur en maçonnerie ancienne de 3,1 à 6 m de hauteur</t>
  </si>
  <si>
    <t>Enduit d'imperméabilisation à la chaux et au ciment sur mur en maçonnerie ancienne de 6,1 à 9 m de hauteur</t>
  </si>
  <si>
    <t>Ravalement de façade à l'enduit à la chaux taloché jusqu' à 3 m de hauteur</t>
  </si>
  <si>
    <t>Ravalement de façade à l'enduit à la chaux taloché de 3,1 à 6 m de hauteur</t>
  </si>
  <si>
    <t>Ravalement de façade à l'enduit à la chaux taloché de 6,1 à 9 m de hauteur</t>
  </si>
  <si>
    <t>Ravalement de façade à l'enduit au ciment taloché jusqu' à 3 m de hauteur</t>
  </si>
  <si>
    <t>Ravalement de façade à l'enduit au ciment taloché de 3,1 à 6 m de hauteur</t>
  </si>
  <si>
    <t>Ravalement de façade à l'enduit au ciment taloché de 6,1 à 9 m de hauteur</t>
  </si>
  <si>
    <t>Ravalement de façades en béton brut ou banché jusqu' à 3 m de hauteur</t>
  </si>
  <si>
    <t>Ravalement de façades en béton brut ou banché de 3,1 à 6 m de hauteur</t>
  </si>
  <si>
    <t>Ravalement de façades en béton brut ou banché de 6,1 à 9 m de hauteur</t>
  </si>
  <si>
    <t>Ravalement de façade en pierres jointées jusqu' à 3 m de hauteur</t>
  </si>
  <si>
    <t>Ravalement de façade en pierres jointées de 3,1 à 6 m de hauteur</t>
  </si>
  <si>
    <t>Ravalement de façade en pierres jointées de 6,1 à 9 m de hauteur</t>
  </si>
  <si>
    <t>Travaux sur support neuf travaux compris echafaudage</t>
  </si>
  <si>
    <t>Application en soubassement d'une couche d'imperméabilisation  bitumeuse sur enduit traditionnel jusqu'à 3 m de hauteur</t>
  </si>
  <si>
    <t>Enduit hydrofuge de soubassement jusqu' à 3 m de hauteur</t>
  </si>
  <si>
    <t>Enduit traditionnel chaux ciment finition talochée jusqu' à 3 m de hauteur</t>
  </si>
  <si>
    <t>Enduit traditionnel chaux ciment finition talochée de 3,1 à 6 m de hauteur</t>
  </si>
  <si>
    <t>Enduit traditionnel chaux ciment finition talochée de 6,1 à 9 m de hauteur</t>
  </si>
  <si>
    <t>Enduit traditionnel  à la chaux finition talochée jusqu' à 3 m de hauteur</t>
  </si>
  <si>
    <t>Enduit traditionnel  à la chaux finition talochée de 3,1 à 6 m de hauteur</t>
  </si>
  <si>
    <t>Enduit traditionnel  à la chaux finition talochée de 6,1 à 9 m de hauteur</t>
  </si>
  <si>
    <t>Enduit traditionnel au ciment finition talochée jusqu' à 3 m de hauteur</t>
  </si>
  <si>
    <t>Enduit traditionnel au ciment finition talochée de 3,1 à 6 m de hauteur</t>
  </si>
  <si>
    <t>Enduit traditionnel au ciment finition talochée de 6,1 à 9 m de hauteur</t>
  </si>
  <si>
    <t>Enduit industriel finition projeté fin jusqu' à 3 m de hauteur</t>
  </si>
  <si>
    <t>Enduit industriel finition projeté fin de 3,1 à 6 m de hauteur</t>
  </si>
  <si>
    <t>Enduit industriel finition projeté fin de 6,1 à 9 m de hauteur</t>
  </si>
  <si>
    <t>Enduit industriel finition écrasé jusqu' à 3 m de hauteur</t>
  </si>
  <si>
    <t>Enduit industriel finition écrasé de 3,1 à 6 m de hauteur</t>
  </si>
  <si>
    <t>Enduit industriel finition écrasé de 6,1 à 9 m de hauteur</t>
  </si>
  <si>
    <t>Enduit industriel finition gratté jusqu' à 3 m de hauteur</t>
  </si>
  <si>
    <t>Enduit industriel finition gratté de 3,1 à 6 m de hauteur</t>
  </si>
  <si>
    <t>Enduit industriel finition gratté de 6,1 à 9 m de hauteur</t>
  </si>
  <si>
    <t>Enduit de parement plastique appliqué au rouleau jusqu'à 3 m de hauteur</t>
  </si>
  <si>
    <t>Enduit de parement plastique aux granulats de marbre, finition lissée jusqu' à 3 m de hauteur</t>
  </si>
  <si>
    <t>Enduit de parement plastique aux granulats de marbre, finition lissée de 3,1 à 6 m de hauteur</t>
  </si>
  <si>
    <t>Enduit de parement plastique aux granulats de marbre, finition lissée de 6,1 à 9 m de hauteur</t>
  </si>
  <si>
    <t>Etancheité sur support béton ou maçonnés (compris tous travaux préparatoire et essai de mise en charge)</t>
  </si>
  <si>
    <t>Revêtement d'imperméabilisation à base de mortier</t>
  </si>
  <si>
    <t>Etanchéité à base de résine</t>
  </si>
  <si>
    <t>Etanchéité de haute performance résistant aux hydrocarbures</t>
  </si>
  <si>
    <t>Réparation fissures, reprise de bétonnage dans réservoirs ou cuvelages</t>
  </si>
  <si>
    <t>Joints d'étanchéité</t>
  </si>
  <si>
    <t>Etanchéité de bassin (compris toutes suggetions de pose) en PVC</t>
  </si>
  <si>
    <t>Etanchéité de bassin (compris toutes suggetions de pose) en PEHD</t>
  </si>
  <si>
    <t>Réparation ponctuelle toutes membranes</t>
  </si>
  <si>
    <t>6.2</t>
  </si>
  <si>
    <t>6.3</t>
  </si>
  <si>
    <t>Accessoires divers</t>
  </si>
  <si>
    <t>Accessoire d'angle en acier galvanisé</t>
  </si>
  <si>
    <t>Accessoire d'arrêt en acier galvanisé</t>
  </si>
  <si>
    <t>Joint de dilatation en acier galvanisé et PVC extrudé à sceller dans l'enduit</t>
  </si>
  <si>
    <t>Joints de dilatation clipsable en aluminium</t>
  </si>
  <si>
    <t>Joints de dilatation clipsable en acier inoxydable</t>
  </si>
  <si>
    <t>LOCAUX AVEC MOBILIERS</t>
  </si>
  <si>
    <t>Déplacement de mobiliers</t>
  </si>
  <si>
    <t>Déplacement de mobiliers au centre de la pièce (30 % de la surface du local), par surface au sol</t>
  </si>
  <si>
    <t>Déplacement dans couloir de circulation ou dans locaux voisins situés à moins de 20 ml, au même niveau (30 % de la surface du local), par surface au sol</t>
  </si>
  <si>
    <t>Protection de sol, mobilier, matériel, avec film polyane</t>
  </si>
  <si>
    <t>7.1</t>
  </si>
  <si>
    <t>5.1.5</t>
  </si>
  <si>
    <t>5.1.6</t>
  </si>
  <si>
    <t>5.1.7</t>
  </si>
  <si>
    <t>5.1.8</t>
  </si>
  <si>
    <t>5.4.3</t>
  </si>
  <si>
    <t>5.4.4</t>
  </si>
  <si>
    <t>5.4.5</t>
  </si>
  <si>
    <t>5.4.6</t>
  </si>
  <si>
    <t>5.4.7</t>
  </si>
  <si>
    <t>5.4.8</t>
  </si>
  <si>
    <t>5.4.9</t>
  </si>
  <si>
    <t>5.4.10</t>
  </si>
  <si>
    <t>5.5.1</t>
  </si>
  <si>
    <t>5.5.2</t>
  </si>
  <si>
    <t>5.5.3</t>
  </si>
  <si>
    <t>5.5.4</t>
  </si>
  <si>
    <t>5.5.5</t>
  </si>
  <si>
    <t>5.5.6</t>
  </si>
  <si>
    <t>5.6.1</t>
  </si>
  <si>
    <t>5.6.2</t>
  </si>
  <si>
    <t>5.6.3</t>
  </si>
  <si>
    <t>5.6.4</t>
  </si>
  <si>
    <t>5.6.5</t>
  </si>
  <si>
    <t>5.6.6</t>
  </si>
  <si>
    <t>5.7.1</t>
  </si>
  <si>
    <t>5.7.2</t>
  </si>
  <si>
    <t>5.7.3</t>
  </si>
  <si>
    <t>5.7.4</t>
  </si>
  <si>
    <t>5.7.5</t>
  </si>
  <si>
    <t>5.7.6</t>
  </si>
  <si>
    <t>5.8</t>
  </si>
  <si>
    <t>5.8.1</t>
  </si>
  <si>
    <t>5.8.2</t>
  </si>
  <si>
    <t>5.8.3</t>
  </si>
  <si>
    <t>5.8.4</t>
  </si>
  <si>
    <t>5.8.5</t>
  </si>
  <si>
    <t>5.8.6</t>
  </si>
  <si>
    <t>5.8.7</t>
  </si>
  <si>
    <t>6.1.18</t>
  </si>
  <si>
    <t>6.1.19</t>
  </si>
  <si>
    <t>6.1.20</t>
  </si>
  <si>
    <t>6.1.21</t>
  </si>
  <si>
    <t>6.1.22</t>
  </si>
  <si>
    <t>6.1.23</t>
  </si>
  <si>
    <t>6.3.2</t>
  </si>
  <si>
    <t>6.3.3</t>
  </si>
  <si>
    <t>6.3.4</t>
  </si>
  <si>
    <t>6.3.5</t>
  </si>
  <si>
    <t>6.3.6</t>
  </si>
  <si>
    <t>6.3.7</t>
  </si>
  <si>
    <t>6.3.8</t>
  </si>
  <si>
    <t>6.4</t>
  </si>
  <si>
    <t>6.4.1</t>
  </si>
  <si>
    <t>6.4.2</t>
  </si>
  <si>
    <t>6.4.3</t>
  </si>
  <si>
    <t>6.4.4</t>
  </si>
  <si>
    <t>6.4.5</t>
  </si>
  <si>
    <t>7.1.1</t>
  </si>
  <si>
    <t>7.1.2</t>
  </si>
  <si>
    <t>7.1.3</t>
  </si>
  <si>
    <r>
      <rPr>
        <sz val="11"/>
        <rFont val="Calibri"/>
        <family val="2"/>
      </rPr>
      <t>Installation et repliement d'un échafaudage roulant 2,25 m x 0,65 m x 4,10 m</t>
    </r>
  </si>
  <si>
    <r>
      <rPr>
        <sz val="11"/>
        <rFont val="Calibri"/>
        <family val="2"/>
      </rPr>
      <t>Location journalière d'un échafaudage roulant 2,25 m x 0,65 m x 4,10 m</t>
    </r>
  </si>
  <si>
    <r>
      <rPr>
        <sz val="11"/>
        <rFont val="Calibri"/>
        <family val="2"/>
      </rPr>
      <t>Installation et repliement d'un échafaudage roulant 3,00 m x 0,85 m x 4,10 m</t>
    </r>
  </si>
  <si>
    <r>
      <rPr>
        <sz val="11"/>
        <rFont val="Calibri"/>
        <family val="2"/>
      </rPr>
      <t>Location journalière d'un échafaudage roulant 3,00 m x 0,85 m x 4,10 m</t>
    </r>
  </si>
  <si>
    <r>
      <t xml:space="preserve">Amenée et utilisation de la nacelle de 15 m pendant </t>
    </r>
    <r>
      <rPr>
        <sz val="11"/>
        <rFont val="Calibri"/>
        <family val="2"/>
      </rPr>
      <t>2 jours, transport ≤ 30 kms</t>
    </r>
  </si>
  <si>
    <r>
      <t xml:space="preserve">Amenée et utilisation de la nacelle de 15 m pendant </t>
    </r>
    <r>
      <rPr>
        <sz val="11"/>
        <rFont val="Calibri"/>
        <family val="2"/>
      </rPr>
      <t>2 jours, transport ≥ 30 kms</t>
    </r>
  </si>
  <si>
    <r>
      <t xml:space="preserve">Amenée et utilisation de la nacelle de 15 m pendant </t>
    </r>
    <r>
      <rPr>
        <sz val="11"/>
        <rFont val="Calibri"/>
        <family val="2"/>
      </rPr>
      <t>5 jours, transport ≤ 30 kms</t>
    </r>
  </si>
  <si>
    <r>
      <t xml:space="preserve">Amenée et utilisation de la nacelle de 15 m pendant </t>
    </r>
    <r>
      <rPr>
        <sz val="11"/>
        <rFont val="Calibri"/>
        <family val="2"/>
      </rPr>
      <t>5 jours, transport ≥ 30 kms</t>
    </r>
  </si>
  <si>
    <r>
      <t xml:space="preserve">Location de la nacelle de 15 m par </t>
    </r>
    <r>
      <rPr>
        <sz val="11"/>
        <rFont val="Calibri"/>
        <family val="2"/>
      </rPr>
      <t>journée supplémentaire</t>
    </r>
  </si>
  <si>
    <t>01</t>
  </si>
  <si>
    <t>02</t>
  </si>
  <si>
    <t xml:space="preserve">Accord cadre à bon de commande 23-117
</t>
  </si>
  <si>
    <t>Quantité</t>
  </si>
  <si>
    <t>Montant total du devis</t>
  </si>
  <si>
    <t>Montant</t>
  </si>
  <si>
    <t>Prestation Main d'œuvre</t>
  </si>
  <si>
    <t>Total HT</t>
  </si>
  <si>
    <t>TVA 20%</t>
  </si>
  <si>
    <t>TOTAL TTC</t>
  </si>
  <si>
    <t>Détail quantitatif estimatif (DQE)</t>
  </si>
  <si>
    <t>Entreprise:</t>
  </si>
  <si>
    <t>Prestation de travaux</t>
  </si>
  <si>
    <t>Heure majorée pour travaux en situations particulières
 (non compris dans prestation du présent BPU)</t>
  </si>
  <si>
    <t>Prix de l'heure (compris dans prestation du présent BPU)</t>
  </si>
  <si>
    <t>Majoration sur le prix de la prestation concernée pour prestations en heures non-ouvrées</t>
  </si>
  <si>
    <t>Majoration sur le prix de la prestation concernée pour travail en espace réduit ou encombré (en vide sanitaire, ou au-dessus des plafonds suspendus).</t>
  </si>
  <si>
    <t>Majoration sur la prestation concernée par un travail en hauteur comprise entre 3 et moins de 6 mètres</t>
  </si>
  <si>
    <t>01.01.05</t>
  </si>
  <si>
    <t>Majoration sur la prestation concernée par un travail en hauteur comprise entre 6 et moins de 9 mètres</t>
  </si>
  <si>
    <t>01.01.06</t>
  </si>
  <si>
    <t>Majoration sur la prestation concernée par un travail en hauteur supérieure à 10 mètres</t>
  </si>
  <si>
    <t>01.02.02</t>
  </si>
  <si>
    <t>01.02.03</t>
  </si>
  <si>
    <t>01.02.04</t>
  </si>
  <si>
    <t>01.02.05</t>
  </si>
  <si>
    <t>01.02.06</t>
  </si>
  <si>
    <t>01.03</t>
  </si>
  <si>
    <t>01.03.01</t>
  </si>
  <si>
    <t>01.03.02</t>
  </si>
  <si>
    <t>01.03.03</t>
  </si>
  <si>
    <t>01.03.04</t>
  </si>
  <si>
    <t>01.03.05</t>
  </si>
  <si>
    <t>01.03.06</t>
  </si>
  <si>
    <t>01.04</t>
  </si>
  <si>
    <t>01.04.01</t>
  </si>
  <si>
    <t>01.04.02</t>
  </si>
  <si>
    <t>01.04.03</t>
  </si>
  <si>
    <t>01.04.04</t>
  </si>
  <si>
    <t>01.04.05</t>
  </si>
  <si>
    <t>01.04.06</t>
  </si>
  <si>
    <t>02.01.01</t>
  </si>
  <si>
    <t>DAF2024001122</t>
  </si>
  <si>
    <t>Prestation réalisée par un chef de chantier</t>
  </si>
  <si>
    <t>Prestation réalisée par un chef d'équipe</t>
  </si>
  <si>
    <t>Prestation réalisée par un compagnon</t>
  </si>
  <si>
    <t>Prestation réalisée par un manœuvre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</si>
</sst>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 #,##0.00\ &quot;€&quot;_-;\-* #,##0.00\ &quot;€&quot;_-;_-* &quot;-&quot;??\ &quot;€&quot;_-;_-@_-"/>
    <numFmt numFmtId="43" formatCode="_-* #,##0.00_-;\-* #,##0.00_-;_-* &quot;-&quot;??_-;_-@_-"/>
    <numFmt numFmtId="164" formatCode="_(&quot;F&quot;* #,##0.00_);_(&quot;F&quot;* \(#,##0.00\);_(&quot;F&quot;* &quot;-&quot;??_);_(@_)"/>
    <numFmt numFmtId="165" formatCode="00\.00\.00"/>
  </numFmts>
  <fonts count="23" x14ac:knownFonts="1">
    <font>
      <sz val="11"/>
      <color theme="1"/>
      <name val="Calibri"/>
      <family val="2"/>
      <scheme val="minor"/>
    </font>
    <font>
      <b/>
      <sz val="24"/>
      <color theme="1"/>
      <name val="Calibri"/>
      <family val="2"/>
      <scheme val="minor"/>
    </font>
    <font>
      <b/>
      <sz val="18"/>
      <color theme="1"/>
      <name val="Calibri"/>
      <family val="2"/>
      <scheme val="minor"/>
    </font>
    <font>
      <b/>
      <sz val="20"/>
      <color theme="1"/>
      <name val="Calibri"/>
      <family val="2"/>
      <scheme val="minor"/>
    </font>
    <font>
      <b/>
      <sz val="22"/>
      <color theme="1"/>
      <name val="Calibri"/>
      <family val="2"/>
      <scheme val="minor"/>
    </font>
    <font>
      <b/>
      <sz val="16"/>
      <color theme="1"/>
      <name val="Calibri"/>
      <family val="2"/>
      <scheme val="minor"/>
    </font>
    <font>
      <b/>
      <sz val="22"/>
      <color theme="0"/>
      <name val="Calibri"/>
      <family val="2"/>
      <scheme val="minor"/>
    </font>
    <font>
      <b/>
      <sz val="14"/>
      <color theme="0"/>
      <name val="Calibri"/>
      <family val="2"/>
      <scheme val="minor"/>
    </font>
    <font>
      <b/>
      <sz val="28"/>
      <color theme="0"/>
      <name val="Calibri"/>
      <family val="2"/>
      <scheme val="minor"/>
    </font>
    <font>
      <sz val="10"/>
      <name val="Arial"/>
      <family val="2"/>
    </font>
    <font>
      <b/>
      <sz val="48"/>
      <color theme="1"/>
      <name val="Calibri"/>
      <family val="2"/>
      <scheme val="minor"/>
    </font>
    <font>
      <b/>
      <sz val="48"/>
      <color rgb="FF002060"/>
      <name val="Calibri"/>
      <family val="2"/>
      <scheme val="minor"/>
    </font>
    <font>
      <b/>
      <sz val="11"/>
      <color theme="1"/>
      <name val="Calibri"/>
      <family val="2"/>
      <scheme val="minor"/>
    </font>
    <font>
      <sz val="11"/>
      <name val="Calibri"/>
      <family val="2"/>
      <scheme val="minor"/>
    </font>
    <font>
      <b/>
      <sz val="16"/>
      <color theme="0"/>
      <name val="Calibri"/>
      <family val="2"/>
      <scheme val="minor"/>
    </font>
    <font>
      <sz val="11"/>
      <name val="Calibri"/>
      <family val="2"/>
    </font>
    <font>
      <b/>
      <sz val="16"/>
      <color theme="0"/>
      <name val="Arial"/>
      <family val="2"/>
    </font>
    <font>
      <sz val="12"/>
      <color theme="1"/>
      <name val="Calibri"/>
      <family val="2"/>
      <scheme val="minor"/>
    </font>
    <font>
      <sz val="11"/>
      <color theme="1"/>
      <name val="Calibri"/>
      <family val="2"/>
      <scheme val="minor"/>
    </font>
    <font>
      <b/>
      <sz val="20"/>
      <color theme="0"/>
      <name val="Calibri"/>
      <family val="2"/>
      <scheme val="minor"/>
    </font>
    <font>
      <b/>
      <sz val="14"/>
      <color theme="1"/>
      <name val="Calibri"/>
      <family val="2"/>
      <scheme val="minor"/>
    </font>
    <font>
      <b/>
      <sz val="20"/>
      <color theme="7" tint="-0.249977111117893"/>
      <name val="Calibri"/>
      <family val="2"/>
      <scheme val="minor"/>
    </font>
    <font>
      <sz val="20"/>
      <color theme="1"/>
      <name val="Calibri"/>
      <family val="2"/>
      <scheme val="minor"/>
    </font>
  </fonts>
  <fills count="13">
    <fill>
      <patternFill patternType="none"/>
    </fill>
    <fill>
      <patternFill patternType="gray125"/>
    </fill>
    <fill>
      <patternFill patternType="solid">
        <fgColor theme="8" tint="-0.249977111117893"/>
        <bgColor indexed="64"/>
      </patternFill>
    </fill>
    <fill>
      <patternFill patternType="solid">
        <fgColor theme="2" tint="-9.9978637043366805E-2"/>
        <bgColor indexed="64"/>
      </patternFill>
    </fill>
    <fill>
      <patternFill patternType="solid">
        <fgColor theme="0" tint="-4.9989318521683403E-2"/>
        <bgColor indexed="64"/>
      </patternFill>
    </fill>
    <fill>
      <patternFill patternType="solid">
        <fgColor rgb="FF0070C0"/>
        <bgColor indexed="64"/>
      </patternFill>
    </fill>
    <fill>
      <patternFill patternType="solid">
        <fgColor theme="0"/>
        <bgColor indexed="64"/>
      </patternFill>
    </fill>
    <fill>
      <patternFill patternType="solid">
        <fgColor theme="3" tint="0.39997558519241921"/>
        <bgColor indexed="64"/>
      </patternFill>
    </fill>
    <fill>
      <patternFill patternType="solid">
        <fgColor theme="3" tint="0.79998168889431442"/>
        <bgColor indexed="64"/>
      </patternFill>
    </fill>
    <fill>
      <patternFill patternType="solid">
        <fgColor theme="3" tint="0.39994506668294322"/>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14999847407452621"/>
        <bgColor indexed="64"/>
      </patternFill>
    </fill>
  </fills>
  <borders count="45">
    <border>
      <left/>
      <right/>
      <top/>
      <bottom/>
      <diagonal/>
    </border>
    <border>
      <left/>
      <right style="medium">
        <color theme="0"/>
      </right>
      <top/>
      <bottom/>
      <diagonal/>
    </border>
    <border>
      <left style="medium">
        <color theme="0"/>
      </left>
      <right/>
      <top/>
      <bottom/>
      <diagonal/>
    </border>
    <border>
      <left style="thick">
        <color theme="0"/>
      </left>
      <right/>
      <top/>
      <bottom/>
      <diagonal/>
    </border>
    <border>
      <left style="thick">
        <color theme="8" tint="-0.249977111117893"/>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ck">
        <color theme="4" tint="0.499984740745262"/>
      </bottom>
      <diagonal/>
    </border>
    <border>
      <left style="medium">
        <color theme="1"/>
      </left>
      <right/>
      <top style="medium">
        <color theme="1"/>
      </top>
      <bottom/>
      <diagonal/>
    </border>
    <border>
      <left/>
      <right style="medium">
        <color theme="0"/>
      </right>
      <top style="medium">
        <color theme="1"/>
      </top>
      <bottom/>
      <diagonal/>
    </border>
    <border>
      <left style="medium">
        <color theme="0"/>
      </left>
      <right style="medium">
        <color theme="0"/>
      </right>
      <top style="medium">
        <color theme="1"/>
      </top>
      <bottom/>
      <diagonal/>
    </border>
    <border>
      <left/>
      <right/>
      <top style="medium">
        <color theme="1"/>
      </top>
      <bottom/>
      <diagonal/>
    </border>
    <border>
      <left/>
      <right style="medium">
        <color theme="1"/>
      </right>
      <top style="medium">
        <color theme="1"/>
      </top>
      <bottom/>
      <diagonal/>
    </border>
    <border>
      <left style="medium">
        <color theme="1"/>
      </left>
      <right/>
      <top/>
      <bottom/>
      <diagonal/>
    </border>
    <border>
      <left/>
      <right style="medium">
        <color theme="1"/>
      </right>
      <top/>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249977111117893"/>
      </left>
      <right style="thin">
        <color theme="0" tint="-0.249977111117893"/>
      </right>
      <top style="thin">
        <color theme="0" tint="-0.249977111117893"/>
      </top>
      <bottom style="thin">
        <color theme="0" tint="-0.249977111117893"/>
      </bottom>
      <diagonal/>
    </border>
    <border>
      <left/>
      <right style="medium">
        <color theme="3" tint="0.79998168889431442"/>
      </right>
      <top/>
      <bottom/>
      <diagonal/>
    </border>
    <border>
      <left style="medium">
        <color theme="0"/>
      </left>
      <right/>
      <top style="medium">
        <color theme="1"/>
      </top>
      <bottom/>
      <diagonal/>
    </border>
    <border>
      <left style="medium">
        <color theme="0"/>
      </left>
      <right/>
      <top style="medium">
        <color theme="0"/>
      </top>
      <bottom style="medium">
        <color theme="0"/>
      </bottom>
      <diagonal/>
    </border>
    <border>
      <left/>
      <right/>
      <top style="medium">
        <color theme="0"/>
      </top>
      <bottom style="medium">
        <color theme="0"/>
      </bottom>
      <diagonal/>
    </border>
    <border>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theme="7" tint="-0.249977111117893"/>
      </left>
      <right/>
      <top style="medium">
        <color theme="7" tint="-0.249977111117893"/>
      </top>
      <bottom/>
      <diagonal/>
    </border>
    <border>
      <left/>
      <right/>
      <top style="medium">
        <color theme="7" tint="-0.249977111117893"/>
      </top>
      <bottom/>
      <diagonal/>
    </border>
    <border>
      <left/>
      <right style="medium">
        <color theme="7" tint="-0.249977111117893"/>
      </right>
      <top style="medium">
        <color theme="7" tint="-0.249977111117893"/>
      </top>
      <bottom/>
      <diagonal/>
    </border>
    <border>
      <left style="medium">
        <color theme="7" tint="-0.249977111117893"/>
      </left>
      <right/>
      <top/>
      <bottom/>
      <diagonal/>
    </border>
    <border>
      <left/>
      <right style="medium">
        <color theme="7" tint="-0.249977111117893"/>
      </right>
      <top/>
      <bottom/>
      <diagonal/>
    </border>
    <border>
      <left style="medium">
        <color theme="7" tint="-0.249977111117893"/>
      </left>
      <right/>
      <top/>
      <bottom style="medium">
        <color theme="7" tint="-0.249977111117893"/>
      </bottom>
      <diagonal/>
    </border>
    <border>
      <left/>
      <right/>
      <top/>
      <bottom style="medium">
        <color theme="7" tint="-0.249977111117893"/>
      </bottom>
      <diagonal/>
    </border>
    <border>
      <left/>
      <right style="medium">
        <color theme="7" tint="-0.249977111117893"/>
      </right>
      <top/>
      <bottom style="medium">
        <color theme="7" tint="-0.249977111117893"/>
      </bottom>
      <diagonal/>
    </border>
    <border>
      <left style="medium">
        <color theme="7" tint="-0.249977111117893"/>
      </left>
      <right/>
      <top style="medium">
        <color theme="7" tint="-0.249977111117893"/>
      </top>
      <bottom style="medium">
        <color theme="7" tint="-0.249977111117893"/>
      </bottom>
      <diagonal/>
    </border>
    <border>
      <left/>
      <right/>
      <top style="medium">
        <color theme="7" tint="-0.249977111117893"/>
      </top>
      <bottom style="medium">
        <color theme="7" tint="-0.249977111117893"/>
      </bottom>
      <diagonal/>
    </border>
    <border>
      <left/>
      <right style="medium">
        <color theme="7" tint="-0.249977111117893"/>
      </right>
      <top style="medium">
        <color theme="7" tint="-0.249977111117893"/>
      </top>
      <bottom style="medium">
        <color theme="7" tint="-0.249977111117893"/>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s>
  <cellStyleXfs count="9">
    <xf numFmtId="0" fontId="0" fillId="0" borderId="0"/>
    <xf numFmtId="43" fontId="9" fillId="0" borderId="0" applyFont="0" applyFill="0" applyBorder="0" applyAlignment="0" applyProtection="0"/>
    <xf numFmtId="0" fontId="16" fillId="5" borderId="0">
      <alignment horizontal="center" vertical="center"/>
    </xf>
    <xf numFmtId="164" fontId="9" fillId="0" borderId="0" applyFont="0" applyFill="0" applyBorder="0" applyAlignment="0" applyProtection="0"/>
    <xf numFmtId="0" fontId="7" fillId="9" borderId="13" applyNumberFormat="0" applyProtection="0">
      <alignment horizontal="center" vertical="center"/>
    </xf>
    <xf numFmtId="44" fontId="18" fillId="0" borderId="0" applyFont="0" applyFill="0" applyBorder="0" applyAlignment="0" applyProtection="0"/>
    <xf numFmtId="43" fontId="9" fillId="0" borderId="0" applyFont="0" applyFill="0" applyBorder="0" applyAlignment="0" applyProtection="0"/>
    <xf numFmtId="0" fontId="7" fillId="9" borderId="13" applyNumberFormat="0" applyProtection="0">
      <alignment horizontal="center" vertical="center"/>
    </xf>
    <xf numFmtId="44" fontId="18" fillId="0" borderId="0" applyFont="0" applyFill="0" applyBorder="0" applyAlignment="0" applyProtection="0"/>
  </cellStyleXfs>
  <cellXfs count="185">
    <xf numFmtId="0" fontId="0" fillId="0" borderId="0" xfId="0"/>
    <xf numFmtId="0" fontId="0" fillId="0" borderId="0" xfId="0" applyFill="1"/>
    <xf numFmtId="0" fontId="7" fillId="0" borderId="0" xfId="0" applyFont="1" applyAlignment="1">
      <alignment horizontal="center" vertical="center"/>
    </xf>
    <xf numFmtId="0" fontId="5" fillId="0" borderId="0" xfId="0" applyFont="1" applyAlignment="1">
      <alignment horizontal="center" vertical="center"/>
    </xf>
    <xf numFmtId="0" fontId="0" fillId="0" borderId="8" xfId="0" applyBorder="1"/>
    <xf numFmtId="0" fontId="1" fillId="0" borderId="0" xfId="0" applyFont="1" applyBorder="1" applyAlignment="1">
      <alignment vertical="center"/>
    </xf>
    <xf numFmtId="0" fontId="0" fillId="0" borderId="9" xfId="0" applyBorder="1"/>
    <xf numFmtId="0" fontId="4" fillId="0" borderId="0" xfId="0" applyFont="1" applyFill="1" applyBorder="1" applyAlignment="1">
      <alignment horizontal="center" vertical="center" wrapText="1"/>
    </xf>
    <xf numFmtId="0" fontId="0" fillId="0" borderId="0" xfId="0" applyBorder="1"/>
    <xf numFmtId="0" fontId="0" fillId="0" borderId="10" xfId="0" applyFill="1" applyBorder="1"/>
    <xf numFmtId="0" fontId="2" fillId="0" borderId="11" xfId="0" applyFont="1" applyFill="1" applyBorder="1" applyAlignment="1">
      <alignment horizontal="center" vertical="center"/>
    </xf>
    <xf numFmtId="0" fontId="0" fillId="0" borderId="12" xfId="0" applyFill="1" applyBorder="1"/>
    <xf numFmtId="0" fontId="0" fillId="0" borderId="5" xfId="0" applyBorder="1"/>
    <xf numFmtId="0" fontId="0" fillId="0" borderId="6" xfId="0" applyBorder="1"/>
    <xf numFmtId="0" fontId="0" fillId="0" borderId="7" xfId="0" applyBorder="1"/>
    <xf numFmtId="0" fontId="5" fillId="4" borderId="16" xfId="0" applyFont="1" applyFill="1" applyBorder="1" applyAlignment="1">
      <alignment horizontal="center" vertical="center"/>
    </xf>
    <xf numFmtId="0" fontId="0" fillId="0" borderId="19" xfId="0" applyBorder="1"/>
    <xf numFmtId="0" fontId="0" fillId="0" borderId="20" xfId="0" applyBorder="1"/>
    <xf numFmtId="0" fontId="0" fillId="0" borderId="21" xfId="0" applyBorder="1"/>
    <xf numFmtId="0" fontId="0" fillId="0" borderId="22" xfId="0" applyBorder="1"/>
    <xf numFmtId="0" fontId="0" fillId="0" borderId="23" xfId="0" applyBorder="1"/>
    <xf numFmtId="0" fontId="7" fillId="0" borderId="19" xfId="0" applyNumberFormat="1" applyFont="1" applyFill="1" applyBorder="1" applyAlignment="1">
      <alignment horizontal="center" vertical="center"/>
    </xf>
    <xf numFmtId="0" fontId="7" fillId="0" borderId="20" xfId="0" applyFont="1" applyFill="1" applyBorder="1" applyAlignment="1">
      <alignment horizontal="center" vertical="center"/>
    </xf>
    <xf numFmtId="0" fontId="7" fillId="7" borderId="0" xfId="0" applyNumberFormat="1" applyFont="1" applyFill="1" applyBorder="1" applyAlignment="1">
      <alignment horizontal="center" vertical="center"/>
    </xf>
    <xf numFmtId="0" fontId="14" fillId="5" borderId="0" xfId="0" applyFont="1" applyFill="1" applyBorder="1" applyAlignment="1">
      <alignment horizontal="center" vertical="center"/>
    </xf>
    <xf numFmtId="0" fontId="14" fillId="0" borderId="0" xfId="0" applyFont="1" applyAlignment="1">
      <alignment horizontal="center" vertical="center"/>
    </xf>
    <xf numFmtId="0" fontId="13" fillId="0" borderId="24" xfId="0" applyFont="1" applyBorder="1" applyAlignment="1">
      <alignment horizontal="center" vertical="center"/>
    </xf>
    <xf numFmtId="0" fontId="13" fillId="0" borderId="25" xfId="0" applyFont="1" applyBorder="1" applyAlignment="1">
      <alignment horizontal="center" vertical="center"/>
    </xf>
    <xf numFmtId="0" fontId="13" fillId="0" borderId="25" xfId="0" applyFont="1" applyBorder="1" applyAlignment="1">
      <alignment horizontal="left"/>
    </xf>
    <xf numFmtId="0" fontId="13" fillId="6" borderId="25" xfId="0" applyFont="1" applyFill="1" applyBorder="1" applyAlignment="1">
      <alignment horizontal="center" vertical="center"/>
    </xf>
    <xf numFmtId="0" fontId="13" fillId="0" borderId="25" xfId="2" applyFont="1" applyFill="1" applyBorder="1" applyAlignment="1">
      <alignment horizontal="left" vertical="center"/>
    </xf>
    <xf numFmtId="0" fontId="13" fillId="0" borderId="25" xfId="2" applyFont="1" applyFill="1" applyBorder="1" applyAlignment="1">
      <alignment horizontal="center" vertical="center"/>
    </xf>
    <xf numFmtId="0" fontId="7" fillId="7" borderId="2" xfId="0" applyFont="1" applyFill="1" applyBorder="1" applyAlignment="1">
      <alignment horizontal="center" vertical="center"/>
    </xf>
    <xf numFmtId="0" fontId="14" fillId="5" borderId="2" xfId="0" applyFont="1" applyFill="1" applyBorder="1" applyAlignment="1">
      <alignment horizontal="center" vertical="center"/>
    </xf>
    <xf numFmtId="0" fontId="7" fillId="7" borderId="2" xfId="0" applyFont="1" applyFill="1" applyBorder="1" applyAlignment="1">
      <alignment horizontal="center" vertical="center" wrapText="1"/>
    </xf>
    <xf numFmtId="0" fontId="12" fillId="8" borderId="0" xfId="0" applyFont="1" applyFill="1" applyBorder="1" applyAlignment="1">
      <alignment horizontal="left" vertical="center" indent="1"/>
    </xf>
    <xf numFmtId="0" fontId="0" fillId="8" borderId="26" xfId="0" applyFill="1" applyBorder="1" applyAlignment="1">
      <alignment horizontal="center"/>
    </xf>
    <xf numFmtId="165" fontId="12" fillId="0" borderId="0" xfId="0" applyNumberFormat="1" applyFont="1" applyBorder="1" applyAlignment="1">
      <alignment horizontal="center" vertical="center"/>
    </xf>
    <xf numFmtId="0" fontId="13" fillId="0" borderId="0" xfId="0" applyFont="1" applyBorder="1" applyAlignment="1">
      <alignment horizontal="left" vertical="center" wrapText="1"/>
    </xf>
    <xf numFmtId="0" fontId="13" fillId="0" borderId="0" xfId="0" applyFont="1" applyFill="1" applyBorder="1" applyAlignment="1">
      <alignment horizontal="center" vertical="center"/>
    </xf>
    <xf numFmtId="0" fontId="14" fillId="5" borderId="0" xfId="0" applyFont="1" applyFill="1" applyBorder="1" applyAlignment="1">
      <alignment horizontal="center" vertical="center" wrapText="1"/>
    </xf>
    <xf numFmtId="0" fontId="12" fillId="8" borderId="0" xfId="0" applyFont="1" applyFill="1" applyBorder="1" applyAlignment="1">
      <alignment horizontal="left" vertical="center" wrapText="1" indent="1"/>
    </xf>
    <xf numFmtId="0" fontId="16" fillId="5" borderId="2" xfId="2" applyBorder="1" applyAlignment="1">
      <alignment horizontal="center" vertical="center" wrapText="1"/>
    </xf>
    <xf numFmtId="0" fontId="14" fillId="5" borderId="2" xfId="0" applyFont="1" applyFill="1" applyBorder="1" applyAlignment="1">
      <alignment horizontal="center" vertical="center" wrapText="1"/>
    </xf>
    <xf numFmtId="165" fontId="12" fillId="0" borderId="24" xfId="0" applyNumberFormat="1" applyFont="1" applyBorder="1" applyAlignment="1">
      <alignment horizontal="center" vertical="center"/>
    </xf>
    <xf numFmtId="0" fontId="13" fillId="0" borderId="24" xfId="0" applyFont="1" applyBorder="1" applyAlignment="1">
      <alignment horizontal="left" vertical="center" wrapText="1"/>
    </xf>
    <xf numFmtId="0" fontId="13" fillId="0" borderId="24" xfId="0" applyFont="1" applyFill="1" applyBorder="1" applyAlignment="1">
      <alignment horizontal="center" vertical="center"/>
    </xf>
    <xf numFmtId="165" fontId="0" fillId="0" borderId="24" xfId="0" applyNumberFormat="1" applyFont="1" applyBorder="1" applyAlignment="1">
      <alignment horizontal="center" vertical="center"/>
    </xf>
    <xf numFmtId="0" fontId="0" fillId="0" borderId="24" xfId="0" applyFont="1" applyBorder="1"/>
    <xf numFmtId="0" fontId="13" fillId="6" borderId="24" xfId="0" applyFont="1" applyFill="1" applyBorder="1" applyAlignment="1" applyProtection="1">
      <alignment horizontal="left" vertical="center" wrapText="1"/>
    </xf>
    <xf numFmtId="0" fontId="13" fillId="0" borderId="24" xfId="0" applyFont="1" applyBorder="1" applyAlignment="1">
      <alignment horizontal="center"/>
    </xf>
    <xf numFmtId="0" fontId="13" fillId="0" borderId="24" xfId="0" applyFont="1" applyBorder="1" applyAlignment="1">
      <alignment horizontal="left" vertical="center"/>
    </xf>
    <xf numFmtId="0" fontId="13" fillId="0" borderId="24" xfId="0" applyFont="1" applyBorder="1" applyAlignment="1">
      <alignment vertical="center" wrapText="1"/>
    </xf>
    <xf numFmtId="0" fontId="13" fillId="0" borderId="24" xfId="0" applyFont="1" applyFill="1" applyBorder="1" applyAlignment="1">
      <alignment horizontal="left" vertical="center" wrapText="1"/>
    </xf>
    <xf numFmtId="49" fontId="13" fillId="0" borderId="24" xfId="0" applyNumberFormat="1" applyFont="1" applyFill="1" applyBorder="1" applyAlignment="1" applyProtection="1">
      <alignment horizontal="left" vertical="center" wrapText="1"/>
      <protection locked="0"/>
    </xf>
    <xf numFmtId="0" fontId="13" fillId="6" borderId="24" xfId="0" applyFont="1" applyFill="1" applyBorder="1" applyAlignment="1">
      <alignment horizontal="left" vertical="center" wrapText="1"/>
    </xf>
    <xf numFmtId="0" fontId="13" fillId="6" borderId="24" xfId="0" applyFont="1" applyFill="1" applyBorder="1" applyAlignment="1">
      <alignment horizontal="left" vertical="center"/>
    </xf>
    <xf numFmtId="0" fontId="13" fillId="6" borderId="24" xfId="0" applyFont="1" applyFill="1" applyBorder="1" applyAlignment="1">
      <alignment vertical="center" wrapText="1"/>
    </xf>
    <xf numFmtId="0" fontId="13" fillId="0" borderId="24" xfId="0" applyFont="1" applyBorder="1" applyAlignment="1">
      <alignment horizontal="center" vertical="center" wrapText="1"/>
    </xf>
    <xf numFmtId="0" fontId="13" fillId="0" borderId="24" xfId="0" applyFont="1" applyFill="1" applyBorder="1" applyAlignment="1">
      <alignment horizontal="center" vertical="center" wrapText="1"/>
    </xf>
    <xf numFmtId="0" fontId="13" fillId="0" borderId="24" xfId="0" applyFont="1" applyFill="1" applyBorder="1" applyAlignment="1">
      <alignment vertical="center" wrapText="1"/>
    </xf>
    <xf numFmtId="165" fontId="0" fillId="0" borderId="24" xfId="0" applyNumberFormat="1" applyFont="1" applyFill="1" applyBorder="1" applyAlignment="1">
      <alignment horizontal="center" vertical="center"/>
    </xf>
    <xf numFmtId="0" fontId="13" fillId="0" borderId="24" xfId="0" applyFont="1" applyFill="1" applyBorder="1" applyAlignment="1">
      <alignment horizontal="left" vertical="center"/>
    </xf>
    <xf numFmtId="0" fontId="13" fillId="0" borderId="24" xfId="0" applyFont="1" applyFill="1" applyBorder="1" applyAlignment="1">
      <alignment horizontal="left" vertical="top" wrapText="1"/>
    </xf>
    <xf numFmtId="165" fontId="17" fillId="0" borderId="24" xfId="0" applyNumberFormat="1" applyFont="1" applyBorder="1" applyAlignment="1">
      <alignment horizontal="center" vertical="center"/>
    </xf>
    <xf numFmtId="0" fontId="5" fillId="4" borderId="15" xfId="0" applyFont="1" applyFill="1" applyBorder="1" applyAlignment="1">
      <alignment horizontal="center" vertical="center"/>
    </xf>
    <xf numFmtId="0" fontId="14" fillId="5" borderId="20" xfId="0" applyFont="1" applyFill="1" applyBorder="1" applyAlignment="1">
      <alignment vertical="center"/>
    </xf>
    <xf numFmtId="0" fontId="0" fillId="0" borderId="25" xfId="0" applyBorder="1" applyAlignment="1">
      <alignment horizontal="center" vertical="center"/>
    </xf>
    <xf numFmtId="0" fontId="5" fillId="4" borderId="15" xfId="0" applyFont="1" applyFill="1" applyBorder="1" applyAlignment="1">
      <alignment horizontal="center" vertical="center"/>
    </xf>
    <xf numFmtId="0" fontId="14" fillId="0" borderId="0" xfId="0" applyFont="1" applyFill="1" applyAlignment="1">
      <alignment vertical="center"/>
    </xf>
    <xf numFmtId="44" fontId="0" fillId="0" borderId="0" xfId="5" applyFont="1" applyFill="1" applyAlignment="1">
      <alignment horizontal="center" vertical="center"/>
    </xf>
    <xf numFmtId="44" fontId="0" fillId="0" borderId="0" xfId="5" applyFont="1" applyFill="1"/>
    <xf numFmtId="44" fontId="14" fillId="11" borderId="0" xfId="5" applyFont="1" applyFill="1" applyAlignment="1">
      <alignment vertical="center"/>
    </xf>
    <xf numFmtId="44" fontId="14" fillId="11" borderId="0" xfId="5" applyFont="1" applyFill="1" applyAlignment="1">
      <alignment horizontal="center" vertical="center"/>
    </xf>
    <xf numFmtId="0" fontId="0" fillId="0" borderId="0" xfId="0" applyNumberFormat="1" applyAlignment="1">
      <alignment horizontal="center" vertical="center"/>
    </xf>
    <xf numFmtId="44" fontId="0" fillId="0" borderId="0" xfId="5" applyFont="1" applyAlignment="1">
      <alignment horizontal="center" vertical="center"/>
    </xf>
    <xf numFmtId="44" fontId="0" fillId="0" borderId="0" xfId="5" applyFont="1"/>
    <xf numFmtId="0" fontId="20" fillId="0" borderId="0" xfId="0" applyFont="1"/>
    <xf numFmtId="44" fontId="20" fillId="4" borderId="30" xfId="5" applyFont="1" applyFill="1" applyBorder="1" applyAlignment="1">
      <alignment horizontal="right" vertical="center" indent="1"/>
    </xf>
    <xf numFmtId="44" fontId="20" fillId="4" borderId="31" xfId="5" applyFont="1" applyFill="1" applyBorder="1" applyAlignment="1">
      <alignment horizontal="center"/>
    </xf>
    <xf numFmtId="0" fontId="20" fillId="0" borderId="0" xfId="0" applyFont="1" applyFill="1"/>
    <xf numFmtId="0" fontId="20" fillId="0" borderId="0" xfId="0" applyFont="1" applyFill="1" applyBorder="1" applyAlignment="1">
      <alignment horizontal="center" vertical="center"/>
    </xf>
    <xf numFmtId="44" fontId="20" fillId="0" borderId="0" xfId="5" applyFont="1" applyFill="1" applyBorder="1" applyAlignment="1">
      <alignment horizontal="right" vertical="center" indent="1"/>
    </xf>
    <xf numFmtId="44" fontId="20" fillId="0" borderId="0" xfId="5" applyFont="1" applyFill="1" applyBorder="1" applyAlignment="1">
      <alignment horizontal="center"/>
    </xf>
    <xf numFmtId="0" fontId="0" fillId="12" borderId="0" xfId="0" applyFill="1"/>
    <xf numFmtId="0" fontId="0" fillId="12" borderId="0" xfId="0" applyNumberFormat="1" applyFill="1" applyAlignment="1">
      <alignment horizontal="center" vertical="center"/>
    </xf>
    <xf numFmtId="44" fontId="5" fillId="12" borderId="0" xfId="5" applyFont="1" applyFill="1" applyAlignment="1">
      <alignment horizontal="right" vertical="center" indent="1"/>
    </xf>
    <xf numFmtId="44" fontId="5" fillId="12" borderId="2" xfId="5" applyFont="1" applyFill="1" applyBorder="1"/>
    <xf numFmtId="0" fontId="0" fillId="0" borderId="0" xfId="5" applyNumberFormat="1" applyFont="1" applyBorder="1"/>
    <xf numFmtId="44" fontId="0" fillId="0" borderId="0" xfId="5" applyFont="1" applyBorder="1"/>
    <xf numFmtId="44" fontId="0" fillId="0" borderId="6" xfId="5" applyFont="1" applyBorder="1"/>
    <xf numFmtId="44" fontId="1" fillId="0" borderId="0" xfId="5" applyFont="1" applyBorder="1" applyAlignment="1">
      <alignment vertical="center"/>
    </xf>
    <xf numFmtId="44" fontId="4" fillId="0" borderId="0" xfId="5" applyFont="1" applyFill="1" applyBorder="1" applyAlignment="1">
      <alignment horizontal="center" vertical="center" wrapText="1"/>
    </xf>
    <xf numFmtId="44" fontId="2" fillId="0" borderId="11" xfId="5" applyFont="1" applyFill="1" applyBorder="1" applyAlignment="1">
      <alignment horizontal="center" vertical="center"/>
    </xf>
    <xf numFmtId="44" fontId="0" fillId="0" borderId="25" xfId="5" applyFont="1" applyBorder="1"/>
    <xf numFmtId="44" fontId="0" fillId="0" borderId="22" xfId="5" applyFont="1" applyBorder="1"/>
    <xf numFmtId="44" fontId="5" fillId="4" borderId="15" xfId="5" applyFont="1" applyFill="1" applyBorder="1" applyAlignment="1">
      <alignment horizontal="center" vertical="center" wrapText="1"/>
    </xf>
    <xf numFmtId="44" fontId="0" fillId="0" borderId="24" xfId="5" applyFont="1" applyBorder="1"/>
    <xf numFmtId="44" fontId="14" fillId="5" borderId="0" xfId="5" applyFont="1" applyFill="1" applyBorder="1" applyAlignment="1">
      <alignment horizontal="center" vertical="center" wrapText="1"/>
    </xf>
    <xf numFmtId="44" fontId="14" fillId="5" borderId="0" xfId="5" applyFont="1" applyFill="1" applyBorder="1" applyAlignment="1">
      <alignment horizontal="center" vertical="center"/>
    </xf>
    <xf numFmtId="0" fontId="5" fillId="4" borderId="15" xfId="0" applyFont="1" applyFill="1" applyBorder="1" applyAlignment="1">
      <alignment horizontal="center" vertical="center"/>
    </xf>
    <xf numFmtId="0" fontId="14" fillId="5" borderId="0" xfId="0" applyFont="1" applyFill="1" applyBorder="1" applyAlignment="1">
      <alignment horizontal="center" vertical="center"/>
    </xf>
    <xf numFmtId="49" fontId="7" fillId="0" borderId="19" xfId="0" applyNumberFormat="1" applyFont="1" applyFill="1" applyBorder="1" applyAlignment="1">
      <alignment horizontal="center" vertical="center"/>
    </xf>
    <xf numFmtId="49" fontId="7" fillId="7" borderId="0" xfId="0" applyNumberFormat="1" applyFont="1" applyFill="1" applyBorder="1" applyAlignment="1">
      <alignment horizontal="center" vertical="center"/>
    </xf>
    <xf numFmtId="0" fontId="7" fillId="7" borderId="0" xfId="0" applyFont="1" applyFill="1" applyBorder="1" applyAlignment="1">
      <alignment horizontal="left" vertical="center" indent="1"/>
    </xf>
    <xf numFmtId="49" fontId="0" fillId="8" borderId="26" xfId="0" applyNumberFormat="1" applyFill="1" applyBorder="1" applyAlignment="1">
      <alignment horizontal="center"/>
    </xf>
    <xf numFmtId="49" fontId="0" fillId="0" borderId="19" xfId="0" applyNumberFormat="1" applyBorder="1"/>
    <xf numFmtId="49" fontId="13" fillId="0" borderId="25" xfId="0" applyNumberFormat="1" applyFont="1" applyBorder="1" applyAlignment="1">
      <alignment horizontal="center" vertical="center"/>
    </xf>
    <xf numFmtId="49" fontId="13" fillId="0" borderId="0" xfId="0" applyNumberFormat="1" applyFont="1" applyBorder="1" applyAlignment="1">
      <alignment horizontal="center" vertical="center"/>
    </xf>
    <xf numFmtId="0" fontId="13" fillId="0" borderId="0" xfId="0" applyFont="1" applyBorder="1" applyAlignment="1">
      <alignment horizontal="left"/>
    </xf>
    <xf numFmtId="0" fontId="13" fillId="6" borderId="0" xfId="0" applyFont="1" applyFill="1" applyBorder="1" applyAlignment="1">
      <alignment horizontal="center" vertical="center"/>
    </xf>
    <xf numFmtId="49" fontId="13" fillId="0" borderId="43" xfId="0" applyNumberFormat="1" applyFont="1" applyBorder="1" applyAlignment="1">
      <alignment horizontal="center" vertical="center"/>
    </xf>
    <xf numFmtId="0" fontId="13" fillId="6" borderId="43" xfId="0" applyFont="1" applyFill="1" applyBorder="1" applyAlignment="1">
      <alignment horizontal="left" vertical="top" wrapText="1"/>
    </xf>
    <xf numFmtId="0" fontId="0" fillId="0" borderId="43" xfId="0" applyBorder="1" applyAlignment="1">
      <alignment horizontal="center" vertical="center"/>
    </xf>
    <xf numFmtId="0" fontId="13" fillId="6" borderId="43" xfId="0" applyFont="1" applyFill="1" applyBorder="1" applyAlignment="1">
      <alignment horizontal="left" vertical="center" wrapText="1"/>
    </xf>
    <xf numFmtId="49" fontId="13" fillId="0" borderId="44" xfId="0" applyNumberFormat="1" applyFont="1" applyBorder="1" applyAlignment="1">
      <alignment horizontal="center" vertical="center"/>
    </xf>
    <xf numFmtId="0" fontId="13" fillId="6" borderId="44" xfId="0" applyFont="1" applyFill="1" applyBorder="1" applyAlignment="1">
      <alignment horizontal="left" vertical="center" wrapText="1"/>
    </xf>
    <xf numFmtId="0" fontId="0" fillId="0" borderId="44" xfId="0" applyBorder="1" applyAlignment="1">
      <alignment horizontal="center" vertical="center"/>
    </xf>
    <xf numFmtId="0" fontId="13" fillId="6" borderId="25" xfId="0" applyFont="1" applyFill="1" applyBorder="1" applyAlignment="1">
      <alignment horizontal="left" vertical="center" wrapText="1"/>
    </xf>
    <xf numFmtId="0" fontId="13" fillId="6" borderId="0" xfId="0" applyFont="1" applyFill="1" applyBorder="1" applyAlignment="1">
      <alignment horizontal="left" vertical="center" wrapText="1"/>
    </xf>
    <xf numFmtId="0" fontId="0" fillId="0" borderId="0" xfId="0" applyBorder="1" applyAlignment="1">
      <alignment horizontal="center" vertical="center"/>
    </xf>
    <xf numFmtId="0" fontId="13" fillId="0" borderId="43" xfId="0" applyFont="1" applyBorder="1" applyAlignment="1">
      <alignment horizontal="left"/>
    </xf>
    <xf numFmtId="44" fontId="18" fillId="0" borderId="25" xfId="5" applyFont="1" applyFill="1" applyBorder="1" applyAlignment="1">
      <alignment horizontal="center" vertical="center"/>
    </xf>
    <xf numFmtId="0" fontId="7" fillId="5" borderId="0" xfId="0" applyFont="1" applyFill="1" applyBorder="1" applyAlignment="1">
      <alignment vertical="center"/>
    </xf>
    <xf numFmtId="0" fontId="7" fillId="5" borderId="20" xfId="0" applyFont="1" applyFill="1" applyBorder="1" applyAlignment="1">
      <alignment vertical="center"/>
    </xf>
    <xf numFmtId="0" fontId="0" fillId="8" borderId="0" xfId="0" applyFill="1" applyBorder="1" applyAlignment="1"/>
    <xf numFmtId="0" fontId="7" fillId="7" borderId="0" xfId="0" applyFont="1" applyFill="1" applyBorder="1" applyAlignment="1">
      <alignment vertical="center"/>
    </xf>
    <xf numFmtId="0" fontId="14" fillId="5" borderId="0" xfId="0" applyFont="1" applyFill="1" applyBorder="1" applyAlignment="1">
      <alignment vertical="center"/>
    </xf>
    <xf numFmtId="44" fontId="0" fillId="0" borderId="0" xfId="5" applyFont="1" applyBorder="1" applyProtection="1">
      <protection locked="0"/>
    </xf>
    <xf numFmtId="44" fontId="0" fillId="0" borderId="24" xfId="5" applyFont="1" applyBorder="1" applyProtection="1">
      <protection locked="0"/>
    </xf>
    <xf numFmtId="0" fontId="7" fillId="7" borderId="0" xfId="0" applyFont="1" applyFill="1" applyBorder="1" applyAlignment="1" applyProtection="1">
      <alignment vertical="center"/>
      <protection locked="0"/>
    </xf>
    <xf numFmtId="0" fontId="13" fillId="0" borderId="24" xfId="0" applyFont="1" applyFill="1" applyBorder="1" applyAlignment="1">
      <alignment horizontal="center" vertical="center"/>
    </xf>
    <xf numFmtId="0" fontId="0" fillId="8" borderId="0" xfId="0" applyFill="1" applyBorder="1" applyAlignment="1"/>
    <xf numFmtId="0" fontId="7" fillId="7" borderId="0" xfId="0" applyFont="1" applyFill="1" applyBorder="1" applyAlignment="1">
      <alignment vertical="center"/>
    </xf>
    <xf numFmtId="1" fontId="13" fillId="0" borderId="24" xfId="0" applyNumberFormat="1" applyFont="1" applyFill="1" applyBorder="1" applyAlignment="1">
      <alignment horizontal="center" vertical="center"/>
    </xf>
    <xf numFmtId="0" fontId="0" fillId="8" borderId="0" xfId="0" applyFill="1" applyBorder="1" applyAlignment="1" applyProtection="1">
      <protection locked="0"/>
    </xf>
    <xf numFmtId="44" fontId="0" fillId="0" borderId="24" xfId="5" applyFont="1" applyBorder="1" applyAlignment="1" applyProtection="1">
      <alignment horizontal="center" vertical="center"/>
      <protection locked="0"/>
    </xf>
    <xf numFmtId="44" fontId="14" fillId="5" borderId="0" xfId="5" applyFont="1" applyFill="1" applyBorder="1" applyAlignment="1" applyProtection="1">
      <alignment horizontal="center" vertical="center" wrapText="1"/>
      <protection locked="0"/>
    </xf>
    <xf numFmtId="44" fontId="14" fillId="5" borderId="0" xfId="5" applyFont="1" applyFill="1" applyBorder="1" applyAlignment="1" applyProtection="1">
      <alignment horizontal="center" vertical="center"/>
      <protection locked="0"/>
    </xf>
    <xf numFmtId="44" fontId="0" fillId="0" borderId="25" xfId="5" applyFont="1" applyBorder="1" applyProtection="1">
      <protection locked="0"/>
    </xf>
    <xf numFmtId="44" fontId="0" fillId="0" borderId="43" xfId="5" applyFont="1" applyBorder="1" applyProtection="1">
      <protection locked="0"/>
    </xf>
    <xf numFmtId="44" fontId="0" fillId="0" borderId="44" xfId="5" applyFont="1" applyBorder="1" applyProtection="1">
      <protection locked="0"/>
    </xf>
    <xf numFmtId="0" fontId="7" fillId="5" borderId="0" xfId="0" applyFont="1" applyFill="1" applyBorder="1" applyAlignment="1" applyProtection="1">
      <alignment vertical="center"/>
      <protection locked="0"/>
    </xf>
    <xf numFmtId="44" fontId="18" fillId="0" borderId="25" xfId="5" applyFont="1" applyFill="1" applyBorder="1" applyAlignment="1" applyProtection="1">
      <alignment horizontal="center" vertical="center"/>
      <protection locked="0"/>
    </xf>
    <xf numFmtId="49" fontId="7" fillId="5" borderId="19" xfId="0" applyNumberFormat="1" applyFont="1" applyFill="1" applyBorder="1" applyAlignment="1">
      <alignment horizontal="center" vertical="center"/>
    </xf>
    <xf numFmtId="49" fontId="7" fillId="5" borderId="0" xfId="0" applyNumberFormat="1" applyFont="1" applyFill="1" applyBorder="1" applyAlignment="1">
      <alignment horizontal="center" vertical="center"/>
    </xf>
    <xf numFmtId="0" fontId="11" fillId="6" borderId="8" xfId="0" applyFont="1" applyFill="1" applyBorder="1" applyAlignment="1">
      <alignment horizontal="center" vertical="center"/>
    </xf>
    <xf numFmtId="0" fontId="10" fillId="6" borderId="0" xfId="0" applyFont="1" applyFill="1" applyBorder="1" applyAlignment="1">
      <alignment horizontal="center" vertical="center"/>
    </xf>
    <xf numFmtId="0" fontId="10" fillId="6" borderId="9" xfId="0" applyFont="1" applyFill="1" applyBorder="1" applyAlignment="1">
      <alignment horizontal="center" vertical="center"/>
    </xf>
    <xf numFmtId="0" fontId="10" fillId="6" borderId="8" xfId="0" applyFont="1" applyFill="1" applyBorder="1" applyAlignment="1">
      <alignment horizontal="center" vertical="center"/>
    </xf>
    <xf numFmtId="0" fontId="6" fillId="2" borderId="0" xfId="0" applyFont="1" applyFill="1" applyBorder="1" applyAlignment="1">
      <alignment horizontal="left" vertical="center" wrapText="1" indent="1"/>
    </xf>
    <xf numFmtId="0" fontId="6" fillId="2" borderId="4" xfId="0" applyFont="1" applyFill="1" applyBorder="1" applyAlignment="1">
      <alignment horizontal="left" vertical="center" wrapText="1" indent="1"/>
    </xf>
    <xf numFmtId="0" fontId="8" fillId="2" borderId="0"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21" fillId="0" borderId="32" xfId="0" applyFont="1" applyBorder="1" applyAlignment="1">
      <alignment horizontal="center" vertical="center"/>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0" xfId="0" applyFont="1" applyBorder="1" applyAlignment="1">
      <alignment horizontal="center" vertical="center"/>
    </xf>
    <xf numFmtId="0" fontId="3" fillId="0" borderId="36" xfId="0" applyFont="1" applyBorder="1" applyAlignment="1">
      <alignment horizontal="center" vertical="center"/>
    </xf>
    <xf numFmtId="0" fontId="3" fillId="0" borderId="37" xfId="0" applyFont="1" applyBorder="1" applyAlignment="1">
      <alignment horizontal="center" vertical="center"/>
    </xf>
    <xf numFmtId="0" fontId="3" fillId="0" borderId="38" xfId="0" applyFont="1" applyBorder="1" applyAlignment="1">
      <alignment horizontal="center" vertical="center"/>
    </xf>
    <xf numFmtId="0" fontId="3" fillId="0" borderId="39" xfId="0" applyFont="1" applyBorder="1" applyAlignment="1">
      <alignment horizontal="center" vertical="center"/>
    </xf>
    <xf numFmtId="0" fontId="2" fillId="3" borderId="0" xfId="0" applyFont="1" applyFill="1" applyBorder="1" applyAlignment="1">
      <alignment horizontal="center" vertical="center" wrapText="1"/>
    </xf>
    <xf numFmtId="0" fontId="2" fillId="3" borderId="0" xfId="0" applyFont="1" applyFill="1" applyBorder="1" applyAlignment="1">
      <alignment horizontal="center" vertical="center"/>
    </xf>
    <xf numFmtId="0" fontId="5" fillId="4" borderId="14" xfId="0" applyFont="1" applyFill="1" applyBorder="1" applyAlignment="1">
      <alignment horizontal="center" vertical="center"/>
    </xf>
    <xf numFmtId="0" fontId="5" fillId="4" borderId="15" xfId="0" applyFont="1" applyFill="1" applyBorder="1" applyAlignment="1">
      <alignment horizontal="center" vertical="center"/>
    </xf>
    <xf numFmtId="0" fontId="5" fillId="4" borderId="17" xfId="0" applyFont="1" applyFill="1" applyBorder="1" applyAlignment="1">
      <alignment horizontal="center" vertical="center"/>
    </xf>
    <xf numFmtId="0" fontId="5" fillId="4" borderId="18" xfId="0" applyFont="1" applyFill="1" applyBorder="1" applyAlignment="1">
      <alignment horizontal="center" vertical="center"/>
    </xf>
    <xf numFmtId="0" fontId="22" fillId="0" borderId="40" xfId="0" applyFont="1" applyBorder="1" applyAlignment="1">
      <alignment horizontal="center" vertical="center"/>
    </xf>
    <xf numFmtId="0" fontId="22" fillId="0" borderId="41" xfId="0" applyFont="1" applyBorder="1" applyAlignment="1">
      <alignment horizontal="center" vertical="center"/>
    </xf>
    <xf numFmtId="0" fontId="22" fillId="0" borderId="42" xfId="0" applyFont="1" applyBorder="1" applyAlignment="1">
      <alignment horizontal="center" vertical="center"/>
    </xf>
    <xf numFmtId="0" fontId="14" fillId="5" borderId="19" xfId="0" applyNumberFormat="1" applyFont="1" applyFill="1" applyBorder="1" applyAlignment="1">
      <alignment horizontal="center" vertical="center"/>
    </xf>
    <xf numFmtId="0" fontId="14" fillId="5" borderId="1" xfId="0" applyNumberFormat="1" applyFont="1" applyFill="1" applyBorder="1" applyAlignment="1">
      <alignment horizontal="center" vertical="center"/>
    </xf>
    <xf numFmtId="0" fontId="14" fillId="5" borderId="19" xfId="0" applyFont="1" applyFill="1" applyBorder="1" applyAlignment="1">
      <alignment horizontal="center" vertical="center"/>
    </xf>
    <xf numFmtId="0" fontId="14" fillId="5" borderId="0" xfId="0" applyFont="1" applyFill="1" applyBorder="1" applyAlignment="1">
      <alignment horizontal="center" vertical="center"/>
    </xf>
    <xf numFmtId="0" fontId="14" fillId="5" borderId="1" xfId="0" applyFont="1" applyFill="1" applyBorder="1" applyAlignment="1">
      <alignment horizontal="center" vertical="center"/>
    </xf>
    <xf numFmtId="0" fontId="5" fillId="4" borderId="27" xfId="0" applyFont="1" applyFill="1" applyBorder="1" applyAlignment="1">
      <alignment horizontal="center" vertical="center"/>
    </xf>
    <xf numFmtId="0" fontId="14" fillId="5" borderId="20" xfId="0" applyFont="1" applyFill="1" applyBorder="1" applyAlignment="1">
      <alignment horizontal="center" vertical="center"/>
    </xf>
    <xf numFmtId="0" fontId="14" fillId="5" borderId="0" xfId="0" applyFont="1" applyFill="1" applyBorder="1" applyAlignment="1">
      <alignment horizontal="center" vertical="center" wrapText="1"/>
    </xf>
    <xf numFmtId="0" fontId="14" fillId="5" borderId="20" xfId="0" applyFont="1" applyFill="1" applyBorder="1" applyAlignment="1">
      <alignment horizontal="center" vertical="center" wrapText="1"/>
    </xf>
    <xf numFmtId="0" fontId="20" fillId="4" borderId="28" xfId="0" applyFont="1" applyFill="1" applyBorder="1" applyAlignment="1">
      <alignment horizontal="center" vertical="center"/>
    </xf>
    <xf numFmtId="0" fontId="20" fillId="4" borderId="29" xfId="0" applyFont="1" applyFill="1" applyBorder="1" applyAlignment="1">
      <alignment horizontal="center" vertical="center"/>
    </xf>
    <xf numFmtId="0" fontId="19" fillId="10" borderId="0" xfId="0" applyFont="1" applyFill="1" applyBorder="1" applyAlignment="1">
      <alignment horizontal="center" vertical="center"/>
    </xf>
    <xf numFmtId="0" fontId="14" fillId="11" borderId="0" xfId="0" applyFont="1" applyFill="1" applyAlignment="1">
      <alignment horizontal="center" vertical="center"/>
    </xf>
  </cellXfs>
  <cellStyles count="9">
    <cellStyle name="Milliers 3" xfId="1"/>
    <cellStyle name="Milliers 3 2" xfId="6"/>
    <cellStyle name="Monétaire" xfId="5" builtinId="4"/>
    <cellStyle name="Monétaire 2" xfId="8"/>
    <cellStyle name="Monétaire 3" xfId="3"/>
    <cellStyle name="Normal" xfId="0" builtinId="0"/>
    <cellStyle name="titre 1" xfId="2"/>
    <cellStyle name="Titre 2" xfId="4" builtinId="17" customBuiltin="1"/>
    <cellStyle name="Titre 2 2"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190500</xdr:colOff>
      <xdr:row>2</xdr:row>
      <xdr:rowOff>171450</xdr:rowOff>
    </xdr:from>
    <xdr:to>
      <xdr:col>3</xdr:col>
      <xdr:colOff>1096191</xdr:colOff>
      <xdr:row>6</xdr:row>
      <xdr:rowOff>152400</xdr:rowOff>
    </xdr:to>
    <xdr:pic>
      <xdr:nvPicPr>
        <xdr:cNvPr id="2" name="Image 1" descr="cid:image001.png@01D63FDE.605CEA8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6800" y="561975"/>
          <a:ext cx="1953441" cy="1114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1243853</xdr:colOff>
      <xdr:row>3</xdr:row>
      <xdr:rowOff>291353</xdr:rowOff>
    </xdr:from>
    <xdr:to>
      <xdr:col>7</xdr:col>
      <xdr:colOff>2452893</xdr:colOff>
      <xdr:row>6</xdr:row>
      <xdr:rowOff>84754</xdr:rowOff>
    </xdr:to>
    <xdr:pic>
      <xdr:nvPicPr>
        <xdr:cNvPr id="5" name="Image 4"/>
        <xdr:cNvPicPr/>
      </xdr:nvPicPr>
      <xdr:blipFill>
        <a:blip xmlns:r="http://schemas.openxmlformats.org/officeDocument/2006/relationships" r:embed="rId2">
          <a:extLst>
            <a:ext uri="{28A0092B-C50C-407E-A947-70E740481C1C}">
              <a14:useLocalDpi xmlns:a14="http://schemas.microsoft.com/office/drawing/2010/main" val="0"/>
            </a:ext>
          </a:extLst>
        </a:blip>
        <a:srcRect l="67195" t="19301" b="20345"/>
        <a:stretch>
          <a:fillRect/>
        </a:stretch>
      </xdr:blipFill>
      <xdr:spPr bwMode="auto">
        <a:xfrm>
          <a:off x="11559428" y="872378"/>
          <a:ext cx="1209040" cy="736376"/>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190500</xdr:colOff>
      <xdr:row>2</xdr:row>
      <xdr:rowOff>171450</xdr:rowOff>
    </xdr:from>
    <xdr:to>
      <xdr:col>3</xdr:col>
      <xdr:colOff>1096191</xdr:colOff>
      <xdr:row>6</xdr:row>
      <xdr:rowOff>152400</xdr:rowOff>
    </xdr:to>
    <xdr:pic>
      <xdr:nvPicPr>
        <xdr:cNvPr id="4" name="Image 3" descr="cid:image001.png@01D63FDE.605CEA8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52500" y="171450"/>
          <a:ext cx="2515416" cy="1114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1243853</xdr:colOff>
      <xdr:row>3</xdr:row>
      <xdr:rowOff>291353</xdr:rowOff>
    </xdr:from>
    <xdr:to>
      <xdr:col>7</xdr:col>
      <xdr:colOff>2452893</xdr:colOff>
      <xdr:row>6</xdr:row>
      <xdr:rowOff>84754</xdr:rowOff>
    </xdr:to>
    <xdr:pic>
      <xdr:nvPicPr>
        <xdr:cNvPr id="5" name="Image 4"/>
        <xdr:cNvPicPr/>
      </xdr:nvPicPr>
      <xdr:blipFill>
        <a:blip xmlns:r="http://schemas.openxmlformats.org/officeDocument/2006/relationships" r:embed="rId2">
          <a:extLst>
            <a:ext uri="{28A0092B-C50C-407E-A947-70E740481C1C}">
              <a14:useLocalDpi xmlns:a14="http://schemas.microsoft.com/office/drawing/2010/main" val="0"/>
            </a:ext>
          </a:extLst>
        </a:blip>
        <a:srcRect l="67195" t="19301" b="20345"/>
        <a:stretch>
          <a:fillRect/>
        </a:stretch>
      </xdr:blipFill>
      <xdr:spPr bwMode="auto">
        <a:xfrm>
          <a:off x="11564471" y="874059"/>
          <a:ext cx="1209040" cy="734695"/>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190500</xdr:colOff>
      <xdr:row>2</xdr:row>
      <xdr:rowOff>171450</xdr:rowOff>
    </xdr:from>
    <xdr:to>
      <xdr:col>3</xdr:col>
      <xdr:colOff>1096191</xdr:colOff>
      <xdr:row>6</xdr:row>
      <xdr:rowOff>152400</xdr:rowOff>
    </xdr:to>
    <xdr:pic>
      <xdr:nvPicPr>
        <xdr:cNvPr id="4" name="Image 3" descr="cid:image001.png@01D63FDE.605CEA8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6800" y="561975"/>
          <a:ext cx="1953441" cy="1114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1243853</xdr:colOff>
      <xdr:row>3</xdr:row>
      <xdr:rowOff>291353</xdr:rowOff>
    </xdr:from>
    <xdr:to>
      <xdr:col>7</xdr:col>
      <xdr:colOff>2452893</xdr:colOff>
      <xdr:row>6</xdr:row>
      <xdr:rowOff>84754</xdr:rowOff>
    </xdr:to>
    <xdr:pic>
      <xdr:nvPicPr>
        <xdr:cNvPr id="7" name="Image 6"/>
        <xdr:cNvPicPr/>
      </xdr:nvPicPr>
      <xdr:blipFill>
        <a:blip xmlns:r="http://schemas.openxmlformats.org/officeDocument/2006/relationships" r:embed="rId2">
          <a:extLst>
            <a:ext uri="{28A0092B-C50C-407E-A947-70E740481C1C}">
              <a14:useLocalDpi xmlns:a14="http://schemas.microsoft.com/office/drawing/2010/main" val="0"/>
            </a:ext>
          </a:extLst>
        </a:blip>
        <a:srcRect l="67195" t="19301" b="20345"/>
        <a:stretch>
          <a:fillRect/>
        </a:stretch>
      </xdr:blipFill>
      <xdr:spPr bwMode="auto">
        <a:xfrm>
          <a:off x="11559428" y="872378"/>
          <a:ext cx="1209040" cy="736376"/>
        </a:xfrm>
        <a:prstGeom prst="rect">
          <a:avLst/>
        </a:prstGeom>
        <a:noFill/>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77"/>
  <sheetViews>
    <sheetView showGridLines="0" topLeftCell="A77" workbookViewId="0">
      <selection activeCell="D65" sqref="D65"/>
    </sheetView>
  </sheetViews>
  <sheetFormatPr baseColWidth="10" defaultRowHeight="14.5" x14ac:dyDescent="0.35"/>
  <cols>
    <col min="2" max="2" width="1.7265625" customWidth="1"/>
    <col min="3" max="3" width="15.7265625" customWidth="1"/>
    <col min="4" max="4" width="74.7265625" customWidth="1"/>
    <col min="5" max="5" width="9.7265625" customWidth="1"/>
    <col min="6" max="6" width="20.7265625" customWidth="1"/>
    <col min="7" max="7" width="20.7265625" style="76" customWidth="1"/>
    <col min="8" max="8" width="40.7265625" style="76" customWidth="1"/>
    <col min="9" max="9" width="1.7265625" customWidth="1"/>
  </cols>
  <sheetData>
    <row r="2" spans="2:9" ht="15" thickBot="1" x14ac:dyDescent="0.4"/>
    <row r="3" spans="2:9" ht="15" customHeight="1" x14ac:dyDescent="0.35">
      <c r="B3" s="12"/>
      <c r="C3" s="13"/>
      <c r="D3" s="13"/>
      <c r="E3" s="13"/>
      <c r="F3" s="13"/>
      <c r="G3" s="90"/>
      <c r="H3" s="90"/>
      <c r="I3" s="14"/>
    </row>
    <row r="4" spans="2:9" ht="25" customHeight="1" x14ac:dyDescent="0.35">
      <c r="B4" s="146" t="s">
        <v>0</v>
      </c>
      <c r="C4" s="147"/>
      <c r="D4" s="147"/>
      <c r="E4" s="147"/>
      <c r="F4" s="147"/>
      <c r="G4" s="147"/>
      <c r="H4" s="147"/>
      <c r="I4" s="148"/>
    </row>
    <row r="5" spans="2:9" ht="25" customHeight="1" x14ac:dyDescent="0.35">
      <c r="B5" s="149"/>
      <c r="C5" s="147"/>
      <c r="D5" s="147"/>
      <c r="E5" s="147"/>
      <c r="F5" s="147"/>
      <c r="G5" s="147"/>
      <c r="H5" s="147"/>
      <c r="I5" s="148"/>
    </row>
    <row r="6" spans="2:9" ht="25" customHeight="1" x14ac:dyDescent="0.35">
      <c r="B6" s="149"/>
      <c r="C6" s="147"/>
      <c r="D6" s="147"/>
      <c r="E6" s="147"/>
      <c r="F6" s="147"/>
      <c r="G6" s="147"/>
      <c r="H6" s="147"/>
      <c r="I6" s="148"/>
    </row>
    <row r="7" spans="2:9" ht="25" customHeight="1" x14ac:dyDescent="0.35">
      <c r="B7" s="149"/>
      <c r="C7" s="147"/>
      <c r="D7" s="147"/>
      <c r="E7" s="147"/>
      <c r="F7" s="147"/>
      <c r="G7" s="147"/>
      <c r="H7" s="147"/>
      <c r="I7" s="148"/>
    </row>
    <row r="8" spans="2:9" ht="15" customHeight="1" x14ac:dyDescent="0.35">
      <c r="B8" s="4"/>
      <c r="C8" s="5"/>
      <c r="D8" s="5"/>
      <c r="E8" s="5"/>
      <c r="F8" s="5"/>
      <c r="G8" s="91"/>
      <c r="H8" s="91"/>
      <c r="I8" s="6"/>
    </row>
    <row r="9" spans="2:9" ht="28.5" x14ac:dyDescent="0.35">
      <c r="B9" s="4"/>
      <c r="C9" s="150" t="s">
        <v>745</v>
      </c>
      <c r="D9" s="150"/>
      <c r="E9" s="151" t="s">
        <v>785</v>
      </c>
      <c r="F9" s="150"/>
      <c r="G9" s="150"/>
      <c r="H9" s="150"/>
      <c r="I9" s="6"/>
    </row>
    <row r="10" spans="2:9" ht="28.5" x14ac:dyDescent="0.35">
      <c r="B10" s="4"/>
      <c r="C10" s="7"/>
      <c r="D10" s="7"/>
      <c r="E10" s="7"/>
      <c r="F10" s="7"/>
      <c r="G10" s="92"/>
      <c r="H10" s="92"/>
      <c r="I10" s="6"/>
    </row>
    <row r="11" spans="2:9" ht="35.15" customHeight="1" x14ac:dyDescent="0.35">
      <c r="B11" s="4"/>
      <c r="C11" s="152" t="s">
        <v>5</v>
      </c>
      <c r="D11" s="153" t="s">
        <v>6</v>
      </c>
      <c r="E11" s="152"/>
      <c r="F11" s="152"/>
      <c r="G11" s="152"/>
      <c r="H11" s="152"/>
      <c r="I11" s="6"/>
    </row>
    <row r="12" spans="2:9" ht="35.15" customHeight="1" x14ac:dyDescent="0.35">
      <c r="B12" s="4"/>
      <c r="C12" s="152"/>
      <c r="D12" s="153"/>
      <c r="E12" s="152"/>
      <c r="F12" s="152"/>
      <c r="G12" s="152"/>
      <c r="H12" s="152"/>
      <c r="I12" s="6"/>
    </row>
    <row r="13" spans="2:9" ht="10" customHeight="1" thickBot="1" x14ac:dyDescent="0.4">
      <c r="B13" s="4"/>
      <c r="C13" s="8"/>
      <c r="D13" s="8"/>
      <c r="E13" s="8"/>
      <c r="F13" s="88"/>
      <c r="G13" s="89"/>
      <c r="H13" s="89"/>
      <c r="I13" s="6"/>
    </row>
    <row r="14" spans="2:9" x14ac:dyDescent="0.35">
      <c r="B14" s="4"/>
      <c r="C14" s="154" t="s">
        <v>753</v>
      </c>
      <c r="D14" s="155"/>
      <c r="E14" s="155"/>
      <c r="F14" s="155"/>
      <c r="G14" s="155"/>
      <c r="H14" s="156"/>
      <c r="I14" s="6"/>
    </row>
    <row r="15" spans="2:9" x14ac:dyDescent="0.35">
      <c r="B15" s="4"/>
      <c r="C15" s="157"/>
      <c r="D15" s="158"/>
      <c r="E15" s="158"/>
      <c r="F15" s="158"/>
      <c r="G15" s="158"/>
      <c r="H15" s="159"/>
      <c r="I15" s="6"/>
    </row>
    <row r="16" spans="2:9" ht="15" thickBot="1" x14ac:dyDescent="0.4">
      <c r="B16" s="4"/>
      <c r="C16" s="160"/>
      <c r="D16" s="161"/>
      <c r="E16" s="161"/>
      <c r="F16" s="161"/>
      <c r="G16" s="161"/>
      <c r="H16" s="162"/>
      <c r="I16" s="6"/>
    </row>
    <row r="17" spans="2:9" ht="10" customHeight="1" thickBot="1" x14ac:dyDescent="0.4">
      <c r="B17" s="4"/>
      <c r="C17" s="8"/>
      <c r="D17" s="8"/>
      <c r="E17" s="8"/>
      <c r="F17" s="88"/>
      <c r="G17" s="89"/>
      <c r="H17" s="89"/>
      <c r="I17" s="6"/>
    </row>
    <row r="18" spans="2:9" ht="60" customHeight="1" thickBot="1" x14ac:dyDescent="0.4">
      <c r="B18" s="4"/>
      <c r="C18" s="169" t="s">
        <v>754</v>
      </c>
      <c r="D18" s="170"/>
      <c r="E18" s="170"/>
      <c r="F18" s="170"/>
      <c r="G18" s="170"/>
      <c r="H18" s="171"/>
      <c r="I18" s="6"/>
    </row>
    <row r="19" spans="2:9" ht="10" customHeight="1" x14ac:dyDescent="0.35">
      <c r="B19" s="4"/>
      <c r="C19" s="8"/>
      <c r="D19" s="8"/>
      <c r="E19" s="8"/>
      <c r="F19" s="88"/>
      <c r="G19" s="89"/>
      <c r="H19" s="89"/>
      <c r="I19" s="6"/>
    </row>
    <row r="20" spans="2:9" ht="15" customHeight="1" x14ac:dyDescent="0.35">
      <c r="B20" s="4"/>
      <c r="C20" s="163" t="s">
        <v>8</v>
      </c>
      <c r="D20" s="164"/>
      <c r="E20" s="164"/>
      <c r="F20" s="164"/>
      <c r="G20" s="164"/>
      <c r="H20" s="164"/>
      <c r="I20" s="6"/>
    </row>
    <row r="21" spans="2:9" ht="15" customHeight="1" x14ac:dyDescent="0.35">
      <c r="B21" s="4"/>
      <c r="C21" s="164"/>
      <c r="D21" s="164"/>
      <c r="E21" s="164"/>
      <c r="F21" s="164"/>
      <c r="G21" s="164"/>
      <c r="H21" s="164"/>
      <c r="I21" s="6"/>
    </row>
    <row r="22" spans="2:9" ht="15" customHeight="1" x14ac:dyDescent="0.35">
      <c r="B22" s="4"/>
      <c r="C22" s="164"/>
      <c r="D22" s="164"/>
      <c r="E22" s="164"/>
      <c r="F22" s="164"/>
      <c r="G22" s="164"/>
      <c r="H22" s="164"/>
      <c r="I22" s="6"/>
    </row>
    <row r="23" spans="2:9" ht="15" customHeight="1" x14ac:dyDescent="0.35">
      <c r="B23" s="4"/>
      <c r="C23" s="164"/>
      <c r="D23" s="164"/>
      <c r="E23" s="164"/>
      <c r="F23" s="164"/>
      <c r="G23" s="164"/>
      <c r="H23" s="164"/>
      <c r="I23" s="6"/>
    </row>
    <row r="24" spans="2:9" x14ac:dyDescent="0.35">
      <c r="B24" s="4"/>
      <c r="C24" s="164"/>
      <c r="D24" s="164"/>
      <c r="E24" s="164"/>
      <c r="F24" s="164"/>
      <c r="G24" s="164"/>
      <c r="H24" s="164"/>
      <c r="I24" s="6"/>
    </row>
    <row r="25" spans="2:9" s="1" customFormat="1" ht="24" thickBot="1" x14ac:dyDescent="0.4">
      <c r="B25" s="9"/>
      <c r="C25" s="10"/>
      <c r="D25" s="10"/>
      <c r="E25" s="10"/>
      <c r="F25" s="10"/>
      <c r="G25" s="93"/>
      <c r="H25" s="93"/>
      <c r="I25" s="11"/>
    </row>
    <row r="26" spans="2:9" s="1" customFormat="1" ht="5.15" customHeight="1" x14ac:dyDescent="0.35">
      <c r="G26" s="71"/>
      <c r="H26" s="71"/>
    </row>
    <row r="27" spans="2:9" s="1" customFormat="1" ht="15" thickBot="1" x14ac:dyDescent="0.4">
      <c r="G27" s="71"/>
      <c r="H27" s="71"/>
    </row>
    <row r="28" spans="2:9" s="3" customFormat="1" ht="42" x14ac:dyDescent="0.35">
      <c r="B28" s="165" t="s">
        <v>7</v>
      </c>
      <c r="C28" s="166"/>
      <c r="D28" s="15" t="s">
        <v>2</v>
      </c>
      <c r="E28" s="15" t="s">
        <v>3</v>
      </c>
      <c r="F28" s="100" t="s">
        <v>746</v>
      </c>
      <c r="G28" s="96" t="s">
        <v>4</v>
      </c>
      <c r="H28" s="167" t="s">
        <v>748</v>
      </c>
      <c r="I28" s="168"/>
    </row>
    <row r="29" spans="2:9" ht="5.15" customHeight="1" x14ac:dyDescent="0.35">
      <c r="B29" s="16"/>
      <c r="C29" s="8"/>
      <c r="D29" s="8"/>
      <c r="E29" s="8"/>
      <c r="F29" s="8"/>
      <c r="G29" s="89"/>
      <c r="H29" s="89"/>
      <c r="I29" s="17"/>
    </row>
    <row r="30" spans="2:9" s="25" customFormat="1" ht="30" customHeight="1" x14ac:dyDescent="0.35">
      <c r="B30" s="144" t="s">
        <v>743</v>
      </c>
      <c r="C30" s="145"/>
      <c r="D30" s="101" t="s">
        <v>14</v>
      </c>
      <c r="E30" s="123"/>
      <c r="F30" s="123"/>
      <c r="G30" s="123"/>
      <c r="H30" s="123"/>
      <c r="I30" s="124"/>
    </row>
    <row r="31" spans="2:9" s="2" customFormat="1" ht="25" customHeight="1" x14ac:dyDescent="0.35">
      <c r="B31" s="102"/>
      <c r="C31" s="103" t="s">
        <v>16</v>
      </c>
      <c r="D31" s="104" t="s">
        <v>786</v>
      </c>
      <c r="E31" s="126"/>
      <c r="F31" s="126"/>
      <c r="G31" s="126"/>
      <c r="H31" s="126"/>
      <c r="I31" s="22"/>
    </row>
    <row r="32" spans="2:9" ht="18.5" x14ac:dyDescent="0.35">
      <c r="B32" s="102"/>
      <c r="C32" s="105"/>
      <c r="D32" s="35" t="s">
        <v>757</v>
      </c>
      <c r="E32" s="125"/>
      <c r="F32" s="125"/>
      <c r="G32" s="125"/>
      <c r="H32" s="125"/>
      <c r="I32" s="22"/>
    </row>
    <row r="33" spans="2:9" x14ac:dyDescent="0.35">
      <c r="B33" s="106"/>
      <c r="C33" s="107" t="s">
        <v>21</v>
      </c>
      <c r="D33" s="28" t="s">
        <v>9</v>
      </c>
      <c r="E33" s="29" t="s">
        <v>10</v>
      </c>
      <c r="F33" s="29">
        <v>40</v>
      </c>
      <c r="G33" s="139"/>
      <c r="H33" s="94">
        <f>F33*G33</f>
        <v>0</v>
      </c>
      <c r="I33" s="17"/>
    </row>
    <row r="34" spans="2:9" ht="7" customHeight="1" x14ac:dyDescent="0.35">
      <c r="B34" s="106"/>
      <c r="C34" s="108"/>
      <c r="D34" s="109"/>
      <c r="E34" s="110"/>
      <c r="F34" s="89"/>
      <c r="G34" s="128"/>
      <c r="H34" s="89"/>
      <c r="I34" s="17"/>
    </row>
    <row r="35" spans="2:9" ht="29" x14ac:dyDescent="0.35">
      <c r="B35" s="102"/>
      <c r="C35" s="105"/>
      <c r="D35" s="41" t="s">
        <v>756</v>
      </c>
      <c r="E35" s="125"/>
      <c r="F35" s="125"/>
      <c r="G35" s="135"/>
      <c r="H35" s="125"/>
      <c r="I35" s="22"/>
    </row>
    <row r="36" spans="2:9" s="2" customFormat="1" ht="36" customHeight="1" x14ac:dyDescent="0.35">
      <c r="B36" s="106"/>
      <c r="C36" s="111" t="s">
        <v>22</v>
      </c>
      <c r="D36" s="112" t="s">
        <v>758</v>
      </c>
      <c r="E36" s="113" t="s">
        <v>10</v>
      </c>
      <c r="F36" s="29">
        <v>35</v>
      </c>
      <c r="G36" s="140"/>
      <c r="H36" s="94">
        <f>F36*G36</f>
        <v>0</v>
      </c>
      <c r="I36" s="17"/>
    </row>
    <row r="37" spans="2:9" s="2" customFormat="1" ht="33.75" customHeight="1" x14ac:dyDescent="0.35">
      <c r="B37" s="106"/>
      <c r="C37" s="111" t="s">
        <v>23</v>
      </c>
      <c r="D37" s="112" t="s">
        <v>759</v>
      </c>
      <c r="E37" s="113" t="s">
        <v>10</v>
      </c>
      <c r="F37" s="29">
        <v>28</v>
      </c>
      <c r="G37" s="140"/>
      <c r="H37" s="94">
        <f t="shared" ref="H37:H40" si="0">F37*G37</f>
        <v>0</v>
      </c>
      <c r="I37" s="17"/>
    </row>
    <row r="38" spans="2:9" ht="27.75" customHeight="1" x14ac:dyDescent="0.35">
      <c r="B38" s="106"/>
      <c r="C38" s="111" t="s">
        <v>24</v>
      </c>
      <c r="D38" s="114" t="s">
        <v>760</v>
      </c>
      <c r="E38" s="113" t="s">
        <v>10</v>
      </c>
      <c r="F38" s="29">
        <v>20</v>
      </c>
      <c r="G38" s="140"/>
      <c r="H38" s="94">
        <f t="shared" si="0"/>
        <v>0</v>
      </c>
      <c r="I38" s="17"/>
    </row>
    <row r="39" spans="2:9" s="2" customFormat="1" ht="29" x14ac:dyDescent="0.35">
      <c r="B39" s="106"/>
      <c r="C39" s="115" t="s">
        <v>761</v>
      </c>
      <c r="D39" s="116" t="s">
        <v>762</v>
      </c>
      <c r="E39" s="117" t="s">
        <v>10</v>
      </c>
      <c r="F39" s="29">
        <v>20</v>
      </c>
      <c r="G39" s="141"/>
      <c r="H39" s="94">
        <f t="shared" si="0"/>
        <v>0</v>
      </c>
      <c r="I39" s="17"/>
    </row>
    <row r="40" spans="2:9" ht="29" x14ac:dyDescent="0.35">
      <c r="B40" s="106"/>
      <c r="C40" s="107" t="s">
        <v>763</v>
      </c>
      <c r="D40" s="118" t="s">
        <v>764</v>
      </c>
      <c r="E40" s="67" t="s">
        <v>10</v>
      </c>
      <c r="F40" s="29">
        <v>15</v>
      </c>
      <c r="G40" s="139"/>
      <c r="H40" s="94">
        <f t="shared" si="0"/>
        <v>0</v>
      </c>
      <c r="I40" s="17"/>
    </row>
    <row r="41" spans="2:9" x14ac:dyDescent="0.35">
      <c r="B41" s="106"/>
      <c r="C41" s="108"/>
      <c r="D41" s="119"/>
      <c r="E41" s="120"/>
      <c r="F41" s="89"/>
      <c r="G41" s="128"/>
      <c r="H41" s="89"/>
      <c r="I41" s="17"/>
    </row>
    <row r="42" spans="2:9" ht="18.5" x14ac:dyDescent="0.35">
      <c r="B42" s="102"/>
      <c r="C42" s="103" t="s">
        <v>17</v>
      </c>
      <c r="D42" s="104" t="s">
        <v>787</v>
      </c>
      <c r="E42" s="126"/>
      <c r="F42" s="126"/>
      <c r="G42" s="130"/>
      <c r="H42" s="126"/>
      <c r="I42" s="22"/>
    </row>
    <row r="43" spans="2:9" ht="18.75" customHeight="1" x14ac:dyDescent="0.35">
      <c r="B43" s="102"/>
      <c r="C43" s="105"/>
      <c r="D43" s="35" t="s">
        <v>757</v>
      </c>
      <c r="E43" s="125"/>
      <c r="F43" s="125"/>
      <c r="G43" s="135"/>
      <c r="H43" s="125"/>
      <c r="I43" s="22"/>
    </row>
    <row r="44" spans="2:9" x14ac:dyDescent="0.35">
      <c r="B44" s="106"/>
      <c r="C44" s="107" t="s">
        <v>19</v>
      </c>
      <c r="D44" s="121" t="s">
        <v>11</v>
      </c>
      <c r="E44" s="29" t="s">
        <v>10</v>
      </c>
      <c r="F44" s="29">
        <v>38</v>
      </c>
      <c r="G44" s="139"/>
      <c r="H44" s="94">
        <f>F44*G44</f>
        <v>0</v>
      </c>
      <c r="I44" s="17"/>
    </row>
    <row r="45" spans="2:9" ht="7" customHeight="1" x14ac:dyDescent="0.35">
      <c r="B45" s="106"/>
      <c r="C45" s="108"/>
      <c r="D45" s="109"/>
      <c r="E45" s="110"/>
      <c r="F45" s="89"/>
      <c r="G45" s="128"/>
      <c r="H45" s="89"/>
      <c r="I45" s="17"/>
    </row>
    <row r="46" spans="2:9" ht="29" x14ac:dyDescent="0.35">
      <c r="B46" s="102"/>
      <c r="C46" s="105"/>
      <c r="D46" s="41" t="s">
        <v>756</v>
      </c>
      <c r="E46" s="125"/>
      <c r="F46" s="125"/>
      <c r="G46" s="135"/>
      <c r="H46" s="125"/>
      <c r="I46" s="22"/>
    </row>
    <row r="47" spans="2:9" ht="29" x14ac:dyDescent="0.35">
      <c r="B47" s="106"/>
      <c r="C47" s="111" t="s">
        <v>765</v>
      </c>
      <c r="D47" s="112" t="s">
        <v>758</v>
      </c>
      <c r="E47" s="113" t="s">
        <v>10</v>
      </c>
      <c r="F47" s="29">
        <v>35</v>
      </c>
      <c r="G47" s="140"/>
      <c r="H47" s="94">
        <f>F47*G47</f>
        <v>0</v>
      </c>
      <c r="I47" s="17"/>
    </row>
    <row r="48" spans="2:9" ht="29" x14ac:dyDescent="0.35">
      <c r="B48" s="106"/>
      <c r="C48" s="111" t="s">
        <v>766</v>
      </c>
      <c r="D48" s="112" t="s">
        <v>759</v>
      </c>
      <c r="E48" s="113" t="s">
        <v>10</v>
      </c>
      <c r="F48" s="29">
        <v>29</v>
      </c>
      <c r="G48" s="140"/>
      <c r="H48" s="94">
        <f t="shared" ref="H48:H51" si="1">F48*G48</f>
        <v>0</v>
      </c>
      <c r="I48" s="17"/>
    </row>
    <row r="49" spans="2:9" ht="29" x14ac:dyDescent="0.35">
      <c r="B49" s="106"/>
      <c r="C49" s="111" t="s">
        <v>767</v>
      </c>
      <c r="D49" s="114" t="s">
        <v>760</v>
      </c>
      <c r="E49" s="113" t="s">
        <v>10</v>
      </c>
      <c r="F49" s="29">
        <v>28</v>
      </c>
      <c r="G49" s="140"/>
      <c r="H49" s="94">
        <f t="shared" si="1"/>
        <v>0</v>
      </c>
      <c r="I49" s="17"/>
    </row>
    <row r="50" spans="2:9" ht="29" x14ac:dyDescent="0.35">
      <c r="B50" s="106"/>
      <c r="C50" s="111" t="s">
        <v>768</v>
      </c>
      <c r="D50" s="116" t="s">
        <v>762</v>
      </c>
      <c r="E50" s="117" t="s">
        <v>10</v>
      </c>
      <c r="F50" s="29">
        <v>28</v>
      </c>
      <c r="G50" s="141"/>
      <c r="H50" s="94">
        <f t="shared" si="1"/>
        <v>0</v>
      </c>
      <c r="I50" s="17"/>
    </row>
    <row r="51" spans="2:9" ht="29" x14ac:dyDescent="0.35">
      <c r="B51" s="106"/>
      <c r="C51" s="111" t="s">
        <v>769</v>
      </c>
      <c r="D51" s="118" t="s">
        <v>764</v>
      </c>
      <c r="E51" s="67" t="s">
        <v>10</v>
      </c>
      <c r="F51" s="29">
        <v>26</v>
      </c>
      <c r="G51" s="139"/>
      <c r="H51" s="94">
        <f t="shared" si="1"/>
        <v>0</v>
      </c>
      <c r="I51" s="17"/>
    </row>
    <row r="52" spans="2:9" x14ac:dyDescent="0.35">
      <c r="B52" s="106"/>
      <c r="C52" s="108"/>
      <c r="D52" s="119"/>
      <c r="E52" s="120"/>
      <c r="F52" s="89"/>
      <c r="G52" s="128"/>
      <c r="H52" s="89"/>
      <c r="I52" s="17"/>
    </row>
    <row r="53" spans="2:9" ht="18.5" x14ac:dyDescent="0.35">
      <c r="B53" s="102"/>
      <c r="C53" s="103" t="s">
        <v>770</v>
      </c>
      <c r="D53" s="104" t="s">
        <v>788</v>
      </c>
      <c r="E53" s="126"/>
      <c r="F53" s="126"/>
      <c r="G53" s="130"/>
      <c r="H53" s="126"/>
      <c r="I53" s="22"/>
    </row>
    <row r="54" spans="2:9" ht="18.5" x14ac:dyDescent="0.35">
      <c r="B54" s="102"/>
      <c r="C54" s="105"/>
      <c r="D54" s="35" t="s">
        <v>757</v>
      </c>
      <c r="E54" s="125"/>
      <c r="F54" s="125"/>
      <c r="G54" s="135"/>
      <c r="H54" s="125"/>
      <c r="I54" s="22"/>
    </row>
    <row r="55" spans="2:9" x14ac:dyDescent="0.35">
      <c r="B55" s="106"/>
      <c r="C55" s="107" t="s">
        <v>771</v>
      </c>
      <c r="D55" s="121" t="s">
        <v>12</v>
      </c>
      <c r="E55" s="29" t="s">
        <v>10</v>
      </c>
      <c r="F55" s="29">
        <v>48</v>
      </c>
      <c r="G55" s="139"/>
      <c r="H55" s="94">
        <f>F55*G55</f>
        <v>0</v>
      </c>
      <c r="I55" s="17"/>
    </row>
    <row r="56" spans="2:9" ht="7" customHeight="1" x14ac:dyDescent="0.35">
      <c r="B56" s="106"/>
      <c r="C56" s="108"/>
      <c r="D56" s="109"/>
      <c r="E56" s="110"/>
      <c r="F56" s="89"/>
      <c r="G56" s="128"/>
      <c r="H56" s="89"/>
      <c r="I56" s="17"/>
    </row>
    <row r="57" spans="2:9" ht="29" x14ac:dyDescent="0.35">
      <c r="B57" s="102"/>
      <c r="C57" s="105"/>
      <c r="D57" s="41" t="s">
        <v>756</v>
      </c>
      <c r="E57" s="125"/>
      <c r="F57" s="125"/>
      <c r="G57" s="135"/>
      <c r="H57" s="125"/>
      <c r="I57" s="22"/>
    </row>
    <row r="58" spans="2:9" ht="29" x14ac:dyDescent="0.35">
      <c r="B58" s="106"/>
      <c r="C58" s="111" t="s">
        <v>772</v>
      </c>
      <c r="D58" s="112" t="s">
        <v>758</v>
      </c>
      <c r="E58" s="113" t="s">
        <v>10</v>
      </c>
      <c r="F58" s="29">
        <v>40</v>
      </c>
      <c r="G58" s="140"/>
      <c r="H58" s="94">
        <f>F58*G58</f>
        <v>0</v>
      </c>
      <c r="I58" s="17"/>
    </row>
    <row r="59" spans="2:9" ht="29" x14ac:dyDescent="0.35">
      <c r="B59" s="106"/>
      <c r="C59" s="111" t="s">
        <v>773</v>
      </c>
      <c r="D59" s="112" t="s">
        <v>759</v>
      </c>
      <c r="E59" s="113" t="s">
        <v>10</v>
      </c>
      <c r="F59" s="29">
        <v>35</v>
      </c>
      <c r="G59" s="140"/>
      <c r="H59" s="94">
        <f t="shared" ref="H59:H62" si="2">F59*G59</f>
        <v>0</v>
      </c>
      <c r="I59" s="17"/>
    </row>
    <row r="60" spans="2:9" ht="29" x14ac:dyDescent="0.35">
      <c r="B60" s="106"/>
      <c r="C60" s="111" t="s">
        <v>774</v>
      </c>
      <c r="D60" s="114" t="s">
        <v>760</v>
      </c>
      <c r="E60" s="113" t="s">
        <v>10</v>
      </c>
      <c r="F60" s="29">
        <v>29</v>
      </c>
      <c r="G60" s="140"/>
      <c r="H60" s="94">
        <f t="shared" si="2"/>
        <v>0</v>
      </c>
      <c r="I60" s="17"/>
    </row>
    <row r="61" spans="2:9" ht="29" x14ac:dyDescent="0.35">
      <c r="B61" s="106"/>
      <c r="C61" s="111" t="s">
        <v>775</v>
      </c>
      <c r="D61" s="116" t="s">
        <v>762</v>
      </c>
      <c r="E61" s="117" t="s">
        <v>10</v>
      </c>
      <c r="F61" s="29">
        <v>29</v>
      </c>
      <c r="G61" s="141"/>
      <c r="H61" s="94">
        <f t="shared" si="2"/>
        <v>0</v>
      </c>
      <c r="I61" s="17"/>
    </row>
    <row r="62" spans="2:9" ht="29" x14ac:dyDescent="0.35">
      <c r="B62" s="106"/>
      <c r="C62" s="111" t="s">
        <v>776</v>
      </c>
      <c r="D62" s="118" t="s">
        <v>764</v>
      </c>
      <c r="E62" s="67" t="s">
        <v>10</v>
      </c>
      <c r="F62" s="29">
        <v>25</v>
      </c>
      <c r="G62" s="139"/>
      <c r="H62" s="94">
        <f t="shared" si="2"/>
        <v>0</v>
      </c>
      <c r="I62" s="17"/>
    </row>
    <row r="63" spans="2:9" x14ac:dyDescent="0.35">
      <c r="B63" s="106"/>
      <c r="C63" s="108"/>
      <c r="D63" s="119"/>
      <c r="E63" s="120"/>
      <c r="F63" s="89"/>
      <c r="G63" s="128"/>
      <c r="H63" s="89"/>
      <c r="I63" s="17"/>
    </row>
    <row r="64" spans="2:9" ht="18.5" x14ac:dyDescent="0.35">
      <c r="B64" s="102"/>
      <c r="C64" s="103" t="s">
        <v>777</v>
      </c>
      <c r="D64" s="104" t="s">
        <v>789</v>
      </c>
      <c r="E64" s="126"/>
      <c r="F64" s="126"/>
      <c r="G64" s="130"/>
      <c r="H64" s="126"/>
      <c r="I64" s="22"/>
    </row>
    <row r="65" spans="2:9" ht="18.5" x14ac:dyDescent="0.35">
      <c r="B65" s="102"/>
      <c r="C65" s="105"/>
      <c r="D65" s="35" t="s">
        <v>757</v>
      </c>
      <c r="E65" s="125"/>
      <c r="F65" s="125"/>
      <c r="G65" s="135"/>
      <c r="H65" s="125"/>
      <c r="I65" s="22"/>
    </row>
    <row r="66" spans="2:9" x14ac:dyDescent="0.35">
      <c r="B66" s="106"/>
      <c r="C66" s="107" t="s">
        <v>778</v>
      </c>
      <c r="D66" s="121" t="s">
        <v>13</v>
      </c>
      <c r="E66" s="29" t="s">
        <v>10</v>
      </c>
      <c r="F66" s="29">
        <v>45</v>
      </c>
      <c r="G66" s="139"/>
      <c r="H66" s="94">
        <f>F66*G66</f>
        <v>0</v>
      </c>
      <c r="I66" s="17"/>
    </row>
    <row r="67" spans="2:9" ht="7" customHeight="1" x14ac:dyDescent="0.35">
      <c r="B67" s="106"/>
      <c r="C67" s="108"/>
      <c r="D67" s="109"/>
      <c r="E67" s="110"/>
      <c r="F67" s="89"/>
      <c r="G67" s="128"/>
      <c r="H67" s="89"/>
      <c r="I67" s="17"/>
    </row>
    <row r="68" spans="2:9" ht="29" x14ac:dyDescent="0.35">
      <c r="B68" s="102"/>
      <c r="C68" s="105"/>
      <c r="D68" s="41" t="s">
        <v>756</v>
      </c>
      <c r="E68" s="125"/>
      <c r="F68" s="125"/>
      <c r="G68" s="135"/>
      <c r="H68" s="125"/>
      <c r="I68" s="22"/>
    </row>
    <row r="69" spans="2:9" ht="29" x14ac:dyDescent="0.35">
      <c r="B69" s="106"/>
      <c r="C69" s="111" t="s">
        <v>779</v>
      </c>
      <c r="D69" s="112" t="s">
        <v>758</v>
      </c>
      <c r="E69" s="113" t="s">
        <v>10</v>
      </c>
      <c r="F69" s="29">
        <v>38</v>
      </c>
      <c r="G69" s="140"/>
      <c r="H69" s="94">
        <f>F69*G69</f>
        <v>0</v>
      </c>
      <c r="I69" s="17"/>
    </row>
    <row r="70" spans="2:9" ht="29" x14ac:dyDescent="0.35">
      <c r="B70" s="106"/>
      <c r="C70" s="111" t="s">
        <v>780</v>
      </c>
      <c r="D70" s="112" t="s">
        <v>759</v>
      </c>
      <c r="E70" s="113" t="s">
        <v>10</v>
      </c>
      <c r="F70" s="29">
        <v>35</v>
      </c>
      <c r="G70" s="140"/>
      <c r="H70" s="94">
        <f t="shared" ref="H70:H73" si="3">F70*G70</f>
        <v>0</v>
      </c>
      <c r="I70" s="17"/>
    </row>
    <row r="71" spans="2:9" ht="29" x14ac:dyDescent="0.35">
      <c r="B71" s="106"/>
      <c r="C71" s="111" t="s">
        <v>781</v>
      </c>
      <c r="D71" s="114" t="s">
        <v>760</v>
      </c>
      <c r="E71" s="113" t="s">
        <v>10</v>
      </c>
      <c r="F71" s="29">
        <v>29</v>
      </c>
      <c r="G71" s="140"/>
      <c r="H71" s="94">
        <f t="shared" si="3"/>
        <v>0</v>
      </c>
      <c r="I71" s="17"/>
    </row>
    <row r="72" spans="2:9" ht="29" x14ac:dyDescent="0.35">
      <c r="B72" s="106"/>
      <c r="C72" s="111" t="s">
        <v>782</v>
      </c>
      <c r="D72" s="116" t="s">
        <v>762</v>
      </c>
      <c r="E72" s="117" t="s">
        <v>10</v>
      </c>
      <c r="F72" s="29">
        <v>29</v>
      </c>
      <c r="G72" s="141"/>
      <c r="H72" s="94">
        <f t="shared" si="3"/>
        <v>0</v>
      </c>
      <c r="I72" s="17"/>
    </row>
    <row r="73" spans="2:9" ht="29" x14ac:dyDescent="0.35">
      <c r="B73" s="106"/>
      <c r="C73" s="111" t="s">
        <v>783</v>
      </c>
      <c r="D73" s="118" t="s">
        <v>764</v>
      </c>
      <c r="E73" s="67" t="s">
        <v>10</v>
      </c>
      <c r="F73" s="29">
        <v>25</v>
      </c>
      <c r="G73" s="139"/>
      <c r="H73" s="94">
        <f t="shared" si="3"/>
        <v>0</v>
      </c>
      <c r="I73" s="17"/>
    </row>
    <row r="74" spans="2:9" ht="25" customHeight="1" x14ac:dyDescent="0.35">
      <c r="B74" s="106"/>
      <c r="C74" s="108"/>
      <c r="D74" s="119"/>
      <c r="E74" s="120"/>
      <c r="F74" s="89"/>
      <c r="G74" s="128"/>
      <c r="H74" s="89"/>
      <c r="I74" s="17"/>
    </row>
    <row r="75" spans="2:9" ht="21" x14ac:dyDescent="0.35">
      <c r="B75" s="144" t="s">
        <v>744</v>
      </c>
      <c r="C75" s="145"/>
      <c r="D75" s="43" t="s">
        <v>18</v>
      </c>
      <c r="E75" s="123"/>
      <c r="F75" s="123"/>
      <c r="G75" s="142"/>
      <c r="H75" s="123"/>
      <c r="I75" s="124"/>
    </row>
    <row r="76" spans="2:9" ht="18.5" x14ac:dyDescent="0.35">
      <c r="B76" s="21"/>
      <c r="C76" s="27" t="s">
        <v>784</v>
      </c>
      <c r="D76" s="30" t="s">
        <v>20</v>
      </c>
      <c r="E76" s="31" t="s">
        <v>10</v>
      </c>
      <c r="F76" s="29">
        <v>30</v>
      </c>
      <c r="G76" s="143"/>
      <c r="H76" s="122">
        <f>G76*F76</f>
        <v>0</v>
      </c>
      <c r="I76" s="22"/>
    </row>
    <row r="77" spans="2:9" ht="15" thickBot="1" x14ac:dyDescent="0.4">
      <c r="B77" s="18"/>
      <c r="C77" s="19"/>
      <c r="D77" s="19"/>
      <c r="E77" s="19"/>
      <c r="F77" s="19"/>
      <c r="G77" s="95"/>
      <c r="H77" s="95"/>
      <c r="I77" s="20"/>
    </row>
  </sheetData>
  <sheetProtection algorithmName="SHA-512" hashValue="8KkOgPJxkNdbXV14OJqqUikzoKnmZACDdEVyudzB68ku9T8Kc0J5dZQ8uqQfwRXGX6yLRojThWMsy9s3GUgYtQ==" saltValue="EuGZTJbko2lE6mzVasB0oA==" spinCount="100000" sheet="1" objects="1" scenarios="1"/>
  <mergeCells count="12">
    <mergeCell ref="B75:C75"/>
    <mergeCell ref="B4:I7"/>
    <mergeCell ref="C9:D9"/>
    <mergeCell ref="E9:H9"/>
    <mergeCell ref="C11:C12"/>
    <mergeCell ref="D11:H12"/>
    <mergeCell ref="C14:H16"/>
    <mergeCell ref="C20:H24"/>
    <mergeCell ref="B28:C28"/>
    <mergeCell ref="H28:I28"/>
    <mergeCell ref="B30:C30"/>
    <mergeCell ref="C18:H18"/>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439"/>
  <sheetViews>
    <sheetView showGridLines="0" zoomScale="85" zoomScaleNormal="85" workbookViewId="0">
      <selection activeCell="B4" sqref="B4:I7"/>
    </sheetView>
  </sheetViews>
  <sheetFormatPr baseColWidth="10" defaultRowHeight="14.5" x14ac:dyDescent="0.35"/>
  <cols>
    <col min="2" max="2" width="1.7265625" customWidth="1"/>
    <col min="3" max="3" width="15.7265625" customWidth="1"/>
    <col min="4" max="4" width="74.7265625" customWidth="1"/>
    <col min="5" max="5" width="9.7265625" customWidth="1"/>
    <col min="6" max="6" width="20.7265625" customWidth="1"/>
    <col min="7" max="7" width="20.7265625" style="76" customWidth="1"/>
    <col min="8" max="8" width="40.7265625" style="76" customWidth="1"/>
    <col min="9" max="9" width="1.7265625" customWidth="1"/>
  </cols>
  <sheetData>
    <row r="2" spans="2:9" ht="15" thickBot="1" x14ac:dyDescent="0.4"/>
    <row r="3" spans="2:9" ht="15" customHeight="1" x14ac:dyDescent="0.35">
      <c r="B3" s="12"/>
      <c r="C3" s="13"/>
      <c r="D3" s="13"/>
      <c r="E3" s="13"/>
      <c r="F3" s="13"/>
      <c r="G3" s="90"/>
      <c r="H3" s="90"/>
      <c r="I3" s="14"/>
    </row>
    <row r="4" spans="2:9" ht="25" customHeight="1" x14ac:dyDescent="0.35">
      <c r="B4" s="146" t="s">
        <v>0</v>
      </c>
      <c r="C4" s="147"/>
      <c r="D4" s="147"/>
      <c r="E4" s="147"/>
      <c r="F4" s="147"/>
      <c r="G4" s="147"/>
      <c r="H4" s="147"/>
      <c r="I4" s="148"/>
    </row>
    <row r="5" spans="2:9" ht="25" customHeight="1" x14ac:dyDescent="0.35">
      <c r="B5" s="149"/>
      <c r="C5" s="147"/>
      <c r="D5" s="147"/>
      <c r="E5" s="147"/>
      <c r="F5" s="147"/>
      <c r="G5" s="147"/>
      <c r="H5" s="147"/>
      <c r="I5" s="148"/>
    </row>
    <row r="6" spans="2:9" ht="25" customHeight="1" x14ac:dyDescent="0.35">
      <c r="B6" s="149"/>
      <c r="C6" s="147"/>
      <c r="D6" s="147"/>
      <c r="E6" s="147"/>
      <c r="F6" s="147"/>
      <c r="G6" s="147"/>
      <c r="H6" s="147"/>
      <c r="I6" s="148"/>
    </row>
    <row r="7" spans="2:9" ht="25" customHeight="1" x14ac:dyDescent="0.35">
      <c r="B7" s="149"/>
      <c r="C7" s="147"/>
      <c r="D7" s="147"/>
      <c r="E7" s="147"/>
      <c r="F7" s="147"/>
      <c r="G7" s="147"/>
      <c r="H7" s="147"/>
      <c r="I7" s="148"/>
    </row>
    <row r="8" spans="2:9" ht="15" customHeight="1" x14ac:dyDescent="0.35">
      <c r="B8" s="4"/>
      <c r="C8" s="5"/>
      <c r="D8" s="5"/>
      <c r="E8" s="5"/>
      <c r="F8" s="5"/>
      <c r="G8" s="91"/>
      <c r="H8" s="91"/>
      <c r="I8" s="6"/>
    </row>
    <row r="9" spans="2:9" ht="26.25" customHeight="1" x14ac:dyDescent="0.35">
      <c r="B9" s="4"/>
      <c r="C9" s="150" t="s">
        <v>745</v>
      </c>
      <c r="D9" s="150"/>
      <c r="E9" s="151" t="s">
        <v>785</v>
      </c>
      <c r="F9" s="150"/>
      <c r="G9" s="150"/>
      <c r="H9" s="150"/>
      <c r="I9" s="6"/>
    </row>
    <row r="10" spans="2:9" ht="4" customHeight="1" x14ac:dyDescent="0.35">
      <c r="B10" s="4"/>
      <c r="C10" s="7"/>
      <c r="D10" s="7"/>
      <c r="E10" s="7"/>
      <c r="F10" s="7"/>
      <c r="G10" s="92"/>
      <c r="H10" s="92"/>
      <c r="I10" s="6"/>
    </row>
    <row r="11" spans="2:9" ht="35.15" customHeight="1" x14ac:dyDescent="0.35">
      <c r="B11" s="4"/>
      <c r="C11" s="152" t="s">
        <v>5</v>
      </c>
      <c r="D11" s="153" t="s">
        <v>6</v>
      </c>
      <c r="E11" s="152"/>
      <c r="F11" s="152"/>
      <c r="G11" s="152"/>
      <c r="H11" s="152"/>
      <c r="I11" s="6"/>
    </row>
    <row r="12" spans="2:9" ht="35.15" customHeight="1" x14ac:dyDescent="0.35">
      <c r="B12" s="4"/>
      <c r="C12" s="152"/>
      <c r="D12" s="153"/>
      <c r="E12" s="152"/>
      <c r="F12" s="152"/>
      <c r="G12" s="152"/>
      <c r="H12" s="152"/>
      <c r="I12" s="6"/>
    </row>
    <row r="13" spans="2:9" ht="10" customHeight="1" thickBot="1" x14ac:dyDescent="0.4">
      <c r="B13" s="4"/>
      <c r="C13" s="8"/>
      <c r="D13" s="8"/>
      <c r="E13" s="8"/>
      <c r="F13" s="88"/>
      <c r="G13" s="89"/>
      <c r="H13" s="89"/>
      <c r="I13" s="6"/>
    </row>
    <row r="14" spans="2:9" x14ac:dyDescent="0.35">
      <c r="B14" s="4"/>
      <c r="C14" s="154" t="s">
        <v>753</v>
      </c>
      <c r="D14" s="155"/>
      <c r="E14" s="155"/>
      <c r="F14" s="155"/>
      <c r="G14" s="155"/>
      <c r="H14" s="156"/>
      <c r="I14" s="6"/>
    </row>
    <row r="15" spans="2:9" x14ac:dyDescent="0.35">
      <c r="B15" s="4"/>
      <c r="C15" s="157"/>
      <c r="D15" s="158"/>
      <c r="E15" s="158"/>
      <c r="F15" s="158"/>
      <c r="G15" s="158"/>
      <c r="H15" s="159"/>
      <c r="I15" s="6"/>
    </row>
    <row r="16" spans="2:9" ht="15" thickBot="1" x14ac:dyDescent="0.4">
      <c r="B16" s="4"/>
      <c r="C16" s="160"/>
      <c r="D16" s="161"/>
      <c r="E16" s="161"/>
      <c r="F16" s="161"/>
      <c r="G16" s="161"/>
      <c r="H16" s="162"/>
      <c r="I16" s="6"/>
    </row>
    <row r="17" spans="2:9" ht="10" customHeight="1" thickBot="1" x14ac:dyDescent="0.4">
      <c r="B17" s="4"/>
      <c r="C17" s="8"/>
      <c r="D17" s="8"/>
      <c r="E17" s="8"/>
      <c r="F17" s="88"/>
      <c r="G17" s="89"/>
      <c r="H17" s="89"/>
      <c r="I17" s="6"/>
    </row>
    <row r="18" spans="2:9" ht="60" customHeight="1" thickBot="1" x14ac:dyDescent="0.4">
      <c r="B18" s="4"/>
      <c r="C18" s="169" t="s">
        <v>754</v>
      </c>
      <c r="D18" s="170"/>
      <c r="E18" s="170"/>
      <c r="F18" s="170"/>
      <c r="G18" s="170"/>
      <c r="H18" s="171"/>
      <c r="I18" s="6"/>
    </row>
    <row r="19" spans="2:9" ht="10" customHeight="1" x14ac:dyDescent="0.35">
      <c r="B19" s="4"/>
      <c r="C19" s="8"/>
      <c r="D19" s="8"/>
      <c r="E19" s="8"/>
      <c r="F19" s="88"/>
      <c r="G19" s="89"/>
      <c r="H19" s="89"/>
      <c r="I19" s="6"/>
    </row>
    <row r="20" spans="2:9" ht="15" customHeight="1" x14ac:dyDescent="0.35">
      <c r="B20" s="4"/>
      <c r="C20" s="163" t="s">
        <v>1</v>
      </c>
      <c r="D20" s="164"/>
      <c r="E20" s="164"/>
      <c r="F20" s="164"/>
      <c r="G20" s="164"/>
      <c r="H20" s="164"/>
      <c r="I20" s="6"/>
    </row>
    <row r="21" spans="2:9" ht="15" customHeight="1" x14ac:dyDescent="0.35">
      <c r="B21" s="4"/>
      <c r="C21" s="164"/>
      <c r="D21" s="164"/>
      <c r="E21" s="164"/>
      <c r="F21" s="164"/>
      <c r="G21" s="164"/>
      <c r="H21" s="164"/>
      <c r="I21" s="6"/>
    </row>
    <row r="22" spans="2:9" ht="15" customHeight="1" x14ac:dyDescent="0.35">
      <c r="B22" s="4"/>
      <c r="C22" s="164"/>
      <c r="D22" s="164"/>
      <c r="E22" s="164"/>
      <c r="F22" s="164"/>
      <c r="G22" s="164"/>
      <c r="H22" s="164"/>
      <c r="I22" s="6"/>
    </row>
    <row r="23" spans="2:9" ht="15" customHeight="1" x14ac:dyDescent="0.35">
      <c r="B23" s="4"/>
      <c r="C23" s="164"/>
      <c r="D23" s="164"/>
      <c r="E23" s="164"/>
      <c r="F23" s="164"/>
      <c r="G23" s="164"/>
      <c r="H23" s="164"/>
      <c r="I23" s="6"/>
    </row>
    <row r="24" spans="2:9" x14ac:dyDescent="0.35">
      <c r="B24" s="4"/>
      <c r="C24" s="164"/>
      <c r="D24" s="164"/>
      <c r="E24" s="164"/>
      <c r="F24" s="164"/>
      <c r="G24" s="164"/>
      <c r="H24" s="164"/>
      <c r="I24" s="6"/>
    </row>
    <row r="25" spans="2:9" s="1" customFormat="1" ht="10" customHeight="1" thickBot="1" x14ac:dyDescent="0.4">
      <c r="B25" s="9"/>
      <c r="C25" s="10"/>
      <c r="D25" s="10"/>
      <c r="E25" s="10"/>
      <c r="F25" s="10"/>
      <c r="G25" s="93"/>
      <c r="H25" s="93"/>
      <c r="I25" s="11"/>
    </row>
    <row r="26" spans="2:9" s="1" customFormat="1" ht="5.15" customHeight="1" x14ac:dyDescent="0.35">
      <c r="G26" s="71"/>
      <c r="H26" s="71"/>
    </row>
    <row r="27" spans="2:9" s="1" customFormat="1" ht="15" customHeight="1" thickBot="1" x14ac:dyDescent="0.4">
      <c r="G27" s="71"/>
      <c r="H27" s="71"/>
    </row>
    <row r="28" spans="2:9" s="3" customFormat="1" ht="51.75" customHeight="1" x14ac:dyDescent="0.35">
      <c r="B28" s="165" t="s">
        <v>7</v>
      </c>
      <c r="C28" s="166"/>
      <c r="D28" s="65" t="s">
        <v>2</v>
      </c>
      <c r="E28" s="65" t="s">
        <v>3</v>
      </c>
      <c r="F28" s="68" t="s">
        <v>746</v>
      </c>
      <c r="G28" s="96" t="s">
        <v>4</v>
      </c>
      <c r="H28" s="177" t="s">
        <v>748</v>
      </c>
      <c r="I28" s="168"/>
    </row>
    <row r="29" spans="2:9" ht="5.15" customHeight="1" x14ac:dyDescent="0.35">
      <c r="B29" s="16"/>
      <c r="C29" s="8"/>
      <c r="D29" s="8"/>
      <c r="E29" s="8"/>
      <c r="F29" s="8"/>
      <c r="G29" s="89"/>
      <c r="H29" s="89"/>
      <c r="I29" s="17"/>
    </row>
    <row r="30" spans="2:9" s="25" customFormat="1" ht="30" customHeight="1" x14ac:dyDescent="0.35">
      <c r="B30" s="172">
        <v>1</v>
      </c>
      <c r="C30" s="173"/>
      <c r="D30" s="24" t="s">
        <v>25</v>
      </c>
      <c r="E30" s="127"/>
      <c r="F30" s="127"/>
      <c r="G30" s="127"/>
      <c r="H30" s="127"/>
      <c r="I30" s="66"/>
    </row>
    <row r="31" spans="2:9" s="2" customFormat="1" ht="25" customHeight="1" x14ac:dyDescent="0.35">
      <c r="B31" s="21"/>
      <c r="C31" s="23" t="s">
        <v>61</v>
      </c>
      <c r="D31" s="32" t="s">
        <v>15</v>
      </c>
      <c r="E31" s="126"/>
      <c r="F31" s="126"/>
      <c r="G31" s="126"/>
      <c r="H31" s="126"/>
      <c r="I31" s="22"/>
    </row>
    <row r="32" spans="2:9" ht="15" customHeight="1" x14ac:dyDescent="0.35">
      <c r="B32" s="16"/>
      <c r="C32" s="44" t="s">
        <v>26</v>
      </c>
      <c r="D32" s="45" t="s">
        <v>27</v>
      </c>
      <c r="E32" s="46" t="s">
        <v>28</v>
      </c>
      <c r="F32" s="131">
        <v>8</v>
      </c>
      <c r="G32" s="129"/>
      <c r="H32" s="97">
        <f>F32*G32</f>
        <v>0</v>
      </c>
      <c r="I32" s="17"/>
    </row>
    <row r="33" spans="2:9" x14ac:dyDescent="0.35">
      <c r="B33" s="16"/>
      <c r="C33" s="44" t="s">
        <v>29</v>
      </c>
      <c r="D33" s="45" t="s">
        <v>30</v>
      </c>
      <c r="E33" s="46" t="s">
        <v>28</v>
      </c>
      <c r="F33" s="131">
        <v>7</v>
      </c>
      <c r="G33" s="129"/>
      <c r="H33" s="97">
        <f t="shared" ref="H33:H44" si="0">F33*G33</f>
        <v>0</v>
      </c>
      <c r="I33" s="17"/>
    </row>
    <row r="34" spans="2:9" x14ac:dyDescent="0.35">
      <c r="B34" s="16"/>
      <c r="C34" s="44" t="s">
        <v>31</v>
      </c>
      <c r="D34" s="45" t="s">
        <v>32</v>
      </c>
      <c r="E34" s="46" t="s">
        <v>28</v>
      </c>
      <c r="F34" s="131">
        <v>7</v>
      </c>
      <c r="G34" s="129"/>
      <c r="H34" s="97">
        <f t="shared" si="0"/>
        <v>0</v>
      </c>
      <c r="I34" s="17"/>
    </row>
    <row r="35" spans="2:9" x14ac:dyDescent="0.35">
      <c r="B35" s="16"/>
      <c r="C35" s="44" t="s">
        <v>33</v>
      </c>
      <c r="D35" s="45" t="s">
        <v>34</v>
      </c>
      <c r="E35" s="46" t="s">
        <v>28</v>
      </c>
      <c r="F35" s="131">
        <v>8</v>
      </c>
      <c r="G35" s="129"/>
      <c r="H35" s="97">
        <f t="shared" si="0"/>
        <v>0</v>
      </c>
      <c r="I35" s="17"/>
    </row>
    <row r="36" spans="2:9" x14ac:dyDescent="0.35">
      <c r="B36" s="16"/>
      <c r="C36" s="44" t="s">
        <v>35</v>
      </c>
      <c r="D36" s="45" t="s">
        <v>36</v>
      </c>
      <c r="E36" s="46" t="s">
        <v>28</v>
      </c>
      <c r="F36" s="131">
        <v>7</v>
      </c>
      <c r="G36" s="129"/>
      <c r="H36" s="97">
        <f t="shared" si="0"/>
        <v>0</v>
      </c>
      <c r="I36" s="17"/>
    </row>
    <row r="37" spans="2:9" x14ac:dyDescent="0.35">
      <c r="B37" s="16"/>
      <c r="C37" s="44" t="s">
        <v>37</v>
      </c>
      <c r="D37" s="45" t="s">
        <v>38</v>
      </c>
      <c r="E37" s="46" t="s">
        <v>28</v>
      </c>
      <c r="F37" s="131">
        <v>7</v>
      </c>
      <c r="G37" s="129"/>
      <c r="H37" s="97">
        <f t="shared" si="0"/>
        <v>0</v>
      </c>
      <c r="I37" s="17"/>
    </row>
    <row r="38" spans="2:9" ht="29" x14ac:dyDescent="0.35">
      <c r="B38" s="16"/>
      <c r="C38" s="44" t="s">
        <v>39</v>
      </c>
      <c r="D38" s="45" t="s">
        <v>40</v>
      </c>
      <c r="E38" s="46" t="s">
        <v>28</v>
      </c>
      <c r="F38" s="131">
        <v>20</v>
      </c>
      <c r="G38" s="129"/>
      <c r="H38" s="97">
        <f t="shared" si="0"/>
        <v>0</v>
      </c>
      <c r="I38" s="17"/>
    </row>
    <row r="39" spans="2:9" ht="29" x14ac:dyDescent="0.35">
      <c r="B39" s="16"/>
      <c r="C39" s="44" t="s">
        <v>41</v>
      </c>
      <c r="D39" s="45" t="s">
        <v>42</v>
      </c>
      <c r="E39" s="46" t="s">
        <v>28</v>
      </c>
      <c r="F39" s="131">
        <v>15</v>
      </c>
      <c r="G39" s="129"/>
      <c r="H39" s="97">
        <f t="shared" si="0"/>
        <v>0</v>
      </c>
      <c r="I39" s="17"/>
    </row>
    <row r="40" spans="2:9" ht="29" x14ac:dyDescent="0.35">
      <c r="B40" s="16"/>
      <c r="C40" s="44" t="s">
        <v>43</v>
      </c>
      <c r="D40" s="45" t="s">
        <v>44</v>
      </c>
      <c r="E40" s="46" t="s">
        <v>28</v>
      </c>
      <c r="F40" s="131">
        <v>8</v>
      </c>
      <c r="G40" s="129"/>
      <c r="H40" s="97">
        <f t="shared" si="0"/>
        <v>0</v>
      </c>
      <c r="I40" s="17"/>
    </row>
    <row r="41" spans="2:9" ht="29" x14ac:dyDescent="0.35">
      <c r="B41" s="16"/>
      <c r="C41" s="44" t="s">
        <v>45</v>
      </c>
      <c r="D41" s="45" t="s">
        <v>46</v>
      </c>
      <c r="E41" s="46" t="s">
        <v>47</v>
      </c>
      <c r="F41" s="131">
        <v>19</v>
      </c>
      <c r="G41" s="129"/>
      <c r="H41" s="97">
        <f t="shared" si="0"/>
        <v>0</v>
      </c>
      <c r="I41" s="17"/>
    </row>
    <row r="42" spans="2:9" x14ac:dyDescent="0.35">
      <c r="B42" s="16"/>
      <c r="C42" s="44" t="s">
        <v>48</v>
      </c>
      <c r="D42" s="45" t="s">
        <v>49</v>
      </c>
      <c r="E42" s="46" t="s">
        <v>28</v>
      </c>
      <c r="F42" s="131">
        <v>16</v>
      </c>
      <c r="G42" s="129"/>
      <c r="H42" s="97">
        <f t="shared" si="0"/>
        <v>0</v>
      </c>
      <c r="I42" s="17"/>
    </row>
    <row r="43" spans="2:9" ht="29" x14ac:dyDescent="0.35">
      <c r="B43" s="16"/>
      <c r="C43" s="44" t="s">
        <v>50</v>
      </c>
      <c r="D43" s="45" t="s">
        <v>51</v>
      </c>
      <c r="E43" s="46" t="s">
        <v>52</v>
      </c>
      <c r="F43" s="131">
        <v>250</v>
      </c>
      <c r="G43" s="129"/>
      <c r="H43" s="97">
        <f t="shared" si="0"/>
        <v>0</v>
      </c>
      <c r="I43" s="17"/>
    </row>
    <row r="44" spans="2:9" ht="29" x14ac:dyDescent="0.35">
      <c r="B44" s="16"/>
      <c r="C44" s="44" t="s">
        <v>53</v>
      </c>
      <c r="D44" s="45" t="s">
        <v>54</v>
      </c>
      <c r="E44" s="46" t="s">
        <v>28</v>
      </c>
      <c r="F44" s="131">
        <v>40</v>
      </c>
      <c r="G44" s="129"/>
      <c r="H44" s="97">
        <f t="shared" si="0"/>
        <v>0</v>
      </c>
      <c r="I44" s="17"/>
    </row>
    <row r="45" spans="2:9" x14ac:dyDescent="0.35">
      <c r="B45" s="16"/>
      <c r="C45" s="8"/>
      <c r="D45" s="8"/>
      <c r="E45" s="8"/>
      <c r="F45" s="89"/>
      <c r="G45" s="128"/>
      <c r="H45" s="89"/>
      <c r="I45" s="17"/>
    </row>
    <row r="46" spans="2:9" s="2" customFormat="1" ht="63" customHeight="1" x14ac:dyDescent="0.35">
      <c r="B46" s="21"/>
      <c r="C46" s="23" t="s">
        <v>62</v>
      </c>
      <c r="D46" s="34" t="s">
        <v>55</v>
      </c>
      <c r="E46" s="126"/>
      <c r="F46" s="133"/>
      <c r="G46" s="130"/>
      <c r="H46" s="126"/>
      <c r="I46" s="22"/>
    </row>
    <row r="47" spans="2:9" ht="23.15" customHeight="1" x14ac:dyDescent="0.35">
      <c r="B47" s="16"/>
      <c r="C47" s="36"/>
      <c r="D47" s="35" t="s">
        <v>56</v>
      </c>
      <c r="E47" s="125"/>
      <c r="F47" s="132"/>
      <c r="G47" s="135"/>
      <c r="H47" s="125"/>
      <c r="I47" s="17"/>
    </row>
    <row r="48" spans="2:9" x14ac:dyDescent="0.35">
      <c r="B48" s="16"/>
      <c r="C48" s="47" t="s">
        <v>57</v>
      </c>
      <c r="D48" s="45" t="s">
        <v>734</v>
      </c>
      <c r="E48" s="46" t="s">
        <v>28</v>
      </c>
      <c r="F48" s="131">
        <v>10</v>
      </c>
      <c r="G48" s="129"/>
      <c r="H48" s="97">
        <f t="shared" ref="H48:H51" si="1">F48*G48</f>
        <v>0</v>
      </c>
      <c r="I48" s="17"/>
    </row>
    <row r="49" spans="2:9" x14ac:dyDescent="0.35">
      <c r="B49" s="16"/>
      <c r="C49" s="47" t="s">
        <v>58</v>
      </c>
      <c r="D49" s="45" t="s">
        <v>735</v>
      </c>
      <c r="E49" s="46" t="s">
        <v>28</v>
      </c>
      <c r="F49" s="131">
        <v>45</v>
      </c>
      <c r="G49" s="129"/>
      <c r="H49" s="97">
        <f t="shared" si="1"/>
        <v>0</v>
      </c>
      <c r="I49" s="17"/>
    </row>
    <row r="50" spans="2:9" x14ac:dyDescent="0.35">
      <c r="B50" s="16"/>
      <c r="C50" s="47" t="s">
        <v>59</v>
      </c>
      <c r="D50" s="45" t="s">
        <v>736</v>
      </c>
      <c r="E50" s="46" t="s">
        <v>28</v>
      </c>
      <c r="F50" s="131">
        <v>10</v>
      </c>
      <c r="G50" s="129"/>
      <c r="H50" s="97">
        <f t="shared" si="1"/>
        <v>0</v>
      </c>
      <c r="I50" s="17"/>
    </row>
    <row r="51" spans="2:9" x14ac:dyDescent="0.35">
      <c r="B51" s="16"/>
      <c r="C51" s="47" t="s">
        <v>60</v>
      </c>
      <c r="D51" s="45" t="s">
        <v>737</v>
      </c>
      <c r="E51" s="46" t="s">
        <v>28</v>
      </c>
      <c r="F51" s="131">
        <v>45</v>
      </c>
      <c r="G51" s="129"/>
      <c r="H51" s="97">
        <f t="shared" si="1"/>
        <v>0</v>
      </c>
      <c r="I51" s="17"/>
    </row>
    <row r="52" spans="2:9" ht="7" customHeight="1" x14ac:dyDescent="0.35">
      <c r="B52" s="16"/>
      <c r="C52" s="37"/>
      <c r="D52" s="38"/>
      <c r="E52" s="39"/>
      <c r="F52" s="89"/>
      <c r="G52" s="128"/>
      <c r="H52" s="89"/>
      <c r="I52" s="17"/>
    </row>
    <row r="53" spans="2:9" ht="23.15" customHeight="1" x14ac:dyDescent="0.35">
      <c r="B53" s="16"/>
      <c r="C53" s="36"/>
      <c r="D53" s="35" t="s">
        <v>63</v>
      </c>
      <c r="E53" s="125"/>
      <c r="F53" s="132"/>
      <c r="G53" s="135"/>
      <c r="H53" s="125"/>
      <c r="I53" s="17"/>
    </row>
    <row r="54" spans="2:9" x14ac:dyDescent="0.35">
      <c r="B54" s="16"/>
      <c r="C54" s="47" t="s">
        <v>64</v>
      </c>
      <c r="D54" s="49" t="s">
        <v>738</v>
      </c>
      <c r="E54" s="47" t="s">
        <v>28</v>
      </c>
      <c r="F54" s="131">
        <v>12</v>
      </c>
      <c r="G54" s="136"/>
      <c r="H54" s="97">
        <f t="shared" ref="H54:H58" si="2">F54*G54</f>
        <v>0</v>
      </c>
      <c r="I54" s="17"/>
    </row>
    <row r="55" spans="2:9" x14ac:dyDescent="0.35">
      <c r="B55" s="16"/>
      <c r="C55" s="47" t="s">
        <v>65</v>
      </c>
      <c r="D55" s="49" t="s">
        <v>739</v>
      </c>
      <c r="E55" s="47" t="s">
        <v>28</v>
      </c>
      <c r="F55" s="131">
        <v>15</v>
      </c>
      <c r="G55" s="136"/>
      <c r="H55" s="97">
        <f t="shared" si="2"/>
        <v>0</v>
      </c>
      <c r="I55" s="17"/>
    </row>
    <row r="56" spans="2:9" x14ac:dyDescent="0.35">
      <c r="B56" s="16"/>
      <c r="C56" s="47" t="s">
        <v>66</v>
      </c>
      <c r="D56" s="49" t="s">
        <v>740</v>
      </c>
      <c r="E56" s="47" t="s">
        <v>28</v>
      </c>
      <c r="F56" s="131">
        <v>13</v>
      </c>
      <c r="G56" s="136"/>
      <c r="H56" s="97">
        <f t="shared" si="2"/>
        <v>0</v>
      </c>
      <c r="I56" s="17"/>
    </row>
    <row r="57" spans="2:9" x14ac:dyDescent="0.35">
      <c r="B57" s="16"/>
      <c r="C57" s="47" t="s">
        <v>67</v>
      </c>
      <c r="D57" s="49" t="s">
        <v>741</v>
      </c>
      <c r="E57" s="47" t="s">
        <v>28</v>
      </c>
      <c r="F57" s="131">
        <v>19</v>
      </c>
      <c r="G57" s="136"/>
      <c r="H57" s="97">
        <f t="shared" si="2"/>
        <v>0</v>
      </c>
      <c r="I57" s="17"/>
    </row>
    <row r="58" spans="2:9" x14ac:dyDescent="0.35">
      <c r="B58" s="16"/>
      <c r="C58" s="47" t="s">
        <v>68</v>
      </c>
      <c r="D58" s="49" t="s">
        <v>742</v>
      </c>
      <c r="E58" s="47" t="s">
        <v>28</v>
      </c>
      <c r="F58" s="131">
        <v>5</v>
      </c>
      <c r="G58" s="136"/>
      <c r="H58" s="97">
        <f t="shared" si="2"/>
        <v>0</v>
      </c>
      <c r="I58" s="17"/>
    </row>
    <row r="59" spans="2:9" x14ac:dyDescent="0.35">
      <c r="B59" s="16"/>
      <c r="C59" s="8"/>
      <c r="D59" s="8"/>
      <c r="E59" s="8"/>
      <c r="F59" s="89"/>
      <c r="G59" s="128"/>
      <c r="H59" s="89"/>
      <c r="I59" s="17"/>
    </row>
    <row r="60" spans="2:9" s="2" customFormat="1" ht="102.75" customHeight="1" x14ac:dyDescent="0.35">
      <c r="B60" s="174">
        <v>2</v>
      </c>
      <c r="C60" s="176"/>
      <c r="D60" s="40" t="s">
        <v>137</v>
      </c>
      <c r="E60" s="40"/>
      <c r="F60" s="98"/>
      <c r="G60" s="137"/>
      <c r="H60" s="179"/>
      <c r="I60" s="180"/>
    </row>
    <row r="61" spans="2:9" x14ac:dyDescent="0.35">
      <c r="B61" s="16"/>
      <c r="C61" s="47" t="s">
        <v>69</v>
      </c>
      <c r="D61" s="45" t="s">
        <v>70</v>
      </c>
      <c r="E61" s="50" t="s">
        <v>47</v>
      </c>
      <c r="F61" s="131">
        <v>47</v>
      </c>
      <c r="G61" s="129"/>
      <c r="H61" s="97">
        <f t="shared" ref="H61:H93" si="3">F61*G61</f>
        <v>0</v>
      </c>
      <c r="I61" s="17"/>
    </row>
    <row r="62" spans="2:9" x14ac:dyDescent="0.35">
      <c r="B62" s="16"/>
      <c r="C62" s="47" t="s">
        <v>71</v>
      </c>
      <c r="D62" s="45" t="s">
        <v>72</v>
      </c>
      <c r="E62" s="26" t="s">
        <v>47</v>
      </c>
      <c r="F62" s="131">
        <v>46</v>
      </c>
      <c r="G62" s="129"/>
      <c r="H62" s="97">
        <f t="shared" si="3"/>
        <v>0</v>
      </c>
      <c r="I62" s="17"/>
    </row>
    <row r="63" spans="2:9" x14ac:dyDescent="0.35">
      <c r="B63" s="16"/>
      <c r="C63" s="47" t="s">
        <v>73</v>
      </c>
      <c r="D63" s="45" t="s">
        <v>74</v>
      </c>
      <c r="E63" s="26" t="s">
        <v>47</v>
      </c>
      <c r="F63" s="131">
        <v>35</v>
      </c>
      <c r="G63" s="129"/>
      <c r="H63" s="97">
        <f t="shared" si="3"/>
        <v>0</v>
      </c>
      <c r="I63" s="17"/>
    </row>
    <row r="64" spans="2:9" x14ac:dyDescent="0.35">
      <c r="B64" s="16"/>
      <c r="C64" s="47" t="s">
        <v>75</v>
      </c>
      <c r="D64" s="45" t="s">
        <v>76</v>
      </c>
      <c r="E64" s="26" t="s">
        <v>47</v>
      </c>
      <c r="F64" s="131">
        <v>47</v>
      </c>
      <c r="G64" s="129"/>
      <c r="H64" s="97">
        <f t="shared" si="3"/>
        <v>0</v>
      </c>
      <c r="I64" s="17"/>
    </row>
    <row r="65" spans="2:9" x14ac:dyDescent="0.35">
      <c r="B65" s="16"/>
      <c r="C65" s="47" t="s">
        <v>77</v>
      </c>
      <c r="D65" s="45" t="s">
        <v>78</v>
      </c>
      <c r="E65" s="26" t="s">
        <v>47</v>
      </c>
      <c r="F65" s="134">
        <v>35</v>
      </c>
      <c r="G65" s="129"/>
      <c r="H65" s="97">
        <f t="shared" si="3"/>
        <v>0</v>
      </c>
      <c r="I65" s="17"/>
    </row>
    <row r="66" spans="2:9" x14ac:dyDescent="0.35">
      <c r="B66" s="16"/>
      <c r="C66" s="47" t="s">
        <v>79</v>
      </c>
      <c r="D66" s="45" t="s">
        <v>80</v>
      </c>
      <c r="E66" s="26" t="s">
        <v>81</v>
      </c>
      <c r="F66" s="134">
        <v>10</v>
      </c>
      <c r="G66" s="129"/>
      <c r="H66" s="97">
        <f t="shared" si="3"/>
        <v>0</v>
      </c>
      <c r="I66" s="17"/>
    </row>
    <row r="67" spans="2:9" x14ac:dyDescent="0.35">
      <c r="B67" s="16"/>
      <c r="C67" s="47" t="s">
        <v>82</v>
      </c>
      <c r="D67" s="45" t="s">
        <v>83</v>
      </c>
      <c r="E67" s="26" t="s">
        <v>81</v>
      </c>
      <c r="F67" s="134">
        <v>9</v>
      </c>
      <c r="G67" s="129"/>
      <c r="H67" s="97">
        <f t="shared" si="3"/>
        <v>0</v>
      </c>
      <c r="I67" s="17"/>
    </row>
    <row r="68" spans="2:9" x14ac:dyDescent="0.35">
      <c r="B68" s="16"/>
      <c r="C68" s="47" t="s">
        <v>84</v>
      </c>
      <c r="D68" s="45" t="s">
        <v>85</v>
      </c>
      <c r="E68" s="26" t="s">
        <v>81</v>
      </c>
      <c r="F68" s="134">
        <v>11</v>
      </c>
      <c r="G68" s="129"/>
      <c r="H68" s="97">
        <f t="shared" si="3"/>
        <v>0</v>
      </c>
      <c r="I68" s="17"/>
    </row>
    <row r="69" spans="2:9" x14ac:dyDescent="0.35">
      <c r="B69" s="16"/>
      <c r="C69" s="47" t="s">
        <v>86</v>
      </c>
      <c r="D69" s="45" t="s">
        <v>87</v>
      </c>
      <c r="E69" s="26" t="s">
        <v>81</v>
      </c>
      <c r="F69" s="134">
        <v>10</v>
      </c>
      <c r="G69" s="129"/>
      <c r="H69" s="97">
        <f t="shared" si="3"/>
        <v>0</v>
      </c>
      <c r="I69" s="17"/>
    </row>
    <row r="70" spans="2:9" x14ac:dyDescent="0.35">
      <c r="B70" s="16"/>
      <c r="C70" s="47" t="s">
        <v>88</v>
      </c>
      <c r="D70" s="45" t="s">
        <v>89</v>
      </c>
      <c r="E70" s="26" t="s">
        <v>81</v>
      </c>
      <c r="F70" s="134">
        <v>10</v>
      </c>
      <c r="G70" s="129"/>
      <c r="H70" s="97">
        <f t="shared" si="3"/>
        <v>0</v>
      </c>
      <c r="I70" s="17"/>
    </row>
    <row r="71" spans="2:9" x14ac:dyDescent="0.35">
      <c r="B71" s="16"/>
      <c r="C71" s="47" t="s">
        <v>90</v>
      </c>
      <c r="D71" s="45" t="s">
        <v>91</v>
      </c>
      <c r="E71" s="26" t="s">
        <v>81</v>
      </c>
      <c r="F71" s="134">
        <v>11</v>
      </c>
      <c r="G71" s="129"/>
      <c r="H71" s="97">
        <f t="shared" si="3"/>
        <v>0</v>
      </c>
      <c r="I71" s="17"/>
    </row>
    <row r="72" spans="2:9" x14ac:dyDescent="0.35">
      <c r="B72" s="16"/>
      <c r="C72" s="47" t="s">
        <v>92</v>
      </c>
      <c r="D72" s="45" t="s">
        <v>93</v>
      </c>
      <c r="E72" s="26" t="s">
        <v>81</v>
      </c>
      <c r="F72" s="134">
        <v>8</v>
      </c>
      <c r="G72" s="129"/>
      <c r="H72" s="97">
        <f t="shared" si="3"/>
        <v>0</v>
      </c>
      <c r="I72" s="17"/>
    </row>
    <row r="73" spans="2:9" x14ac:dyDescent="0.35">
      <c r="B73" s="16"/>
      <c r="C73" s="47" t="s">
        <v>94</v>
      </c>
      <c r="D73" s="45" t="s">
        <v>95</v>
      </c>
      <c r="E73" s="26" t="s">
        <v>81</v>
      </c>
      <c r="F73" s="131">
        <v>11</v>
      </c>
      <c r="G73" s="129"/>
      <c r="H73" s="97">
        <f t="shared" si="3"/>
        <v>0</v>
      </c>
      <c r="I73" s="17"/>
    </row>
    <row r="74" spans="2:9" x14ac:dyDescent="0.35">
      <c r="B74" s="16"/>
      <c r="C74" s="47" t="s">
        <v>96</v>
      </c>
      <c r="D74" s="45" t="s">
        <v>97</v>
      </c>
      <c r="E74" s="26" t="s">
        <v>47</v>
      </c>
      <c r="F74" s="131">
        <v>29</v>
      </c>
      <c r="G74" s="129"/>
      <c r="H74" s="97">
        <f t="shared" si="3"/>
        <v>0</v>
      </c>
      <c r="I74" s="17"/>
    </row>
    <row r="75" spans="2:9" x14ac:dyDescent="0.35">
      <c r="B75" s="16"/>
      <c r="C75" s="47" t="s">
        <v>98</v>
      </c>
      <c r="D75" s="45" t="s">
        <v>99</v>
      </c>
      <c r="E75" s="26" t="s">
        <v>47</v>
      </c>
      <c r="F75" s="131">
        <v>38</v>
      </c>
      <c r="G75" s="129"/>
      <c r="H75" s="97">
        <f t="shared" si="3"/>
        <v>0</v>
      </c>
      <c r="I75" s="17"/>
    </row>
    <row r="76" spans="2:9" x14ac:dyDescent="0.35">
      <c r="B76" s="16"/>
      <c r="C76" s="47" t="s">
        <v>100</v>
      </c>
      <c r="D76" s="45" t="s">
        <v>101</v>
      </c>
      <c r="E76" s="26" t="s">
        <v>47</v>
      </c>
      <c r="F76" s="131">
        <v>27</v>
      </c>
      <c r="G76" s="129"/>
      <c r="H76" s="97">
        <f t="shared" si="3"/>
        <v>0</v>
      </c>
      <c r="I76" s="17"/>
    </row>
    <row r="77" spans="2:9" x14ac:dyDescent="0.35">
      <c r="B77" s="16"/>
      <c r="C77" s="47" t="s">
        <v>102</v>
      </c>
      <c r="D77" s="45" t="s">
        <v>103</v>
      </c>
      <c r="E77" s="26" t="s">
        <v>47</v>
      </c>
      <c r="F77" s="131">
        <v>16</v>
      </c>
      <c r="G77" s="129"/>
      <c r="H77" s="97">
        <f t="shared" si="3"/>
        <v>0</v>
      </c>
      <c r="I77" s="17"/>
    </row>
    <row r="78" spans="2:9" x14ac:dyDescent="0.35">
      <c r="B78" s="16"/>
      <c r="C78" s="47" t="s">
        <v>104</v>
      </c>
      <c r="D78" s="45" t="s">
        <v>105</v>
      </c>
      <c r="E78" s="26" t="s">
        <v>47</v>
      </c>
      <c r="F78" s="131">
        <v>37</v>
      </c>
      <c r="G78" s="129"/>
      <c r="H78" s="97">
        <f t="shared" si="3"/>
        <v>0</v>
      </c>
      <c r="I78" s="17"/>
    </row>
    <row r="79" spans="2:9" x14ac:dyDescent="0.35">
      <c r="B79" s="16"/>
      <c r="C79" s="47" t="s">
        <v>106</v>
      </c>
      <c r="D79" s="45" t="s">
        <v>107</v>
      </c>
      <c r="E79" s="26" t="s">
        <v>81</v>
      </c>
      <c r="F79" s="131">
        <v>10</v>
      </c>
      <c r="G79" s="129"/>
      <c r="H79" s="97">
        <f t="shared" si="3"/>
        <v>0</v>
      </c>
      <c r="I79" s="17"/>
    </row>
    <row r="80" spans="2:9" x14ac:dyDescent="0.35">
      <c r="B80" s="16"/>
      <c r="C80" s="47" t="s">
        <v>108</v>
      </c>
      <c r="D80" s="45" t="s">
        <v>109</v>
      </c>
      <c r="E80" s="26" t="s">
        <v>52</v>
      </c>
      <c r="F80" s="131">
        <v>131</v>
      </c>
      <c r="G80" s="129"/>
      <c r="H80" s="97">
        <f t="shared" si="3"/>
        <v>0</v>
      </c>
      <c r="I80" s="17"/>
    </row>
    <row r="81" spans="2:9" x14ac:dyDescent="0.35">
      <c r="B81" s="16"/>
      <c r="C81" s="47" t="s">
        <v>110</v>
      </c>
      <c r="D81" s="45" t="s">
        <v>111</v>
      </c>
      <c r="E81" s="26" t="s">
        <v>52</v>
      </c>
      <c r="F81" s="131">
        <v>174</v>
      </c>
      <c r="G81" s="129"/>
      <c r="H81" s="97">
        <f t="shared" si="3"/>
        <v>0</v>
      </c>
      <c r="I81" s="17"/>
    </row>
    <row r="82" spans="2:9" x14ac:dyDescent="0.35">
      <c r="B82" s="16"/>
      <c r="C82" s="47" t="s">
        <v>112</v>
      </c>
      <c r="D82" s="45" t="s">
        <v>113</v>
      </c>
      <c r="E82" s="26" t="s">
        <v>52</v>
      </c>
      <c r="F82" s="131">
        <v>249</v>
      </c>
      <c r="G82" s="129"/>
      <c r="H82" s="97">
        <f t="shared" si="3"/>
        <v>0</v>
      </c>
      <c r="I82" s="17"/>
    </row>
    <row r="83" spans="2:9" x14ac:dyDescent="0.35">
      <c r="B83" s="16"/>
      <c r="C83" s="47" t="s">
        <v>114</v>
      </c>
      <c r="D83" s="45" t="s">
        <v>115</v>
      </c>
      <c r="E83" s="26" t="s">
        <v>52</v>
      </c>
      <c r="F83" s="131">
        <v>70</v>
      </c>
      <c r="G83" s="129"/>
      <c r="H83" s="97">
        <f t="shared" si="3"/>
        <v>0</v>
      </c>
      <c r="I83" s="17"/>
    </row>
    <row r="84" spans="2:9" x14ac:dyDescent="0.35">
      <c r="B84" s="16"/>
      <c r="C84" s="47" t="s">
        <v>116</v>
      </c>
      <c r="D84" s="45" t="s">
        <v>117</v>
      </c>
      <c r="E84" s="26" t="s">
        <v>52</v>
      </c>
      <c r="F84" s="131">
        <v>240</v>
      </c>
      <c r="G84" s="129"/>
      <c r="H84" s="97">
        <f t="shared" si="3"/>
        <v>0</v>
      </c>
      <c r="I84" s="17"/>
    </row>
    <row r="85" spans="2:9" x14ac:dyDescent="0.35">
      <c r="B85" s="16"/>
      <c r="C85" s="47" t="s">
        <v>118</v>
      </c>
      <c r="D85" s="45" t="s">
        <v>119</v>
      </c>
      <c r="E85" s="26" t="s">
        <v>52</v>
      </c>
      <c r="F85" s="131">
        <v>206</v>
      </c>
      <c r="G85" s="129"/>
      <c r="H85" s="97">
        <f t="shared" si="3"/>
        <v>0</v>
      </c>
      <c r="I85" s="17"/>
    </row>
    <row r="86" spans="2:9" x14ac:dyDescent="0.35">
      <c r="B86" s="16"/>
      <c r="C86" s="47" t="s">
        <v>120</v>
      </c>
      <c r="D86" s="45" t="s">
        <v>121</v>
      </c>
      <c r="E86" s="26" t="s">
        <v>52</v>
      </c>
      <c r="F86" s="131">
        <v>78</v>
      </c>
      <c r="G86" s="129"/>
      <c r="H86" s="97">
        <f t="shared" si="3"/>
        <v>0</v>
      </c>
      <c r="I86" s="17"/>
    </row>
    <row r="87" spans="2:9" x14ac:dyDescent="0.35">
      <c r="B87" s="16"/>
      <c r="C87" s="47" t="s">
        <v>122</v>
      </c>
      <c r="D87" s="45" t="s">
        <v>123</v>
      </c>
      <c r="E87" s="26" t="s">
        <v>52</v>
      </c>
      <c r="F87" s="131">
        <v>84</v>
      </c>
      <c r="G87" s="129"/>
      <c r="H87" s="97">
        <f t="shared" si="3"/>
        <v>0</v>
      </c>
      <c r="I87" s="17"/>
    </row>
    <row r="88" spans="2:9" x14ac:dyDescent="0.35">
      <c r="B88" s="16"/>
      <c r="C88" s="47" t="s">
        <v>124</v>
      </c>
      <c r="D88" s="45" t="s">
        <v>125</v>
      </c>
      <c r="E88" s="26" t="s">
        <v>52</v>
      </c>
      <c r="F88" s="131">
        <v>169</v>
      </c>
      <c r="G88" s="129"/>
      <c r="H88" s="97">
        <f t="shared" si="3"/>
        <v>0</v>
      </c>
      <c r="I88" s="17"/>
    </row>
    <row r="89" spans="2:9" x14ac:dyDescent="0.35">
      <c r="B89" s="16"/>
      <c r="C89" s="47" t="s">
        <v>126</v>
      </c>
      <c r="D89" s="45" t="s">
        <v>127</v>
      </c>
      <c r="E89" s="26" t="s">
        <v>47</v>
      </c>
      <c r="F89" s="131">
        <v>43</v>
      </c>
      <c r="G89" s="129"/>
      <c r="H89" s="97">
        <f t="shared" si="3"/>
        <v>0</v>
      </c>
      <c r="I89" s="17"/>
    </row>
    <row r="90" spans="2:9" x14ac:dyDescent="0.35">
      <c r="B90" s="16"/>
      <c r="C90" s="47" t="s">
        <v>128</v>
      </c>
      <c r="D90" s="45" t="s">
        <v>129</v>
      </c>
      <c r="E90" s="26" t="s">
        <v>81</v>
      </c>
      <c r="F90" s="131">
        <v>11</v>
      </c>
      <c r="G90" s="129"/>
      <c r="H90" s="97">
        <f t="shared" si="3"/>
        <v>0</v>
      </c>
      <c r="I90" s="17"/>
    </row>
    <row r="91" spans="2:9" x14ac:dyDescent="0.35">
      <c r="B91" s="16"/>
      <c r="C91" s="47" t="s">
        <v>130</v>
      </c>
      <c r="D91" s="45" t="s">
        <v>131</v>
      </c>
      <c r="E91" s="26" t="s">
        <v>81</v>
      </c>
      <c r="F91" s="131">
        <v>10</v>
      </c>
      <c r="G91" s="129"/>
      <c r="H91" s="97">
        <f t="shared" si="3"/>
        <v>0</v>
      </c>
      <c r="I91" s="17"/>
    </row>
    <row r="92" spans="2:9" x14ac:dyDescent="0.35">
      <c r="B92" s="16"/>
      <c r="C92" s="47" t="s">
        <v>132</v>
      </c>
      <c r="D92" s="45" t="s">
        <v>133</v>
      </c>
      <c r="E92" s="26" t="s">
        <v>81</v>
      </c>
      <c r="F92" s="131">
        <v>10</v>
      </c>
      <c r="G92" s="129"/>
      <c r="H92" s="97">
        <f t="shared" si="3"/>
        <v>0</v>
      </c>
      <c r="I92" s="17"/>
    </row>
    <row r="93" spans="2:9" x14ac:dyDescent="0.35">
      <c r="B93" s="16"/>
      <c r="C93" s="47" t="s">
        <v>134</v>
      </c>
      <c r="D93" s="45" t="s">
        <v>135</v>
      </c>
      <c r="E93" s="26" t="s">
        <v>81</v>
      </c>
      <c r="F93" s="131">
        <v>10</v>
      </c>
      <c r="G93" s="129"/>
      <c r="H93" s="97">
        <f t="shared" si="3"/>
        <v>0</v>
      </c>
      <c r="I93" s="17"/>
    </row>
    <row r="94" spans="2:9" x14ac:dyDescent="0.35">
      <c r="B94" s="16"/>
      <c r="C94" s="8"/>
      <c r="D94" s="8"/>
      <c r="E94" s="8"/>
      <c r="F94" s="89"/>
      <c r="G94" s="128"/>
      <c r="H94" s="89"/>
      <c r="I94" s="17"/>
    </row>
    <row r="95" spans="2:9" s="2" customFormat="1" ht="30" customHeight="1" x14ac:dyDescent="0.35">
      <c r="B95" s="174">
        <v>3</v>
      </c>
      <c r="C95" s="175"/>
      <c r="D95" s="33" t="s">
        <v>136</v>
      </c>
      <c r="E95" s="24"/>
      <c r="F95" s="99"/>
      <c r="G95" s="138"/>
      <c r="H95" s="175"/>
      <c r="I95" s="178"/>
    </row>
    <row r="96" spans="2:9" s="2" customFormat="1" ht="25" customHeight="1" x14ac:dyDescent="0.35">
      <c r="B96" s="21"/>
      <c r="C96" s="23" t="s">
        <v>265</v>
      </c>
      <c r="D96" s="34" t="s">
        <v>138</v>
      </c>
      <c r="E96" s="126"/>
      <c r="F96" s="133"/>
      <c r="G96" s="130"/>
      <c r="H96" s="126"/>
      <c r="I96" s="22"/>
    </row>
    <row r="97" spans="2:9" ht="23.15" customHeight="1" x14ac:dyDescent="0.35">
      <c r="B97" s="16"/>
      <c r="C97" s="36"/>
      <c r="D97" s="35" t="s">
        <v>139</v>
      </c>
      <c r="E97" s="125"/>
      <c r="F97" s="132"/>
      <c r="G97" s="135"/>
      <c r="H97" s="125"/>
      <c r="I97" s="17"/>
    </row>
    <row r="98" spans="2:9" x14ac:dyDescent="0.35">
      <c r="B98" s="16"/>
      <c r="C98" s="47" t="s">
        <v>140</v>
      </c>
      <c r="D98" s="51" t="s">
        <v>141</v>
      </c>
      <c r="E98" s="26" t="s">
        <v>142</v>
      </c>
      <c r="F98" s="131">
        <v>12</v>
      </c>
      <c r="G98" s="129"/>
      <c r="H98" s="97">
        <f t="shared" ref="H98:H103" si="4">F98*G98</f>
        <v>0</v>
      </c>
      <c r="I98" s="17"/>
    </row>
    <row r="99" spans="2:9" x14ac:dyDescent="0.35">
      <c r="B99" s="16"/>
      <c r="C99" s="47" t="s">
        <v>143</v>
      </c>
      <c r="D99" s="51" t="s">
        <v>144</v>
      </c>
      <c r="E99" s="26" t="s">
        <v>142</v>
      </c>
      <c r="F99" s="131">
        <v>8</v>
      </c>
      <c r="G99" s="129"/>
      <c r="H99" s="97">
        <f t="shared" si="4"/>
        <v>0</v>
      </c>
      <c r="I99" s="17"/>
    </row>
    <row r="100" spans="2:9" x14ac:dyDescent="0.35">
      <c r="B100" s="16"/>
      <c r="C100" s="47" t="s">
        <v>145</v>
      </c>
      <c r="D100" s="51" t="s">
        <v>146</v>
      </c>
      <c r="E100" s="26" t="s">
        <v>142</v>
      </c>
      <c r="F100" s="131">
        <v>9</v>
      </c>
      <c r="G100" s="129"/>
      <c r="H100" s="97">
        <f t="shared" si="4"/>
        <v>0</v>
      </c>
      <c r="I100" s="17"/>
    </row>
    <row r="101" spans="2:9" x14ac:dyDescent="0.35">
      <c r="B101" s="16"/>
      <c r="C101" s="47" t="s">
        <v>147</v>
      </c>
      <c r="D101" s="51" t="s">
        <v>148</v>
      </c>
      <c r="E101" s="26" t="s">
        <v>142</v>
      </c>
      <c r="F101" s="131">
        <v>8</v>
      </c>
      <c r="G101" s="129"/>
      <c r="H101" s="97">
        <f t="shared" si="4"/>
        <v>0</v>
      </c>
      <c r="I101" s="17"/>
    </row>
    <row r="102" spans="2:9" x14ac:dyDescent="0.35">
      <c r="B102" s="16"/>
      <c r="C102" s="47" t="s">
        <v>149</v>
      </c>
      <c r="D102" s="51" t="s">
        <v>150</v>
      </c>
      <c r="E102" s="26" t="s">
        <v>142</v>
      </c>
      <c r="F102" s="131">
        <v>12</v>
      </c>
      <c r="G102" s="129"/>
      <c r="H102" s="97">
        <f t="shared" si="4"/>
        <v>0</v>
      </c>
      <c r="I102" s="17"/>
    </row>
    <row r="103" spans="2:9" x14ac:dyDescent="0.35">
      <c r="B103" s="16"/>
      <c r="C103" s="47" t="s">
        <v>151</v>
      </c>
      <c r="D103" s="51" t="s">
        <v>152</v>
      </c>
      <c r="E103" s="26" t="s">
        <v>142</v>
      </c>
      <c r="F103" s="131">
        <v>8</v>
      </c>
      <c r="G103" s="129"/>
      <c r="H103" s="97">
        <f t="shared" si="4"/>
        <v>0</v>
      </c>
      <c r="I103" s="17"/>
    </row>
    <row r="104" spans="2:9" ht="7" customHeight="1" x14ac:dyDescent="0.35">
      <c r="B104" s="16"/>
      <c r="C104" s="8"/>
      <c r="D104" s="8"/>
      <c r="E104" s="8"/>
      <c r="F104" s="89">
        <v>156</v>
      </c>
      <c r="G104" s="128"/>
      <c r="H104" s="89"/>
      <c r="I104" s="17"/>
    </row>
    <row r="105" spans="2:9" ht="123.75" customHeight="1" x14ac:dyDescent="0.35">
      <c r="B105" s="16"/>
      <c r="C105" s="36"/>
      <c r="D105" s="41" t="s">
        <v>153</v>
      </c>
      <c r="E105" s="125"/>
      <c r="F105" s="132"/>
      <c r="G105" s="135"/>
      <c r="H105" s="125"/>
      <c r="I105" s="17"/>
    </row>
    <row r="106" spans="2:9" x14ac:dyDescent="0.35">
      <c r="B106" s="16"/>
      <c r="C106" s="47" t="s">
        <v>154</v>
      </c>
      <c r="D106" s="51" t="s">
        <v>155</v>
      </c>
      <c r="E106" s="26" t="s">
        <v>142</v>
      </c>
      <c r="F106" s="131">
        <v>9</v>
      </c>
      <c r="G106" s="129"/>
      <c r="H106" s="97">
        <f t="shared" ref="H106:H111" si="5">F106*G106</f>
        <v>0</v>
      </c>
      <c r="I106" s="17"/>
    </row>
    <row r="107" spans="2:9" x14ac:dyDescent="0.35">
      <c r="B107" s="16"/>
      <c r="C107" s="47" t="s">
        <v>156</v>
      </c>
      <c r="D107" s="51" t="s">
        <v>157</v>
      </c>
      <c r="E107" s="26" t="s">
        <v>142</v>
      </c>
      <c r="F107" s="131">
        <v>11</v>
      </c>
      <c r="G107" s="129"/>
      <c r="H107" s="97">
        <f t="shared" si="5"/>
        <v>0</v>
      </c>
      <c r="I107" s="17"/>
    </row>
    <row r="108" spans="2:9" x14ac:dyDescent="0.35">
      <c r="B108" s="16"/>
      <c r="C108" s="47" t="s">
        <v>158</v>
      </c>
      <c r="D108" s="51" t="s">
        <v>159</v>
      </c>
      <c r="E108" s="26" t="s">
        <v>142</v>
      </c>
      <c r="F108" s="131">
        <v>10</v>
      </c>
      <c r="G108" s="129"/>
      <c r="H108" s="97">
        <f t="shared" si="5"/>
        <v>0</v>
      </c>
      <c r="I108" s="17"/>
    </row>
    <row r="109" spans="2:9" x14ac:dyDescent="0.35">
      <c r="B109" s="16"/>
      <c r="C109" s="47" t="s">
        <v>160</v>
      </c>
      <c r="D109" s="51" t="s">
        <v>161</v>
      </c>
      <c r="E109" s="26" t="s">
        <v>47</v>
      </c>
      <c r="F109" s="131">
        <v>17</v>
      </c>
      <c r="G109" s="129"/>
      <c r="H109" s="97">
        <f t="shared" si="5"/>
        <v>0</v>
      </c>
      <c r="I109" s="17"/>
    </row>
    <row r="110" spans="2:9" x14ac:dyDescent="0.35">
      <c r="B110" s="16"/>
      <c r="C110" s="47" t="s">
        <v>162</v>
      </c>
      <c r="D110" s="51" t="s">
        <v>163</v>
      </c>
      <c r="E110" s="26" t="s">
        <v>142</v>
      </c>
      <c r="F110" s="131">
        <v>10</v>
      </c>
      <c r="G110" s="129"/>
      <c r="H110" s="97">
        <f t="shared" si="5"/>
        <v>0</v>
      </c>
      <c r="I110" s="17"/>
    </row>
    <row r="111" spans="2:9" ht="29" x14ac:dyDescent="0.35">
      <c r="B111" s="16"/>
      <c r="C111" s="47" t="s">
        <v>164</v>
      </c>
      <c r="D111" s="45" t="s">
        <v>165</v>
      </c>
      <c r="E111" s="26" t="s">
        <v>142</v>
      </c>
      <c r="F111" s="131">
        <v>9</v>
      </c>
      <c r="G111" s="129"/>
      <c r="H111" s="97">
        <f t="shared" si="5"/>
        <v>0</v>
      </c>
      <c r="I111" s="17"/>
    </row>
    <row r="112" spans="2:9" ht="7" customHeight="1" x14ac:dyDescent="0.35">
      <c r="B112" s="16"/>
      <c r="C112" s="8"/>
      <c r="D112" s="8"/>
      <c r="E112" s="8"/>
      <c r="F112" s="89">
        <v>70</v>
      </c>
      <c r="G112" s="128"/>
      <c r="H112" s="89"/>
      <c r="I112" s="17"/>
    </row>
    <row r="113" spans="2:9" ht="87" customHeight="1" x14ac:dyDescent="0.35">
      <c r="B113" s="16"/>
      <c r="C113" s="36"/>
      <c r="D113" s="41" t="s">
        <v>166</v>
      </c>
      <c r="E113" s="125"/>
      <c r="F113" s="132"/>
      <c r="G113" s="135"/>
      <c r="H113" s="125"/>
      <c r="I113" s="17"/>
    </row>
    <row r="114" spans="2:9" x14ac:dyDescent="0.35">
      <c r="B114" s="16"/>
      <c r="C114" s="47" t="s">
        <v>167</v>
      </c>
      <c r="D114" s="51" t="s">
        <v>168</v>
      </c>
      <c r="E114" s="26" t="s">
        <v>142</v>
      </c>
      <c r="F114" s="131">
        <v>8</v>
      </c>
      <c r="G114" s="129"/>
      <c r="H114" s="97">
        <f t="shared" ref="H114:H129" si="6">F114*G114</f>
        <v>0</v>
      </c>
      <c r="I114" s="17"/>
    </row>
    <row r="115" spans="2:9" x14ac:dyDescent="0.35">
      <c r="B115" s="16"/>
      <c r="C115" s="47" t="s">
        <v>169</v>
      </c>
      <c r="D115" s="51" t="s">
        <v>170</v>
      </c>
      <c r="E115" s="26" t="s">
        <v>142</v>
      </c>
      <c r="F115" s="131">
        <v>10</v>
      </c>
      <c r="G115" s="129"/>
      <c r="H115" s="97">
        <f t="shared" si="6"/>
        <v>0</v>
      </c>
      <c r="I115" s="17"/>
    </row>
    <row r="116" spans="2:9" x14ac:dyDescent="0.35">
      <c r="B116" s="16"/>
      <c r="C116" s="47" t="s">
        <v>171</v>
      </c>
      <c r="D116" s="51" t="s">
        <v>172</v>
      </c>
      <c r="E116" s="26" t="s">
        <v>142</v>
      </c>
      <c r="F116" s="131">
        <v>12</v>
      </c>
      <c r="G116" s="129"/>
      <c r="H116" s="97">
        <f t="shared" si="6"/>
        <v>0</v>
      </c>
      <c r="I116" s="17"/>
    </row>
    <row r="117" spans="2:9" x14ac:dyDescent="0.35">
      <c r="B117" s="16"/>
      <c r="C117" s="47" t="s">
        <v>173</v>
      </c>
      <c r="D117" s="51" t="s">
        <v>174</v>
      </c>
      <c r="E117" s="26" t="s">
        <v>142</v>
      </c>
      <c r="F117" s="131">
        <v>10</v>
      </c>
      <c r="G117" s="129"/>
      <c r="H117" s="97">
        <f t="shared" si="6"/>
        <v>0</v>
      </c>
      <c r="I117" s="17"/>
    </row>
    <row r="118" spans="2:9" x14ac:dyDescent="0.35">
      <c r="B118" s="16"/>
      <c r="C118" s="47" t="s">
        <v>175</v>
      </c>
      <c r="D118" s="51" t="s">
        <v>176</v>
      </c>
      <c r="E118" s="26" t="s">
        <v>52</v>
      </c>
      <c r="F118" s="131">
        <v>137</v>
      </c>
      <c r="G118" s="129"/>
      <c r="H118" s="97">
        <f t="shared" si="6"/>
        <v>0</v>
      </c>
      <c r="I118" s="17"/>
    </row>
    <row r="119" spans="2:9" x14ac:dyDescent="0.35">
      <c r="B119" s="16"/>
      <c r="C119" s="47" t="s">
        <v>177</v>
      </c>
      <c r="D119" s="45" t="s">
        <v>178</v>
      </c>
      <c r="E119" s="26" t="s">
        <v>142</v>
      </c>
      <c r="F119" s="131">
        <v>10</v>
      </c>
      <c r="G119" s="129"/>
      <c r="H119" s="97">
        <f t="shared" si="6"/>
        <v>0</v>
      </c>
      <c r="I119" s="17"/>
    </row>
    <row r="120" spans="2:9" x14ac:dyDescent="0.35">
      <c r="B120" s="16"/>
      <c r="C120" s="47" t="s">
        <v>179</v>
      </c>
      <c r="D120" s="51" t="s">
        <v>180</v>
      </c>
      <c r="E120" s="26" t="s">
        <v>142</v>
      </c>
      <c r="F120" s="131">
        <v>8</v>
      </c>
      <c r="G120" s="129"/>
      <c r="H120" s="97">
        <f t="shared" si="6"/>
        <v>0</v>
      </c>
      <c r="I120" s="17"/>
    </row>
    <row r="121" spans="2:9" x14ac:dyDescent="0.35">
      <c r="B121" s="16"/>
      <c r="C121" s="47" t="s">
        <v>181</v>
      </c>
      <c r="D121" s="51" t="s">
        <v>182</v>
      </c>
      <c r="E121" s="26" t="s">
        <v>142</v>
      </c>
      <c r="F121" s="131">
        <v>10</v>
      </c>
      <c r="G121" s="129"/>
      <c r="H121" s="97">
        <f t="shared" si="6"/>
        <v>0</v>
      </c>
      <c r="I121" s="17"/>
    </row>
    <row r="122" spans="2:9" x14ac:dyDescent="0.35">
      <c r="B122" s="16"/>
      <c r="C122" s="47" t="s">
        <v>183</v>
      </c>
      <c r="D122" s="51" t="s">
        <v>184</v>
      </c>
      <c r="E122" s="26" t="s">
        <v>142</v>
      </c>
      <c r="F122" s="131">
        <v>11</v>
      </c>
      <c r="G122" s="129"/>
      <c r="H122" s="97">
        <f t="shared" si="6"/>
        <v>0</v>
      </c>
      <c r="I122" s="17"/>
    </row>
    <row r="123" spans="2:9" x14ac:dyDescent="0.35">
      <c r="B123" s="16"/>
      <c r="C123" s="47" t="s">
        <v>185</v>
      </c>
      <c r="D123" s="51" t="s">
        <v>186</v>
      </c>
      <c r="E123" s="26" t="s">
        <v>142</v>
      </c>
      <c r="F123" s="131">
        <v>8</v>
      </c>
      <c r="G123" s="129"/>
      <c r="H123" s="97">
        <f t="shared" si="6"/>
        <v>0</v>
      </c>
      <c r="I123" s="17"/>
    </row>
    <row r="124" spans="2:9" x14ac:dyDescent="0.35">
      <c r="B124" s="16"/>
      <c r="C124" s="47" t="s">
        <v>187</v>
      </c>
      <c r="D124" s="51" t="s">
        <v>188</v>
      </c>
      <c r="E124" s="26" t="s">
        <v>142</v>
      </c>
      <c r="F124" s="131">
        <v>11</v>
      </c>
      <c r="G124" s="129"/>
      <c r="H124" s="97">
        <f t="shared" si="6"/>
        <v>0</v>
      </c>
      <c r="I124" s="17"/>
    </row>
    <row r="125" spans="2:9" x14ac:dyDescent="0.35">
      <c r="B125" s="16"/>
      <c r="C125" s="47" t="s">
        <v>189</v>
      </c>
      <c r="D125" s="51" t="s">
        <v>190</v>
      </c>
      <c r="E125" s="26" t="s">
        <v>52</v>
      </c>
      <c r="F125" s="131">
        <v>166</v>
      </c>
      <c r="G125" s="129"/>
      <c r="H125" s="97">
        <f t="shared" si="6"/>
        <v>0</v>
      </c>
      <c r="I125" s="17"/>
    </row>
    <row r="126" spans="2:9" ht="29" x14ac:dyDescent="0.35">
      <c r="B126" s="16"/>
      <c r="C126" s="47" t="s">
        <v>191</v>
      </c>
      <c r="D126" s="45" t="s">
        <v>192</v>
      </c>
      <c r="E126" s="26" t="s">
        <v>142</v>
      </c>
      <c r="F126" s="131">
        <v>11</v>
      </c>
      <c r="G126" s="129"/>
      <c r="H126" s="97">
        <f t="shared" si="6"/>
        <v>0</v>
      </c>
      <c r="I126" s="17"/>
    </row>
    <row r="127" spans="2:9" x14ac:dyDescent="0.35">
      <c r="B127" s="16"/>
      <c r="C127" s="47" t="s">
        <v>193</v>
      </c>
      <c r="D127" s="51" t="s">
        <v>194</v>
      </c>
      <c r="E127" s="26" t="s">
        <v>47</v>
      </c>
      <c r="F127" s="131">
        <v>36</v>
      </c>
      <c r="G127" s="129"/>
      <c r="H127" s="97">
        <f t="shared" si="6"/>
        <v>0</v>
      </c>
      <c r="I127" s="17"/>
    </row>
    <row r="128" spans="2:9" x14ac:dyDescent="0.35">
      <c r="B128" s="16"/>
      <c r="C128" s="47" t="s">
        <v>195</v>
      </c>
      <c r="D128" s="51" t="s">
        <v>196</v>
      </c>
      <c r="E128" s="26" t="s">
        <v>47</v>
      </c>
      <c r="F128" s="131">
        <v>22</v>
      </c>
      <c r="G128" s="129"/>
      <c r="H128" s="97">
        <f t="shared" si="6"/>
        <v>0</v>
      </c>
      <c r="I128" s="17"/>
    </row>
    <row r="129" spans="2:9" x14ac:dyDescent="0.35">
      <c r="B129" s="16"/>
      <c r="C129" s="47" t="s">
        <v>197</v>
      </c>
      <c r="D129" s="51" t="s">
        <v>198</v>
      </c>
      <c r="E129" s="26" t="s">
        <v>52</v>
      </c>
      <c r="F129" s="131">
        <v>90</v>
      </c>
      <c r="G129" s="129"/>
      <c r="H129" s="97">
        <f t="shared" si="6"/>
        <v>0</v>
      </c>
      <c r="I129" s="17"/>
    </row>
    <row r="130" spans="2:9" x14ac:dyDescent="0.35">
      <c r="B130" s="16"/>
      <c r="C130" s="8"/>
      <c r="D130" s="8"/>
      <c r="E130" s="8"/>
      <c r="F130" s="89"/>
      <c r="G130" s="128"/>
      <c r="H130" s="89"/>
      <c r="I130" s="17"/>
    </row>
    <row r="131" spans="2:9" s="25" customFormat="1" ht="85.5" customHeight="1" x14ac:dyDescent="0.35">
      <c r="B131" s="174">
        <v>4</v>
      </c>
      <c r="C131" s="175"/>
      <c r="D131" s="43" t="s">
        <v>199</v>
      </c>
      <c r="E131" s="24"/>
      <c r="F131" s="99"/>
      <c r="G131" s="138"/>
      <c r="H131" s="175"/>
      <c r="I131" s="178"/>
    </row>
    <row r="132" spans="2:9" s="2" customFormat="1" ht="27.75" customHeight="1" x14ac:dyDescent="0.35">
      <c r="B132" s="21"/>
      <c r="C132" s="23" t="s">
        <v>209</v>
      </c>
      <c r="D132" s="34" t="s">
        <v>200</v>
      </c>
      <c r="E132" s="126"/>
      <c r="F132" s="133"/>
      <c r="G132" s="130"/>
      <c r="H132" s="126"/>
      <c r="I132" s="22"/>
    </row>
    <row r="133" spans="2:9" x14ac:dyDescent="0.35">
      <c r="B133" s="16"/>
      <c r="C133" s="47" t="s">
        <v>210</v>
      </c>
      <c r="D133" s="52" t="s">
        <v>202</v>
      </c>
      <c r="E133" s="26" t="s">
        <v>28</v>
      </c>
      <c r="F133" s="131">
        <v>137</v>
      </c>
      <c r="G133" s="129"/>
      <c r="H133" s="97">
        <f t="shared" ref="H133:H136" si="7">F133*G133</f>
        <v>0</v>
      </c>
      <c r="I133" s="17"/>
    </row>
    <row r="134" spans="2:9" x14ac:dyDescent="0.35">
      <c r="B134" s="16"/>
      <c r="C134" s="47" t="s">
        <v>211</v>
      </c>
      <c r="D134" s="52" t="s">
        <v>204</v>
      </c>
      <c r="E134" s="26" t="s">
        <v>28</v>
      </c>
      <c r="F134" s="131">
        <v>61</v>
      </c>
      <c r="G134" s="129"/>
      <c r="H134" s="97">
        <f t="shared" si="7"/>
        <v>0</v>
      </c>
      <c r="I134" s="17"/>
    </row>
    <row r="135" spans="2:9" x14ac:dyDescent="0.35">
      <c r="B135" s="16"/>
      <c r="C135" s="47" t="s">
        <v>212</v>
      </c>
      <c r="D135" s="52" t="s">
        <v>206</v>
      </c>
      <c r="E135" s="26" t="s">
        <v>28</v>
      </c>
      <c r="F135" s="131">
        <v>125</v>
      </c>
      <c r="G135" s="129"/>
      <c r="H135" s="97">
        <f t="shared" si="7"/>
        <v>0</v>
      </c>
      <c r="I135" s="17"/>
    </row>
    <row r="136" spans="2:9" x14ac:dyDescent="0.35">
      <c r="B136" s="16"/>
      <c r="C136" s="47" t="s">
        <v>213</v>
      </c>
      <c r="D136" s="52" t="s">
        <v>208</v>
      </c>
      <c r="E136" s="26" t="s">
        <v>28</v>
      </c>
      <c r="F136" s="131">
        <v>130</v>
      </c>
      <c r="G136" s="129"/>
      <c r="H136" s="97">
        <f t="shared" si="7"/>
        <v>0</v>
      </c>
      <c r="I136" s="17"/>
    </row>
    <row r="137" spans="2:9" ht="7" customHeight="1" x14ac:dyDescent="0.35">
      <c r="B137" s="16"/>
      <c r="C137" s="8"/>
      <c r="D137" s="8"/>
      <c r="E137" s="8"/>
      <c r="F137" s="89"/>
      <c r="G137" s="128"/>
      <c r="H137" s="89"/>
      <c r="I137" s="17"/>
    </row>
    <row r="138" spans="2:9" s="2" customFormat="1" ht="27.75" customHeight="1" x14ac:dyDescent="0.35">
      <c r="B138" s="21"/>
      <c r="C138" s="23" t="s">
        <v>232</v>
      </c>
      <c r="D138" s="34" t="s">
        <v>214</v>
      </c>
      <c r="E138" s="126"/>
      <c r="F138" s="133"/>
      <c r="G138" s="130"/>
      <c r="H138" s="126"/>
      <c r="I138" s="22"/>
    </row>
    <row r="139" spans="2:9" x14ac:dyDescent="0.35">
      <c r="B139" s="16"/>
      <c r="C139" s="47" t="s">
        <v>233</v>
      </c>
      <c r="D139" s="45" t="s">
        <v>216</v>
      </c>
      <c r="E139" s="26" t="s">
        <v>52</v>
      </c>
      <c r="F139" s="131">
        <v>216</v>
      </c>
      <c r="G139" s="129"/>
      <c r="H139" s="97">
        <f t="shared" ref="H139:H152" si="8">F139*G139</f>
        <v>0</v>
      </c>
      <c r="I139" s="17"/>
    </row>
    <row r="140" spans="2:9" x14ac:dyDescent="0.35">
      <c r="B140" s="16"/>
      <c r="C140" s="47" t="s">
        <v>234</v>
      </c>
      <c r="D140" s="45" t="s">
        <v>218</v>
      </c>
      <c r="E140" s="26" t="s">
        <v>52</v>
      </c>
      <c r="F140" s="131">
        <v>93</v>
      </c>
      <c r="G140" s="129"/>
      <c r="H140" s="97">
        <f t="shared" si="8"/>
        <v>0</v>
      </c>
      <c r="I140" s="17"/>
    </row>
    <row r="141" spans="2:9" x14ac:dyDescent="0.35">
      <c r="B141" s="16"/>
      <c r="C141" s="47" t="s">
        <v>235</v>
      </c>
      <c r="D141" s="45" t="s">
        <v>220</v>
      </c>
      <c r="E141" s="26" t="s">
        <v>52</v>
      </c>
      <c r="F141" s="131">
        <v>179</v>
      </c>
      <c r="G141" s="129"/>
      <c r="H141" s="97">
        <f t="shared" si="8"/>
        <v>0</v>
      </c>
      <c r="I141" s="17"/>
    </row>
    <row r="142" spans="2:9" x14ac:dyDescent="0.35">
      <c r="B142" s="16"/>
      <c r="C142" s="47" t="s">
        <v>236</v>
      </c>
      <c r="D142" s="45" t="s">
        <v>221</v>
      </c>
      <c r="E142" s="26" t="s">
        <v>52</v>
      </c>
      <c r="F142" s="131">
        <v>197</v>
      </c>
      <c r="G142" s="129"/>
      <c r="H142" s="97">
        <f t="shared" si="8"/>
        <v>0</v>
      </c>
      <c r="I142" s="17"/>
    </row>
    <row r="143" spans="2:9" x14ac:dyDescent="0.35">
      <c r="B143" s="16"/>
      <c r="C143" s="47" t="s">
        <v>237</v>
      </c>
      <c r="D143" s="45" t="s">
        <v>222</v>
      </c>
      <c r="E143" s="26" t="s">
        <v>52</v>
      </c>
      <c r="F143" s="131">
        <v>135</v>
      </c>
      <c r="G143" s="129"/>
      <c r="H143" s="97">
        <f t="shared" si="8"/>
        <v>0</v>
      </c>
      <c r="I143" s="17"/>
    </row>
    <row r="144" spans="2:9" x14ac:dyDescent="0.35">
      <c r="B144" s="16"/>
      <c r="C144" s="47" t="s">
        <v>238</v>
      </c>
      <c r="D144" s="45" t="s">
        <v>223</v>
      </c>
      <c r="E144" s="26" t="s">
        <v>28</v>
      </c>
      <c r="F144" s="131">
        <v>171</v>
      </c>
      <c r="G144" s="129"/>
      <c r="H144" s="97">
        <f t="shared" si="8"/>
        <v>0</v>
      </c>
      <c r="I144" s="17"/>
    </row>
    <row r="145" spans="2:9" x14ac:dyDescent="0.35">
      <c r="B145" s="16"/>
      <c r="C145" s="47" t="s">
        <v>239</v>
      </c>
      <c r="D145" s="45" t="s">
        <v>224</v>
      </c>
      <c r="E145" s="26" t="s">
        <v>28</v>
      </c>
      <c r="F145" s="131">
        <v>166</v>
      </c>
      <c r="G145" s="129"/>
      <c r="H145" s="97">
        <f t="shared" si="8"/>
        <v>0</v>
      </c>
      <c r="I145" s="17"/>
    </row>
    <row r="146" spans="2:9" x14ac:dyDescent="0.35">
      <c r="B146" s="16"/>
      <c r="C146" s="47" t="s">
        <v>240</v>
      </c>
      <c r="D146" s="45" t="s">
        <v>225</v>
      </c>
      <c r="E146" s="26" t="s">
        <v>28</v>
      </c>
      <c r="F146" s="131">
        <v>173</v>
      </c>
      <c r="G146" s="129"/>
      <c r="H146" s="97">
        <f t="shared" si="8"/>
        <v>0</v>
      </c>
      <c r="I146" s="17"/>
    </row>
    <row r="147" spans="2:9" ht="15" customHeight="1" x14ac:dyDescent="0.35">
      <c r="B147" s="16"/>
      <c r="C147" s="47" t="s">
        <v>241</v>
      </c>
      <c r="D147" s="45" t="s">
        <v>226</v>
      </c>
      <c r="E147" s="26" t="s">
        <v>28</v>
      </c>
      <c r="F147" s="131">
        <v>118</v>
      </c>
      <c r="G147" s="129"/>
      <c r="H147" s="97">
        <f t="shared" si="8"/>
        <v>0</v>
      </c>
      <c r="I147" s="17"/>
    </row>
    <row r="148" spans="2:9" x14ac:dyDescent="0.35">
      <c r="B148" s="16"/>
      <c r="C148" s="47" t="s">
        <v>242</v>
      </c>
      <c r="D148" s="45" t="s">
        <v>227</v>
      </c>
      <c r="E148" s="26" t="s">
        <v>28</v>
      </c>
      <c r="F148" s="131">
        <v>145</v>
      </c>
      <c r="G148" s="129"/>
      <c r="H148" s="97">
        <f t="shared" si="8"/>
        <v>0</v>
      </c>
      <c r="I148" s="17"/>
    </row>
    <row r="149" spans="2:9" x14ac:dyDescent="0.35">
      <c r="B149" s="16"/>
      <c r="C149" s="47" t="s">
        <v>243</v>
      </c>
      <c r="D149" s="45" t="s">
        <v>228</v>
      </c>
      <c r="E149" s="26" t="s">
        <v>28</v>
      </c>
      <c r="F149" s="131">
        <v>213</v>
      </c>
      <c r="G149" s="129"/>
      <c r="H149" s="97">
        <f t="shared" si="8"/>
        <v>0</v>
      </c>
      <c r="I149" s="17"/>
    </row>
    <row r="150" spans="2:9" ht="15" customHeight="1" x14ac:dyDescent="0.35">
      <c r="B150" s="16"/>
      <c r="C150" s="47" t="s">
        <v>244</v>
      </c>
      <c r="D150" s="45" t="s">
        <v>229</v>
      </c>
      <c r="E150" s="26" t="s">
        <v>28</v>
      </c>
      <c r="F150" s="131">
        <v>149</v>
      </c>
      <c r="G150" s="129"/>
      <c r="H150" s="97">
        <f t="shared" si="8"/>
        <v>0</v>
      </c>
      <c r="I150" s="17"/>
    </row>
    <row r="151" spans="2:9" x14ac:dyDescent="0.35">
      <c r="B151" s="16"/>
      <c r="C151" s="47" t="s">
        <v>245</v>
      </c>
      <c r="D151" s="45" t="s">
        <v>230</v>
      </c>
      <c r="E151" s="26" t="s">
        <v>28</v>
      </c>
      <c r="F151" s="131">
        <v>128</v>
      </c>
      <c r="G151" s="129"/>
      <c r="H151" s="97">
        <f t="shared" si="8"/>
        <v>0</v>
      </c>
      <c r="I151" s="17"/>
    </row>
    <row r="152" spans="2:9" x14ac:dyDescent="0.35">
      <c r="B152" s="16"/>
      <c r="C152" s="47" t="s">
        <v>246</v>
      </c>
      <c r="D152" s="45" t="s">
        <v>231</v>
      </c>
      <c r="E152" s="26" t="s">
        <v>28</v>
      </c>
      <c r="F152" s="131">
        <v>139</v>
      </c>
      <c r="G152" s="129"/>
      <c r="H152" s="97">
        <f t="shared" si="8"/>
        <v>0</v>
      </c>
      <c r="I152" s="17"/>
    </row>
    <row r="153" spans="2:9" ht="7" customHeight="1" x14ac:dyDescent="0.35">
      <c r="B153" s="16"/>
      <c r="C153" s="8"/>
      <c r="D153" s="8"/>
      <c r="E153" s="8"/>
      <c r="F153" s="89"/>
      <c r="G153" s="128"/>
      <c r="H153" s="89"/>
      <c r="I153" s="17"/>
    </row>
    <row r="154" spans="2:9" s="2" customFormat="1" ht="27.75" customHeight="1" x14ac:dyDescent="0.35">
      <c r="B154" s="21"/>
      <c r="C154" s="23" t="s">
        <v>248</v>
      </c>
      <c r="D154" s="34" t="s">
        <v>247</v>
      </c>
      <c r="E154" s="126"/>
      <c r="F154" s="133"/>
      <c r="G154" s="130"/>
      <c r="H154" s="126"/>
      <c r="I154" s="22"/>
    </row>
    <row r="155" spans="2:9" x14ac:dyDescent="0.35">
      <c r="B155" s="16"/>
      <c r="C155" s="47" t="s">
        <v>255</v>
      </c>
      <c r="D155" s="45" t="s">
        <v>250</v>
      </c>
      <c r="E155" s="26" t="s">
        <v>52</v>
      </c>
      <c r="F155" s="131">
        <v>213</v>
      </c>
      <c r="G155" s="129"/>
      <c r="H155" s="97">
        <f t="shared" ref="H155:H158" si="9">F155*G155</f>
        <v>0</v>
      </c>
      <c r="I155" s="17"/>
    </row>
    <row r="156" spans="2:9" x14ac:dyDescent="0.35">
      <c r="B156" s="16"/>
      <c r="C156" s="47" t="s">
        <v>256</v>
      </c>
      <c r="D156" s="45" t="s">
        <v>252</v>
      </c>
      <c r="E156" s="26" t="s">
        <v>52</v>
      </c>
      <c r="F156" s="131">
        <v>228</v>
      </c>
      <c r="G156" s="129"/>
      <c r="H156" s="97">
        <f t="shared" si="9"/>
        <v>0</v>
      </c>
      <c r="I156" s="17"/>
    </row>
    <row r="157" spans="2:9" x14ac:dyDescent="0.35">
      <c r="B157" s="16"/>
      <c r="C157" s="47" t="s">
        <v>257</v>
      </c>
      <c r="D157" s="45" t="s">
        <v>253</v>
      </c>
      <c r="E157" s="26" t="s">
        <v>52</v>
      </c>
      <c r="F157" s="131">
        <v>133</v>
      </c>
      <c r="G157" s="129"/>
      <c r="H157" s="97">
        <f t="shared" si="9"/>
        <v>0</v>
      </c>
      <c r="I157" s="17"/>
    </row>
    <row r="158" spans="2:9" x14ac:dyDescent="0.35">
      <c r="B158" s="16"/>
      <c r="C158" s="47" t="s">
        <v>258</v>
      </c>
      <c r="D158" s="45" t="s">
        <v>254</v>
      </c>
      <c r="E158" s="26" t="s">
        <v>52</v>
      </c>
      <c r="F158" s="131">
        <v>77</v>
      </c>
      <c r="G158" s="129"/>
      <c r="H158" s="97">
        <f t="shared" si="9"/>
        <v>0</v>
      </c>
      <c r="I158" s="17"/>
    </row>
    <row r="159" spans="2:9" ht="7" customHeight="1" x14ac:dyDescent="0.35">
      <c r="B159" s="16"/>
      <c r="C159" s="8"/>
      <c r="D159" s="8"/>
      <c r="E159" s="8"/>
      <c r="F159" s="89"/>
      <c r="G159" s="128"/>
      <c r="H159" s="89"/>
      <c r="I159" s="17"/>
    </row>
    <row r="160" spans="2:9" s="2" customFormat="1" ht="27.75" customHeight="1" x14ac:dyDescent="0.35">
      <c r="B160" s="21"/>
      <c r="C160" s="23" t="s">
        <v>260</v>
      </c>
      <c r="D160" s="34" t="s">
        <v>259</v>
      </c>
      <c r="E160" s="126"/>
      <c r="F160" s="133"/>
      <c r="G160" s="130"/>
      <c r="H160" s="126"/>
      <c r="I160" s="22"/>
    </row>
    <row r="161" spans="2:9" x14ac:dyDescent="0.35">
      <c r="B161" s="16"/>
      <c r="C161" s="47" t="s">
        <v>261</v>
      </c>
      <c r="D161" s="45" t="s">
        <v>262</v>
      </c>
      <c r="E161" s="26" t="s">
        <v>52</v>
      </c>
      <c r="F161" s="131">
        <v>89</v>
      </c>
      <c r="G161" s="129"/>
      <c r="H161" s="97">
        <f t="shared" ref="H161:H162" si="10">F161*G161</f>
        <v>0</v>
      </c>
      <c r="I161" s="17"/>
    </row>
    <row r="162" spans="2:9" x14ac:dyDescent="0.35">
      <c r="B162" s="16"/>
      <c r="C162" s="47" t="s">
        <v>263</v>
      </c>
      <c r="D162" s="45" t="s">
        <v>264</v>
      </c>
      <c r="E162" s="26" t="s">
        <v>52</v>
      </c>
      <c r="F162" s="131">
        <v>106</v>
      </c>
      <c r="G162" s="129"/>
      <c r="H162" s="97">
        <f t="shared" si="10"/>
        <v>0</v>
      </c>
      <c r="I162" s="17"/>
    </row>
    <row r="163" spans="2:9" x14ac:dyDescent="0.35">
      <c r="B163" s="16"/>
      <c r="C163" s="8"/>
      <c r="D163" s="8"/>
      <c r="E163" s="8"/>
      <c r="F163" s="89"/>
      <c r="G163" s="128"/>
      <c r="H163" s="89"/>
      <c r="I163" s="17"/>
    </row>
    <row r="164" spans="2:9" s="2" customFormat="1" ht="111.75" customHeight="1" x14ac:dyDescent="0.35">
      <c r="B164" s="174">
        <v>4</v>
      </c>
      <c r="C164" s="175"/>
      <c r="D164" s="42" t="s">
        <v>315</v>
      </c>
      <c r="E164" s="24"/>
      <c r="F164" s="99"/>
      <c r="G164" s="138"/>
      <c r="H164" s="175"/>
      <c r="I164" s="178"/>
    </row>
    <row r="165" spans="2:9" s="2" customFormat="1" ht="27.75" customHeight="1" x14ac:dyDescent="0.35">
      <c r="B165" s="21"/>
      <c r="C165" s="23" t="s">
        <v>209</v>
      </c>
      <c r="D165" s="34" t="s">
        <v>266</v>
      </c>
      <c r="E165" s="126"/>
      <c r="F165" s="133"/>
      <c r="G165" s="130"/>
      <c r="H165" s="126"/>
      <c r="I165" s="22"/>
    </row>
    <row r="166" spans="2:9" x14ac:dyDescent="0.35">
      <c r="B166" s="16"/>
      <c r="C166" s="47" t="s">
        <v>210</v>
      </c>
      <c r="D166" s="45" t="s">
        <v>268</v>
      </c>
      <c r="E166" s="26" t="s">
        <v>47</v>
      </c>
      <c r="F166" s="131">
        <v>17</v>
      </c>
      <c r="G166" s="129"/>
      <c r="H166" s="97">
        <f t="shared" ref="H166:H182" si="11">F166*G166</f>
        <v>0</v>
      </c>
      <c r="I166" s="17"/>
    </row>
    <row r="167" spans="2:9" x14ac:dyDescent="0.35">
      <c r="B167" s="16"/>
      <c r="C167" s="47" t="s">
        <v>211</v>
      </c>
      <c r="D167" s="45" t="s">
        <v>270</v>
      </c>
      <c r="E167" s="26" t="s">
        <v>81</v>
      </c>
      <c r="F167" s="131">
        <v>8</v>
      </c>
      <c r="G167" s="129"/>
      <c r="H167" s="97">
        <f t="shared" si="11"/>
        <v>0</v>
      </c>
      <c r="I167" s="17"/>
    </row>
    <row r="168" spans="2:9" x14ac:dyDescent="0.35">
      <c r="B168" s="16"/>
      <c r="C168" s="47" t="s">
        <v>212</v>
      </c>
      <c r="D168" s="45" t="s">
        <v>272</v>
      </c>
      <c r="E168" s="26" t="s">
        <v>81</v>
      </c>
      <c r="F168" s="131">
        <v>11</v>
      </c>
      <c r="G168" s="129"/>
      <c r="H168" s="97">
        <f t="shared" si="11"/>
        <v>0</v>
      </c>
      <c r="I168" s="17"/>
    </row>
    <row r="169" spans="2:9" x14ac:dyDescent="0.35">
      <c r="B169" s="16"/>
      <c r="C169" s="47" t="s">
        <v>213</v>
      </c>
      <c r="D169" s="45" t="s">
        <v>274</v>
      </c>
      <c r="E169" s="26" t="s">
        <v>81</v>
      </c>
      <c r="F169" s="131">
        <v>9</v>
      </c>
      <c r="G169" s="129"/>
      <c r="H169" s="97">
        <f t="shared" si="11"/>
        <v>0</v>
      </c>
      <c r="I169" s="17"/>
    </row>
    <row r="170" spans="2:9" x14ac:dyDescent="0.35">
      <c r="B170" s="16"/>
      <c r="C170" s="47" t="s">
        <v>301</v>
      </c>
      <c r="D170" s="45" t="s">
        <v>276</v>
      </c>
      <c r="E170" s="26" t="s">
        <v>52</v>
      </c>
      <c r="F170" s="131">
        <v>208</v>
      </c>
      <c r="G170" s="129"/>
      <c r="H170" s="97">
        <f t="shared" si="11"/>
        <v>0</v>
      </c>
      <c r="I170" s="17"/>
    </row>
    <row r="171" spans="2:9" x14ac:dyDescent="0.35">
      <c r="B171" s="16"/>
      <c r="C171" s="47" t="s">
        <v>302</v>
      </c>
      <c r="D171" s="45" t="s">
        <v>278</v>
      </c>
      <c r="E171" s="26" t="s">
        <v>52</v>
      </c>
      <c r="F171" s="131">
        <v>191</v>
      </c>
      <c r="G171" s="129"/>
      <c r="H171" s="97">
        <f t="shared" si="11"/>
        <v>0</v>
      </c>
      <c r="I171" s="17"/>
    </row>
    <row r="172" spans="2:9" x14ac:dyDescent="0.35">
      <c r="B172" s="16"/>
      <c r="C172" s="47" t="s">
        <v>303</v>
      </c>
      <c r="D172" s="45" t="s">
        <v>280</v>
      </c>
      <c r="E172" s="26" t="s">
        <v>52</v>
      </c>
      <c r="F172" s="131">
        <v>168</v>
      </c>
      <c r="G172" s="129"/>
      <c r="H172" s="97">
        <f t="shared" si="11"/>
        <v>0</v>
      </c>
      <c r="I172" s="17"/>
    </row>
    <row r="173" spans="2:9" x14ac:dyDescent="0.35">
      <c r="B173" s="16"/>
      <c r="C173" s="47" t="s">
        <v>304</v>
      </c>
      <c r="D173" s="45" t="s">
        <v>282</v>
      </c>
      <c r="E173" s="26" t="s">
        <v>52</v>
      </c>
      <c r="F173" s="131">
        <v>104</v>
      </c>
      <c r="G173" s="129"/>
      <c r="H173" s="97">
        <f t="shared" si="11"/>
        <v>0</v>
      </c>
      <c r="I173" s="17"/>
    </row>
    <row r="174" spans="2:9" x14ac:dyDescent="0.35">
      <c r="B174" s="16"/>
      <c r="C174" s="47" t="s">
        <v>305</v>
      </c>
      <c r="D174" s="45" t="s">
        <v>284</v>
      </c>
      <c r="E174" s="26" t="s">
        <v>52</v>
      </c>
      <c r="F174" s="131">
        <v>132</v>
      </c>
      <c r="G174" s="129"/>
      <c r="H174" s="97">
        <f t="shared" si="11"/>
        <v>0</v>
      </c>
      <c r="I174" s="17"/>
    </row>
    <row r="175" spans="2:9" x14ac:dyDescent="0.35">
      <c r="B175" s="16"/>
      <c r="C175" s="47" t="s">
        <v>306</v>
      </c>
      <c r="D175" s="45" t="s">
        <v>286</v>
      </c>
      <c r="E175" s="26" t="s">
        <v>52</v>
      </c>
      <c r="F175" s="131">
        <v>67</v>
      </c>
      <c r="G175" s="129"/>
      <c r="H175" s="97">
        <f t="shared" si="11"/>
        <v>0</v>
      </c>
      <c r="I175" s="17"/>
    </row>
    <row r="176" spans="2:9" x14ac:dyDescent="0.35">
      <c r="B176" s="16"/>
      <c r="C176" s="47" t="s">
        <v>307</v>
      </c>
      <c r="D176" s="45" t="s">
        <v>288</v>
      </c>
      <c r="E176" s="26" t="s">
        <v>52</v>
      </c>
      <c r="F176" s="131">
        <v>180</v>
      </c>
      <c r="G176" s="129"/>
      <c r="H176" s="97">
        <f t="shared" si="11"/>
        <v>0</v>
      </c>
      <c r="I176" s="17"/>
    </row>
    <row r="177" spans="2:9" x14ac:dyDescent="0.35">
      <c r="B177" s="16"/>
      <c r="C177" s="47" t="s">
        <v>308</v>
      </c>
      <c r="D177" s="45" t="s">
        <v>290</v>
      </c>
      <c r="E177" s="26" t="s">
        <v>52</v>
      </c>
      <c r="F177" s="131">
        <v>241</v>
      </c>
      <c r="G177" s="129"/>
      <c r="H177" s="97">
        <f t="shared" si="11"/>
        <v>0</v>
      </c>
      <c r="I177" s="17"/>
    </row>
    <row r="178" spans="2:9" x14ac:dyDescent="0.35">
      <c r="B178" s="16"/>
      <c r="C178" s="47" t="s">
        <v>309</v>
      </c>
      <c r="D178" s="45" t="s">
        <v>292</v>
      </c>
      <c r="E178" s="26" t="s">
        <v>52</v>
      </c>
      <c r="F178" s="131">
        <v>181</v>
      </c>
      <c r="G178" s="129"/>
      <c r="H178" s="97">
        <f t="shared" si="11"/>
        <v>0</v>
      </c>
      <c r="I178" s="17"/>
    </row>
    <row r="179" spans="2:9" x14ac:dyDescent="0.35">
      <c r="B179" s="16"/>
      <c r="C179" s="47" t="s">
        <v>310</v>
      </c>
      <c r="D179" s="45" t="s">
        <v>294</v>
      </c>
      <c r="E179" s="26" t="s">
        <v>52</v>
      </c>
      <c r="F179" s="131">
        <v>131</v>
      </c>
      <c r="G179" s="129"/>
      <c r="H179" s="97">
        <f t="shared" si="11"/>
        <v>0</v>
      </c>
      <c r="I179" s="17"/>
    </row>
    <row r="180" spans="2:9" x14ac:dyDescent="0.35">
      <c r="B180" s="16"/>
      <c r="C180" s="47" t="s">
        <v>311</v>
      </c>
      <c r="D180" s="45" t="s">
        <v>296</v>
      </c>
      <c r="E180" s="26" t="s">
        <v>52</v>
      </c>
      <c r="F180" s="131">
        <v>109</v>
      </c>
      <c r="G180" s="129"/>
      <c r="H180" s="97">
        <f t="shared" si="11"/>
        <v>0</v>
      </c>
      <c r="I180" s="17"/>
    </row>
    <row r="181" spans="2:9" x14ac:dyDescent="0.35">
      <c r="B181" s="16"/>
      <c r="C181" s="47" t="s">
        <v>312</v>
      </c>
      <c r="D181" s="45" t="s">
        <v>298</v>
      </c>
      <c r="E181" s="26" t="s">
        <v>52</v>
      </c>
      <c r="F181" s="131">
        <v>227</v>
      </c>
      <c r="G181" s="129"/>
      <c r="H181" s="97">
        <f t="shared" si="11"/>
        <v>0</v>
      </c>
      <c r="I181" s="17"/>
    </row>
    <row r="182" spans="2:9" x14ac:dyDescent="0.35">
      <c r="B182" s="16"/>
      <c r="C182" s="47" t="s">
        <v>313</v>
      </c>
      <c r="D182" s="45" t="s">
        <v>300</v>
      </c>
      <c r="E182" s="26" t="s">
        <v>52</v>
      </c>
      <c r="F182" s="131">
        <v>148</v>
      </c>
      <c r="G182" s="129"/>
      <c r="H182" s="97">
        <f t="shared" si="11"/>
        <v>0</v>
      </c>
      <c r="I182" s="17"/>
    </row>
    <row r="183" spans="2:9" ht="7" customHeight="1" x14ac:dyDescent="0.35">
      <c r="B183" s="16"/>
      <c r="C183" s="8"/>
      <c r="D183" s="8"/>
      <c r="E183" s="8"/>
      <c r="F183" s="89"/>
      <c r="G183" s="128"/>
      <c r="H183" s="89"/>
      <c r="I183" s="17"/>
    </row>
    <row r="184" spans="2:9" s="2" customFormat="1" ht="39" customHeight="1" x14ac:dyDescent="0.35">
      <c r="B184" s="21"/>
      <c r="C184" s="23" t="s">
        <v>232</v>
      </c>
      <c r="D184" s="34" t="s">
        <v>314</v>
      </c>
      <c r="E184" s="126"/>
      <c r="F184" s="133"/>
      <c r="G184" s="130"/>
      <c r="H184" s="126"/>
      <c r="I184" s="22"/>
    </row>
    <row r="185" spans="2:9" x14ac:dyDescent="0.35">
      <c r="B185" s="16"/>
      <c r="C185" s="47" t="s">
        <v>233</v>
      </c>
      <c r="D185" s="45" t="s">
        <v>317</v>
      </c>
      <c r="E185" s="46" t="s">
        <v>47</v>
      </c>
      <c r="F185" s="131">
        <v>27</v>
      </c>
      <c r="G185" s="129"/>
      <c r="H185" s="97">
        <f t="shared" ref="H185:H227" si="12">F185*G185</f>
        <v>0</v>
      </c>
      <c r="I185" s="17"/>
    </row>
    <row r="186" spans="2:9" x14ac:dyDescent="0.35">
      <c r="B186" s="16"/>
      <c r="C186" s="47" t="s">
        <v>234</v>
      </c>
      <c r="D186" s="53" t="s">
        <v>319</v>
      </c>
      <c r="E186" s="46" t="s">
        <v>47</v>
      </c>
      <c r="F186" s="131">
        <v>17</v>
      </c>
      <c r="G186" s="129"/>
      <c r="H186" s="97">
        <f t="shared" si="12"/>
        <v>0</v>
      </c>
      <c r="I186" s="17"/>
    </row>
    <row r="187" spans="2:9" x14ac:dyDescent="0.35">
      <c r="B187" s="16"/>
      <c r="C187" s="47" t="s">
        <v>235</v>
      </c>
      <c r="D187" s="54" t="s">
        <v>321</v>
      </c>
      <c r="E187" s="46" t="s">
        <v>47</v>
      </c>
      <c r="F187" s="131">
        <v>19</v>
      </c>
      <c r="G187" s="129"/>
      <c r="H187" s="97">
        <f t="shared" si="12"/>
        <v>0</v>
      </c>
      <c r="I187" s="17"/>
    </row>
    <row r="188" spans="2:9" x14ac:dyDescent="0.35">
      <c r="B188" s="16"/>
      <c r="C188" s="47" t="s">
        <v>236</v>
      </c>
      <c r="D188" s="54" t="s">
        <v>323</v>
      </c>
      <c r="E188" s="46" t="s">
        <v>52</v>
      </c>
      <c r="F188" s="131">
        <v>109</v>
      </c>
      <c r="G188" s="129"/>
      <c r="H188" s="97">
        <f t="shared" si="12"/>
        <v>0</v>
      </c>
      <c r="I188" s="17"/>
    </row>
    <row r="189" spans="2:9" x14ac:dyDescent="0.35">
      <c r="B189" s="16"/>
      <c r="C189" s="47" t="s">
        <v>237</v>
      </c>
      <c r="D189" s="54" t="s">
        <v>325</v>
      </c>
      <c r="E189" s="46" t="s">
        <v>52</v>
      </c>
      <c r="F189" s="131">
        <v>223</v>
      </c>
      <c r="G189" s="129"/>
      <c r="H189" s="97">
        <f t="shared" si="12"/>
        <v>0</v>
      </c>
      <c r="I189" s="17"/>
    </row>
    <row r="190" spans="2:9" x14ac:dyDescent="0.35">
      <c r="B190" s="16"/>
      <c r="C190" s="47" t="s">
        <v>238</v>
      </c>
      <c r="D190" s="54" t="s">
        <v>327</v>
      </c>
      <c r="E190" s="46" t="s">
        <v>47</v>
      </c>
      <c r="F190" s="131">
        <v>31</v>
      </c>
      <c r="G190" s="129"/>
      <c r="H190" s="97">
        <f t="shared" si="12"/>
        <v>0</v>
      </c>
      <c r="I190" s="17"/>
    </row>
    <row r="191" spans="2:9" x14ac:dyDescent="0.35">
      <c r="B191" s="16"/>
      <c r="C191" s="47" t="s">
        <v>239</v>
      </c>
      <c r="D191" s="55" t="s">
        <v>329</v>
      </c>
      <c r="E191" s="46" t="s">
        <v>47</v>
      </c>
      <c r="F191" s="131">
        <v>27</v>
      </c>
      <c r="G191" s="129"/>
      <c r="H191" s="97">
        <f t="shared" si="12"/>
        <v>0</v>
      </c>
      <c r="I191" s="17"/>
    </row>
    <row r="192" spans="2:9" x14ac:dyDescent="0.35">
      <c r="B192" s="16"/>
      <c r="C192" s="47" t="s">
        <v>240</v>
      </c>
      <c r="D192" s="55" t="s">
        <v>331</v>
      </c>
      <c r="E192" s="46" t="s">
        <v>47</v>
      </c>
      <c r="F192" s="131">
        <v>16</v>
      </c>
      <c r="G192" s="129"/>
      <c r="H192" s="97">
        <f t="shared" si="12"/>
        <v>0</v>
      </c>
      <c r="I192" s="17"/>
    </row>
    <row r="193" spans="2:9" x14ac:dyDescent="0.35">
      <c r="B193" s="16"/>
      <c r="C193" s="47" t="s">
        <v>241</v>
      </c>
      <c r="D193" s="56" t="s">
        <v>333</v>
      </c>
      <c r="E193" s="46" t="s">
        <v>47</v>
      </c>
      <c r="F193" s="131">
        <v>35</v>
      </c>
      <c r="G193" s="129"/>
      <c r="H193" s="97">
        <f t="shared" si="12"/>
        <v>0</v>
      </c>
      <c r="I193" s="17"/>
    </row>
    <row r="194" spans="2:9" x14ac:dyDescent="0.35">
      <c r="B194" s="16"/>
      <c r="C194" s="47" t="s">
        <v>242</v>
      </c>
      <c r="D194" s="55" t="s">
        <v>335</v>
      </c>
      <c r="E194" s="46" t="s">
        <v>47</v>
      </c>
      <c r="F194" s="131">
        <v>17</v>
      </c>
      <c r="G194" s="129"/>
      <c r="H194" s="97">
        <f t="shared" si="12"/>
        <v>0</v>
      </c>
      <c r="I194" s="17"/>
    </row>
    <row r="195" spans="2:9" x14ac:dyDescent="0.35">
      <c r="B195" s="16"/>
      <c r="C195" s="47" t="s">
        <v>243</v>
      </c>
      <c r="D195" s="55" t="s">
        <v>337</v>
      </c>
      <c r="E195" s="46" t="s">
        <v>47</v>
      </c>
      <c r="F195" s="131">
        <v>44</v>
      </c>
      <c r="G195" s="129"/>
      <c r="H195" s="97">
        <f t="shared" si="12"/>
        <v>0</v>
      </c>
      <c r="I195" s="17"/>
    </row>
    <row r="196" spans="2:9" x14ac:dyDescent="0.35">
      <c r="B196" s="16"/>
      <c r="C196" s="47" t="s">
        <v>244</v>
      </c>
      <c r="D196" s="55" t="s">
        <v>339</v>
      </c>
      <c r="E196" s="46" t="s">
        <v>47</v>
      </c>
      <c r="F196" s="131">
        <v>33</v>
      </c>
      <c r="G196" s="129"/>
      <c r="H196" s="97">
        <f t="shared" si="12"/>
        <v>0</v>
      </c>
      <c r="I196" s="17"/>
    </row>
    <row r="197" spans="2:9" x14ac:dyDescent="0.35">
      <c r="B197" s="16"/>
      <c r="C197" s="47" t="s">
        <v>245</v>
      </c>
      <c r="D197" s="55" t="s">
        <v>341</v>
      </c>
      <c r="E197" s="46" t="s">
        <v>47</v>
      </c>
      <c r="F197" s="131">
        <v>48</v>
      </c>
      <c r="G197" s="129"/>
      <c r="H197" s="97">
        <f t="shared" si="12"/>
        <v>0</v>
      </c>
      <c r="I197" s="17"/>
    </row>
    <row r="198" spans="2:9" x14ac:dyDescent="0.35">
      <c r="B198" s="16"/>
      <c r="C198" s="47" t="s">
        <v>246</v>
      </c>
      <c r="D198" s="55" t="s">
        <v>343</v>
      </c>
      <c r="E198" s="46" t="s">
        <v>47</v>
      </c>
      <c r="F198" s="131">
        <v>37</v>
      </c>
      <c r="G198" s="129"/>
      <c r="H198" s="97">
        <f t="shared" si="12"/>
        <v>0</v>
      </c>
      <c r="I198" s="17"/>
    </row>
    <row r="199" spans="2:9" x14ac:dyDescent="0.35">
      <c r="B199" s="16"/>
      <c r="C199" s="47" t="s">
        <v>382</v>
      </c>
      <c r="D199" s="55" t="s">
        <v>345</v>
      </c>
      <c r="E199" s="46" t="s">
        <v>47</v>
      </c>
      <c r="F199" s="131">
        <v>38</v>
      </c>
      <c r="G199" s="129"/>
      <c r="H199" s="97">
        <f t="shared" si="12"/>
        <v>0</v>
      </c>
      <c r="I199" s="17"/>
    </row>
    <row r="200" spans="2:9" x14ac:dyDescent="0.35">
      <c r="B200" s="16"/>
      <c r="C200" s="47" t="s">
        <v>383</v>
      </c>
      <c r="D200" s="55" t="s">
        <v>347</v>
      </c>
      <c r="E200" s="46" t="s">
        <v>47</v>
      </c>
      <c r="F200" s="131">
        <v>30</v>
      </c>
      <c r="G200" s="129"/>
      <c r="H200" s="97">
        <f t="shared" si="12"/>
        <v>0</v>
      </c>
      <c r="I200" s="17"/>
    </row>
    <row r="201" spans="2:9" x14ac:dyDescent="0.35">
      <c r="B201" s="16"/>
      <c r="C201" s="47" t="s">
        <v>384</v>
      </c>
      <c r="D201" s="55" t="s">
        <v>349</v>
      </c>
      <c r="E201" s="46" t="s">
        <v>47</v>
      </c>
      <c r="F201" s="131">
        <v>29</v>
      </c>
      <c r="G201" s="129"/>
      <c r="H201" s="97">
        <f t="shared" si="12"/>
        <v>0</v>
      </c>
      <c r="I201" s="17"/>
    </row>
    <row r="202" spans="2:9" x14ac:dyDescent="0.35">
      <c r="B202" s="16"/>
      <c r="C202" s="47" t="s">
        <v>385</v>
      </c>
      <c r="D202" s="55" t="s">
        <v>351</v>
      </c>
      <c r="E202" s="46" t="s">
        <v>47</v>
      </c>
      <c r="F202" s="131">
        <v>18</v>
      </c>
      <c r="G202" s="129"/>
      <c r="H202" s="97">
        <f t="shared" si="12"/>
        <v>0</v>
      </c>
      <c r="I202" s="17"/>
    </row>
    <row r="203" spans="2:9" x14ac:dyDescent="0.35">
      <c r="B203" s="16"/>
      <c r="C203" s="47" t="s">
        <v>386</v>
      </c>
      <c r="D203" s="55" t="s">
        <v>353</v>
      </c>
      <c r="E203" s="46" t="s">
        <v>47</v>
      </c>
      <c r="F203" s="131">
        <v>49</v>
      </c>
      <c r="G203" s="129"/>
      <c r="H203" s="97">
        <f t="shared" si="12"/>
        <v>0</v>
      </c>
      <c r="I203" s="17"/>
    </row>
    <row r="204" spans="2:9" x14ac:dyDescent="0.35">
      <c r="B204" s="16"/>
      <c r="C204" s="47" t="s">
        <v>387</v>
      </c>
      <c r="D204" s="55" t="s">
        <v>355</v>
      </c>
      <c r="E204" s="46" t="s">
        <v>47</v>
      </c>
      <c r="F204" s="131">
        <v>17</v>
      </c>
      <c r="G204" s="129"/>
      <c r="H204" s="97">
        <f t="shared" si="12"/>
        <v>0</v>
      </c>
      <c r="I204" s="17"/>
    </row>
    <row r="205" spans="2:9" x14ac:dyDescent="0.35">
      <c r="B205" s="16"/>
      <c r="C205" s="47" t="s">
        <v>388</v>
      </c>
      <c r="D205" s="55" t="s">
        <v>357</v>
      </c>
      <c r="E205" s="46" t="s">
        <v>47</v>
      </c>
      <c r="F205" s="131">
        <v>27</v>
      </c>
      <c r="G205" s="129"/>
      <c r="H205" s="97">
        <f t="shared" si="12"/>
        <v>0</v>
      </c>
      <c r="I205" s="17"/>
    </row>
    <row r="206" spans="2:9" x14ac:dyDescent="0.35">
      <c r="B206" s="16"/>
      <c r="C206" s="47" t="s">
        <v>389</v>
      </c>
      <c r="D206" s="55" t="s">
        <v>359</v>
      </c>
      <c r="E206" s="46" t="s">
        <v>52</v>
      </c>
      <c r="F206" s="131">
        <v>156</v>
      </c>
      <c r="G206" s="129"/>
      <c r="H206" s="97">
        <f t="shared" si="12"/>
        <v>0</v>
      </c>
      <c r="I206" s="17"/>
    </row>
    <row r="207" spans="2:9" x14ac:dyDescent="0.35">
      <c r="B207" s="16"/>
      <c r="C207" s="47" t="s">
        <v>390</v>
      </c>
      <c r="D207" s="55" t="s">
        <v>361</v>
      </c>
      <c r="E207" s="46" t="s">
        <v>52</v>
      </c>
      <c r="F207" s="131">
        <v>178</v>
      </c>
      <c r="G207" s="129"/>
      <c r="H207" s="97">
        <f t="shared" si="12"/>
        <v>0</v>
      </c>
      <c r="I207" s="17"/>
    </row>
    <row r="208" spans="2:9" x14ac:dyDescent="0.35">
      <c r="B208" s="16"/>
      <c r="C208" s="47" t="s">
        <v>391</v>
      </c>
      <c r="D208" s="55" t="s">
        <v>363</v>
      </c>
      <c r="E208" s="46" t="s">
        <v>52</v>
      </c>
      <c r="F208" s="131">
        <v>220</v>
      </c>
      <c r="G208" s="129"/>
      <c r="H208" s="97">
        <f t="shared" si="12"/>
        <v>0</v>
      </c>
      <c r="I208" s="17"/>
    </row>
    <row r="209" spans="2:9" x14ac:dyDescent="0.35">
      <c r="B209" s="16"/>
      <c r="C209" s="47" t="s">
        <v>392</v>
      </c>
      <c r="D209" s="57" t="s">
        <v>364</v>
      </c>
      <c r="E209" s="46" t="s">
        <v>47</v>
      </c>
      <c r="F209" s="131">
        <v>38</v>
      </c>
      <c r="G209" s="129"/>
      <c r="H209" s="97">
        <f t="shared" si="12"/>
        <v>0</v>
      </c>
      <c r="I209" s="17"/>
    </row>
    <row r="210" spans="2:9" x14ac:dyDescent="0.35">
      <c r="B210" s="16"/>
      <c r="C210" s="47" t="s">
        <v>393</v>
      </c>
      <c r="D210" s="52" t="s">
        <v>365</v>
      </c>
      <c r="E210" s="58" t="s">
        <v>47</v>
      </c>
      <c r="F210" s="131">
        <v>33</v>
      </c>
      <c r="G210" s="129"/>
      <c r="H210" s="97">
        <f t="shared" si="12"/>
        <v>0</v>
      </c>
      <c r="I210" s="17"/>
    </row>
    <row r="211" spans="2:9" x14ac:dyDescent="0.35">
      <c r="B211" s="16"/>
      <c r="C211" s="47" t="s">
        <v>394</v>
      </c>
      <c r="D211" s="52" t="s">
        <v>366</v>
      </c>
      <c r="E211" s="58" t="s">
        <v>47</v>
      </c>
      <c r="F211" s="131">
        <v>33</v>
      </c>
      <c r="G211" s="129"/>
      <c r="H211" s="97">
        <f t="shared" si="12"/>
        <v>0</v>
      </c>
      <c r="I211" s="17"/>
    </row>
    <row r="212" spans="2:9" x14ac:dyDescent="0.35">
      <c r="B212" s="16"/>
      <c r="C212" s="47" t="s">
        <v>395</v>
      </c>
      <c r="D212" s="52" t="s">
        <v>367</v>
      </c>
      <c r="E212" s="58" t="s">
        <v>47</v>
      </c>
      <c r="F212" s="131">
        <v>28</v>
      </c>
      <c r="G212" s="129"/>
      <c r="H212" s="97">
        <f t="shared" si="12"/>
        <v>0</v>
      </c>
      <c r="I212" s="17"/>
    </row>
    <row r="213" spans="2:9" x14ac:dyDescent="0.35">
      <c r="B213" s="16"/>
      <c r="C213" s="47" t="s">
        <v>396</v>
      </c>
      <c r="D213" s="52" t="s">
        <v>368</v>
      </c>
      <c r="E213" s="58" t="s">
        <v>47</v>
      </c>
      <c r="F213" s="131">
        <v>17</v>
      </c>
      <c r="G213" s="129"/>
      <c r="H213" s="97">
        <f t="shared" si="12"/>
        <v>0</v>
      </c>
      <c r="I213" s="17"/>
    </row>
    <row r="214" spans="2:9" x14ac:dyDescent="0.35">
      <c r="B214" s="16"/>
      <c r="C214" s="47" t="s">
        <v>397</v>
      </c>
      <c r="D214" s="52" t="s">
        <v>369</v>
      </c>
      <c r="E214" s="58" t="s">
        <v>52</v>
      </c>
      <c r="F214" s="131">
        <v>244</v>
      </c>
      <c r="G214" s="129"/>
      <c r="H214" s="97">
        <f t="shared" si="12"/>
        <v>0</v>
      </c>
      <c r="I214" s="17"/>
    </row>
    <row r="215" spans="2:9" x14ac:dyDescent="0.35">
      <c r="B215" s="16"/>
      <c r="C215" s="47" t="s">
        <v>398</v>
      </c>
      <c r="D215" s="52" t="s">
        <v>370</v>
      </c>
      <c r="E215" s="58" t="s">
        <v>52</v>
      </c>
      <c r="F215" s="131">
        <v>101</v>
      </c>
      <c r="G215" s="129"/>
      <c r="H215" s="97">
        <f t="shared" si="12"/>
        <v>0</v>
      </c>
      <c r="I215" s="17"/>
    </row>
    <row r="216" spans="2:9" x14ac:dyDescent="0.35">
      <c r="B216" s="16"/>
      <c r="C216" s="47" t="s">
        <v>399</v>
      </c>
      <c r="D216" s="52" t="s">
        <v>371</v>
      </c>
      <c r="E216" s="58" t="s">
        <v>47</v>
      </c>
      <c r="F216" s="131">
        <v>29</v>
      </c>
      <c r="G216" s="129"/>
      <c r="H216" s="97">
        <f t="shared" si="12"/>
        <v>0</v>
      </c>
      <c r="I216" s="17"/>
    </row>
    <row r="217" spans="2:9" x14ac:dyDescent="0.35">
      <c r="B217" s="16"/>
      <c r="C217" s="47" t="s">
        <v>400</v>
      </c>
      <c r="D217" s="52" t="s">
        <v>372</v>
      </c>
      <c r="E217" s="58" t="s">
        <v>47</v>
      </c>
      <c r="F217" s="131">
        <v>22</v>
      </c>
      <c r="G217" s="129"/>
      <c r="H217" s="97">
        <f t="shared" si="12"/>
        <v>0</v>
      </c>
      <c r="I217" s="17"/>
    </row>
    <row r="218" spans="2:9" x14ac:dyDescent="0.35">
      <c r="B218" s="16"/>
      <c r="C218" s="47" t="s">
        <v>401</v>
      </c>
      <c r="D218" s="52" t="s">
        <v>373</v>
      </c>
      <c r="E218" s="58" t="s">
        <v>47</v>
      </c>
      <c r="F218" s="131">
        <v>39</v>
      </c>
      <c r="G218" s="129"/>
      <c r="H218" s="97">
        <f t="shared" si="12"/>
        <v>0</v>
      </c>
      <c r="I218" s="17"/>
    </row>
    <row r="219" spans="2:9" x14ac:dyDescent="0.35">
      <c r="B219" s="16"/>
      <c r="C219" s="47" t="s">
        <v>402</v>
      </c>
      <c r="D219" s="52" t="s">
        <v>374</v>
      </c>
      <c r="E219" s="58" t="s">
        <v>47</v>
      </c>
      <c r="F219" s="131">
        <v>41</v>
      </c>
      <c r="G219" s="129"/>
      <c r="H219" s="97">
        <f t="shared" si="12"/>
        <v>0</v>
      </c>
      <c r="I219" s="17"/>
    </row>
    <row r="220" spans="2:9" x14ac:dyDescent="0.35">
      <c r="B220" s="16"/>
      <c r="C220" s="47" t="s">
        <v>403</v>
      </c>
      <c r="D220" s="52" t="s">
        <v>375</v>
      </c>
      <c r="E220" s="58" t="s">
        <v>47</v>
      </c>
      <c r="F220" s="131">
        <v>33</v>
      </c>
      <c r="G220" s="129"/>
      <c r="H220" s="97">
        <f t="shared" si="12"/>
        <v>0</v>
      </c>
      <c r="I220" s="17"/>
    </row>
    <row r="221" spans="2:9" x14ac:dyDescent="0.35">
      <c r="B221" s="16"/>
      <c r="C221" s="47" t="s">
        <v>404</v>
      </c>
      <c r="D221" s="52" t="s">
        <v>376</v>
      </c>
      <c r="E221" s="58" t="s">
        <v>47</v>
      </c>
      <c r="F221" s="131">
        <v>43</v>
      </c>
      <c r="G221" s="129"/>
      <c r="H221" s="97">
        <f t="shared" si="12"/>
        <v>0</v>
      </c>
      <c r="I221" s="17"/>
    </row>
    <row r="222" spans="2:9" x14ac:dyDescent="0.35">
      <c r="B222" s="16"/>
      <c r="C222" s="47" t="s">
        <v>405</v>
      </c>
      <c r="D222" s="52" t="s">
        <v>377</v>
      </c>
      <c r="E222" s="58" t="s">
        <v>47</v>
      </c>
      <c r="F222" s="131">
        <v>26</v>
      </c>
      <c r="G222" s="129"/>
      <c r="H222" s="97">
        <f t="shared" si="12"/>
        <v>0</v>
      </c>
      <c r="I222" s="17"/>
    </row>
    <row r="223" spans="2:9" x14ac:dyDescent="0.35">
      <c r="B223" s="16"/>
      <c r="C223" s="47" t="s">
        <v>406</v>
      </c>
      <c r="D223" s="52" t="s">
        <v>378</v>
      </c>
      <c r="E223" s="58" t="s">
        <v>52</v>
      </c>
      <c r="F223" s="131">
        <v>67</v>
      </c>
      <c r="G223" s="129"/>
      <c r="H223" s="97">
        <f t="shared" si="12"/>
        <v>0</v>
      </c>
      <c r="I223" s="17"/>
    </row>
    <row r="224" spans="2:9" x14ac:dyDescent="0.35">
      <c r="B224" s="16"/>
      <c r="C224" s="47" t="s">
        <v>407</v>
      </c>
      <c r="D224" s="52" t="s">
        <v>379</v>
      </c>
      <c r="E224" s="58" t="s">
        <v>52</v>
      </c>
      <c r="F224" s="131">
        <v>197</v>
      </c>
      <c r="G224" s="129"/>
      <c r="H224" s="97">
        <f t="shared" si="12"/>
        <v>0</v>
      </c>
      <c r="I224" s="17"/>
    </row>
    <row r="225" spans="2:9" x14ac:dyDescent="0.35">
      <c r="B225" s="16"/>
      <c r="C225" s="47" t="s">
        <v>408</v>
      </c>
      <c r="D225" s="45" t="s">
        <v>380</v>
      </c>
      <c r="E225" s="58" t="s">
        <v>52</v>
      </c>
      <c r="F225" s="131">
        <v>95</v>
      </c>
      <c r="G225" s="129"/>
      <c r="H225" s="97">
        <f t="shared" si="12"/>
        <v>0</v>
      </c>
      <c r="I225" s="17"/>
    </row>
    <row r="226" spans="2:9" x14ac:dyDescent="0.35">
      <c r="B226" s="16"/>
      <c r="C226" s="47" t="s">
        <v>409</v>
      </c>
      <c r="D226" s="45" t="s">
        <v>381</v>
      </c>
      <c r="E226" s="58" t="s">
        <v>52</v>
      </c>
      <c r="F226" s="131">
        <v>86</v>
      </c>
      <c r="G226" s="129"/>
      <c r="H226" s="97">
        <f t="shared" si="12"/>
        <v>0</v>
      </c>
      <c r="I226" s="17"/>
    </row>
    <row r="227" spans="2:9" x14ac:dyDescent="0.35">
      <c r="B227" s="16"/>
      <c r="C227" s="47" t="s">
        <v>410</v>
      </c>
      <c r="D227" s="48" t="s">
        <v>411</v>
      </c>
      <c r="E227" s="59" t="s">
        <v>47</v>
      </c>
      <c r="F227" s="131">
        <v>37</v>
      </c>
      <c r="G227" s="129"/>
      <c r="H227" s="97">
        <f t="shared" si="12"/>
        <v>0</v>
      </c>
      <c r="I227" s="17"/>
    </row>
    <row r="228" spans="2:9" ht="7" customHeight="1" x14ac:dyDescent="0.35">
      <c r="B228" s="16"/>
      <c r="C228" s="8"/>
      <c r="D228" s="8"/>
      <c r="E228" s="8"/>
      <c r="F228" s="89"/>
      <c r="G228" s="128"/>
      <c r="H228" s="89"/>
      <c r="I228" s="17"/>
    </row>
    <row r="229" spans="2:9" s="2" customFormat="1" ht="39" customHeight="1" x14ac:dyDescent="0.35">
      <c r="B229" s="21"/>
      <c r="C229" s="23" t="s">
        <v>248</v>
      </c>
      <c r="D229" s="34" t="s">
        <v>412</v>
      </c>
      <c r="E229" s="126"/>
      <c r="F229" s="133"/>
      <c r="G229" s="130"/>
      <c r="H229" s="126"/>
      <c r="I229" s="22"/>
    </row>
    <row r="230" spans="2:9" ht="29" x14ac:dyDescent="0.35">
      <c r="B230" s="16"/>
      <c r="C230" s="47" t="s">
        <v>255</v>
      </c>
      <c r="D230" s="60" t="s">
        <v>413</v>
      </c>
      <c r="E230" s="46" t="s">
        <v>47</v>
      </c>
      <c r="F230" s="131">
        <v>30</v>
      </c>
      <c r="G230" s="129"/>
      <c r="H230" s="97">
        <f t="shared" ref="H230:H237" si="13">F230*G230</f>
        <v>0</v>
      </c>
      <c r="I230" s="17"/>
    </row>
    <row r="231" spans="2:9" ht="29" x14ac:dyDescent="0.35">
      <c r="B231" s="16"/>
      <c r="C231" s="47" t="s">
        <v>256</v>
      </c>
      <c r="D231" s="60" t="s">
        <v>414</v>
      </c>
      <c r="E231" s="46" t="s">
        <v>47</v>
      </c>
      <c r="F231" s="131">
        <v>18</v>
      </c>
      <c r="G231" s="129"/>
      <c r="H231" s="97">
        <f t="shared" si="13"/>
        <v>0</v>
      </c>
      <c r="I231" s="17"/>
    </row>
    <row r="232" spans="2:9" ht="29" x14ac:dyDescent="0.35">
      <c r="B232" s="16"/>
      <c r="C232" s="47" t="s">
        <v>257</v>
      </c>
      <c r="D232" s="60" t="s">
        <v>415</v>
      </c>
      <c r="E232" s="46" t="s">
        <v>47</v>
      </c>
      <c r="F232" s="131">
        <v>20</v>
      </c>
      <c r="G232" s="129"/>
      <c r="H232" s="97">
        <f t="shared" si="13"/>
        <v>0</v>
      </c>
      <c r="I232" s="17"/>
    </row>
    <row r="233" spans="2:9" ht="29" x14ac:dyDescent="0.35">
      <c r="B233" s="16"/>
      <c r="C233" s="47" t="s">
        <v>258</v>
      </c>
      <c r="D233" s="60" t="s">
        <v>416</v>
      </c>
      <c r="E233" s="46" t="s">
        <v>47</v>
      </c>
      <c r="F233" s="131">
        <v>32</v>
      </c>
      <c r="G233" s="129"/>
      <c r="H233" s="97">
        <f t="shared" si="13"/>
        <v>0</v>
      </c>
      <c r="I233" s="17"/>
    </row>
    <row r="234" spans="2:9" ht="29" x14ac:dyDescent="0.35">
      <c r="B234" s="16"/>
      <c r="C234" s="47" t="s">
        <v>428</v>
      </c>
      <c r="D234" s="60" t="s">
        <v>417</v>
      </c>
      <c r="E234" s="46" t="s">
        <v>47</v>
      </c>
      <c r="F234" s="131">
        <v>19</v>
      </c>
      <c r="G234" s="129"/>
      <c r="H234" s="97">
        <f t="shared" si="13"/>
        <v>0</v>
      </c>
      <c r="I234" s="17"/>
    </row>
    <row r="235" spans="2:9" ht="29" x14ac:dyDescent="0.35">
      <c r="B235" s="16"/>
      <c r="C235" s="47" t="s">
        <v>429</v>
      </c>
      <c r="D235" s="53" t="s">
        <v>418</v>
      </c>
      <c r="E235" s="46" t="s">
        <v>47</v>
      </c>
      <c r="F235" s="131">
        <v>44</v>
      </c>
      <c r="G235" s="129"/>
      <c r="H235" s="97">
        <f t="shared" si="13"/>
        <v>0</v>
      </c>
      <c r="I235" s="17"/>
    </row>
    <row r="236" spans="2:9" ht="29" x14ac:dyDescent="0.35">
      <c r="B236" s="16"/>
      <c r="C236" s="47" t="s">
        <v>430</v>
      </c>
      <c r="D236" s="53" t="s">
        <v>419</v>
      </c>
      <c r="E236" s="46" t="s">
        <v>47</v>
      </c>
      <c r="F236" s="131">
        <v>41</v>
      </c>
      <c r="G236" s="129"/>
      <c r="H236" s="97">
        <f t="shared" si="13"/>
        <v>0</v>
      </c>
      <c r="I236" s="17"/>
    </row>
    <row r="237" spans="2:9" ht="29" x14ac:dyDescent="0.35">
      <c r="B237" s="16"/>
      <c r="C237" s="47" t="s">
        <v>431</v>
      </c>
      <c r="D237" s="53" t="s">
        <v>420</v>
      </c>
      <c r="E237" s="46" t="s">
        <v>47</v>
      </c>
      <c r="F237" s="131">
        <v>43</v>
      </c>
      <c r="G237" s="129"/>
      <c r="H237" s="97">
        <f t="shared" si="13"/>
        <v>0</v>
      </c>
      <c r="I237" s="17"/>
    </row>
    <row r="238" spans="2:9" ht="7" customHeight="1" x14ac:dyDescent="0.35">
      <c r="B238" s="16"/>
      <c r="C238" s="8"/>
      <c r="D238" s="8"/>
      <c r="E238" s="8"/>
      <c r="F238" s="89"/>
      <c r="G238" s="128"/>
      <c r="H238" s="89"/>
      <c r="I238" s="17"/>
    </row>
    <row r="239" spans="2:9" s="2" customFormat="1" ht="39" customHeight="1" x14ac:dyDescent="0.35">
      <c r="B239" s="21"/>
      <c r="C239" s="23" t="s">
        <v>260</v>
      </c>
      <c r="D239" s="34" t="s">
        <v>432</v>
      </c>
      <c r="E239" s="126"/>
      <c r="F239" s="133"/>
      <c r="G239" s="130"/>
      <c r="H239" s="126"/>
      <c r="I239" s="22"/>
    </row>
    <row r="240" spans="2:9" ht="29" x14ac:dyDescent="0.35">
      <c r="B240" s="16"/>
      <c r="C240" s="47" t="s">
        <v>435</v>
      </c>
      <c r="D240" s="55" t="s">
        <v>421</v>
      </c>
      <c r="E240" s="46" t="s">
        <v>47</v>
      </c>
      <c r="F240" s="131">
        <v>43</v>
      </c>
      <c r="G240" s="129"/>
      <c r="H240" s="97">
        <f t="shared" ref="H240:H245" si="14">F240*G240</f>
        <v>0</v>
      </c>
      <c r="I240" s="17"/>
    </row>
    <row r="241" spans="2:9" ht="29" x14ac:dyDescent="0.35">
      <c r="B241" s="16"/>
      <c r="C241" s="47" t="s">
        <v>436</v>
      </c>
      <c r="D241" s="55" t="s">
        <v>422</v>
      </c>
      <c r="E241" s="46" t="s">
        <v>47</v>
      </c>
      <c r="F241" s="131">
        <v>19</v>
      </c>
      <c r="G241" s="129"/>
      <c r="H241" s="97">
        <f t="shared" si="14"/>
        <v>0</v>
      </c>
      <c r="I241" s="17"/>
    </row>
    <row r="242" spans="2:9" ht="29" x14ac:dyDescent="0.35">
      <c r="B242" s="16"/>
      <c r="C242" s="47" t="s">
        <v>437</v>
      </c>
      <c r="D242" s="55" t="s">
        <v>423</v>
      </c>
      <c r="E242" s="46" t="s">
        <v>47</v>
      </c>
      <c r="F242" s="131">
        <v>36</v>
      </c>
      <c r="G242" s="129"/>
      <c r="H242" s="97">
        <f t="shared" si="14"/>
        <v>0</v>
      </c>
      <c r="I242" s="17"/>
    </row>
    <row r="243" spans="2:9" ht="29" x14ac:dyDescent="0.35">
      <c r="B243" s="16"/>
      <c r="C243" s="47" t="s">
        <v>438</v>
      </c>
      <c r="D243" s="45" t="s">
        <v>424</v>
      </c>
      <c r="E243" s="46" t="s">
        <v>47</v>
      </c>
      <c r="F243" s="131">
        <v>27</v>
      </c>
      <c r="G243" s="129"/>
      <c r="H243" s="97">
        <f t="shared" si="14"/>
        <v>0</v>
      </c>
      <c r="I243" s="17"/>
    </row>
    <row r="244" spans="2:9" ht="29" x14ac:dyDescent="0.35">
      <c r="B244" s="16"/>
      <c r="C244" s="47" t="s">
        <v>439</v>
      </c>
      <c r="D244" s="60" t="s">
        <v>425</v>
      </c>
      <c r="E244" s="46" t="s">
        <v>47</v>
      </c>
      <c r="F244" s="131">
        <v>34</v>
      </c>
      <c r="G244" s="129"/>
      <c r="H244" s="97">
        <f t="shared" si="14"/>
        <v>0</v>
      </c>
      <c r="I244" s="17"/>
    </row>
    <row r="245" spans="2:9" ht="29" x14ac:dyDescent="0.35">
      <c r="B245" s="16"/>
      <c r="C245" s="47" t="s">
        <v>440</v>
      </c>
      <c r="D245" s="45" t="s">
        <v>426</v>
      </c>
      <c r="E245" s="46" t="s">
        <v>47</v>
      </c>
      <c r="F245" s="131">
        <v>33</v>
      </c>
      <c r="G245" s="129"/>
      <c r="H245" s="97">
        <f t="shared" si="14"/>
        <v>0</v>
      </c>
      <c r="I245" s="17"/>
    </row>
    <row r="246" spans="2:9" ht="7" customHeight="1" x14ac:dyDescent="0.35">
      <c r="B246" s="16"/>
      <c r="C246" s="8"/>
      <c r="D246" s="8"/>
      <c r="E246" s="8"/>
      <c r="F246" s="89"/>
      <c r="G246" s="128"/>
      <c r="H246" s="89"/>
      <c r="I246" s="17"/>
    </row>
    <row r="247" spans="2:9" s="2" customFormat="1" ht="39" customHeight="1" x14ac:dyDescent="0.35">
      <c r="B247" s="21"/>
      <c r="C247" s="23" t="s">
        <v>434</v>
      </c>
      <c r="D247" s="34" t="s">
        <v>433</v>
      </c>
      <c r="E247" s="126"/>
      <c r="F247" s="133"/>
      <c r="G247" s="130"/>
      <c r="H247" s="126"/>
      <c r="I247" s="22"/>
    </row>
    <row r="248" spans="2:9" ht="29" x14ac:dyDescent="0.35">
      <c r="B248" s="16"/>
      <c r="C248" s="61" t="s">
        <v>441</v>
      </c>
      <c r="D248" s="45" t="s">
        <v>442</v>
      </c>
      <c r="E248" s="26" t="s">
        <v>47</v>
      </c>
      <c r="F248" s="131">
        <v>41</v>
      </c>
      <c r="G248" s="129"/>
      <c r="H248" s="97">
        <f t="shared" ref="H248:H258" si="15">F248*G248</f>
        <v>0</v>
      </c>
      <c r="I248" s="17"/>
    </row>
    <row r="249" spans="2:9" ht="29" x14ac:dyDescent="0.35">
      <c r="B249" s="16"/>
      <c r="C249" s="61" t="s">
        <v>453</v>
      </c>
      <c r="D249" s="45" t="s">
        <v>443</v>
      </c>
      <c r="E249" s="26" t="s">
        <v>47</v>
      </c>
      <c r="F249" s="131">
        <v>34</v>
      </c>
      <c r="G249" s="129"/>
      <c r="H249" s="97">
        <f t="shared" si="15"/>
        <v>0</v>
      </c>
      <c r="I249" s="17"/>
    </row>
    <row r="250" spans="2:9" ht="29" x14ac:dyDescent="0.35">
      <c r="B250" s="16"/>
      <c r="C250" s="61" t="s">
        <v>454</v>
      </c>
      <c r="D250" s="45" t="s">
        <v>444</v>
      </c>
      <c r="E250" s="26" t="s">
        <v>47</v>
      </c>
      <c r="F250" s="131">
        <v>42</v>
      </c>
      <c r="G250" s="129"/>
      <c r="H250" s="97">
        <f t="shared" si="15"/>
        <v>0</v>
      </c>
      <c r="I250" s="17"/>
    </row>
    <row r="251" spans="2:9" ht="29" x14ac:dyDescent="0.35">
      <c r="B251" s="16"/>
      <c r="C251" s="61" t="s">
        <v>455</v>
      </c>
      <c r="D251" s="45" t="s">
        <v>445</v>
      </c>
      <c r="E251" s="26" t="s">
        <v>47</v>
      </c>
      <c r="F251" s="131">
        <v>43</v>
      </c>
      <c r="G251" s="129"/>
      <c r="H251" s="97">
        <f t="shared" si="15"/>
        <v>0</v>
      </c>
      <c r="I251" s="17"/>
    </row>
    <row r="252" spans="2:9" ht="29" x14ac:dyDescent="0.35">
      <c r="B252" s="16"/>
      <c r="C252" s="61" t="s">
        <v>456</v>
      </c>
      <c r="D252" s="45" t="s">
        <v>446</v>
      </c>
      <c r="E252" s="26" t="s">
        <v>47</v>
      </c>
      <c r="F252" s="131">
        <v>36</v>
      </c>
      <c r="G252" s="129"/>
      <c r="H252" s="97">
        <f t="shared" si="15"/>
        <v>0</v>
      </c>
      <c r="I252" s="17"/>
    </row>
    <row r="253" spans="2:9" x14ac:dyDescent="0.35">
      <c r="B253" s="16"/>
      <c r="C253" s="61" t="s">
        <v>457</v>
      </c>
      <c r="D253" s="45" t="s">
        <v>447</v>
      </c>
      <c r="E253" s="26" t="s">
        <v>52</v>
      </c>
      <c r="F253" s="131">
        <v>96</v>
      </c>
      <c r="G253" s="129"/>
      <c r="H253" s="97">
        <f t="shared" si="15"/>
        <v>0</v>
      </c>
      <c r="I253" s="17"/>
    </row>
    <row r="254" spans="2:9" x14ac:dyDescent="0.35">
      <c r="B254" s="16"/>
      <c r="C254" s="61" t="s">
        <v>458</v>
      </c>
      <c r="D254" s="45" t="s">
        <v>448</v>
      </c>
      <c r="E254" s="26" t="s">
        <v>47</v>
      </c>
      <c r="F254" s="131">
        <v>24</v>
      </c>
      <c r="G254" s="129"/>
      <c r="H254" s="97">
        <f t="shared" si="15"/>
        <v>0</v>
      </c>
      <c r="I254" s="17"/>
    </row>
    <row r="255" spans="2:9" x14ac:dyDescent="0.35">
      <c r="B255" s="16"/>
      <c r="C255" s="61" t="s">
        <v>459</v>
      </c>
      <c r="D255" s="45" t="s">
        <v>449</v>
      </c>
      <c r="E255" s="26" t="s">
        <v>47</v>
      </c>
      <c r="F255" s="131">
        <v>48</v>
      </c>
      <c r="G255" s="129"/>
      <c r="H255" s="97">
        <f t="shared" si="15"/>
        <v>0</v>
      </c>
      <c r="I255" s="17"/>
    </row>
    <row r="256" spans="2:9" x14ac:dyDescent="0.35">
      <c r="B256" s="16"/>
      <c r="C256" s="61" t="s">
        <v>460</v>
      </c>
      <c r="D256" s="45" t="s">
        <v>450</v>
      </c>
      <c r="E256" s="26" t="s">
        <v>47</v>
      </c>
      <c r="F256" s="131">
        <v>22</v>
      </c>
      <c r="G256" s="129"/>
      <c r="H256" s="97">
        <f t="shared" si="15"/>
        <v>0</v>
      </c>
      <c r="I256" s="17"/>
    </row>
    <row r="257" spans="2:9" x14ac:dyDescent="0.35">
      <c r="B257" s="16"/>
      <c r="C257" s="61" t="s">
        <v>461</v>
      </c>
      <c r="D257" s="45" t="s">
        <v>451</v>
      </c>
      <c r="E257" s="26" t="s">
        <v>47</v>
      </c>
      <c r="F257" s="131">
        <v>15</v>
      </c>
      <c r="G257" s="129"/>
      <c r="H257" s="97">
        <f t="shared" si="15"/>
        <v>0</v>
      </c>
      <c r="I257" s="17"/>
    </row>
    <row r="258" spans="2:9" x14ac:dyDescent="0.35">
      <c r="B258" s="16"/>
      <c r="C258" s="61" t="s">
        <v>462</v>
      </c>
      <c r="D258" s="45" t="s">
        <v>452</v>
      </c>
      <c r="E258" s="26" t="s">
        <v>47</v>
      </c>
      <c r="F258" s="131">
        <v>25</v>
      </c>
      <c r="G258" s="129"/>
      <c r="H258" s="97">
        <f t="shared" si="15"/>
        <v>0</v>
      </c>
      <c r="I258" s="17"/>
    </row>
    <row r="259" spans="2:9" ht="7" customHeight="1" x14ac:dyDescent="0.35">
      <c r="B259" s="16"/>
      <c r="C259" s="8"/>
      <c r="D259" s="8"/>
      <c r="E259" s="8"/>
      <c r="F259" s="89"/>
      <c r="G259" s="128"/>
      <c r="H259" s="89"/>
      <c r="I259" s="17"/>
    </row>
    <row r="260" spans="2:9" s="2" customFormat="1" ht="39" customHeight="1" x14ac:dyDescent="0.35">
      <c r="B260" s="21"/>
      <c r="C260" s="23" t="s">
        <v>464</v>
      </c>
      <c r="D260" s="34" t="s">
        <v>463</v>
      </c>
      <c r="E260" s="126"/>
      <c r="F260" s="133"/>
      <c r="G260" s="130"/>
      <c r="H260" s="126"/>
      <c r="I260" s="22"/>
    </row>
    <row r="261" spans="2:9" ht="29" x14ac:dyDescent="0.35">
      <c r="B261" s="16"/>
      <c r="C261" s="47" t="s">
        <v>475</v>
      </c>
      <c r="D261" s="45" t="s">
        <v>465</v>
      </c>
      <c r="E261" s="26" t="s">
        <v>52</v>
      </c>
      <c r="F261" s="131">
        <v>203</v>
      </c>
      <c r="G261" s="129"/>
      <c r="H261" s="97">
        <f t="shared" ref="H261:H270" si="16">F261*G261</f>
        <v>0</v>
      </c>
      <c r="I261" s="17"/>
    </row>
    <row r="262" spans="2:9" ht="43.5" x14ac:dyDescent="0.35">
      <c r="B262" s="16"/>
      <c r="C262" s="47" t="s">
        <v>476</v>
      </c>
      <c r="D262" s="45" t="s">
        <v>466</v>
      </c>
      <c r="E262" s="26" t="s">
        <v>52</v>
      </c>
      <c r="F262" s="131">
        <v>62</v>
      </c>
      <c r="G262" s="129"/>
      <c r="H262" s="97">
        <f t="shared" si="16"/>
        <v>0</v>
      </c>
      <c r="I262" s="17"/>
    </row>
    <row r="263" spans="2:9" ht="43.5" x14ac:dyDescent="0.35">
      <c r="B263" s="16"/>
      <c r="C263" s="47" t="s">
        <v>477</v>
      </c>
      <c r="D263" s="45" t="s">
        <v>467</v>
      </c>
      <c r="E263" s="26" t="s">
        <v>52</v>
      </c>
      <c r="F263" s="131">
        <v>117</v>
      </c>
      <c r="G263" s="129"/>
      <c r="H263" s="97">
        <f t="shared" si="16"/>
        <v>0</v>
      </c>
      <c r="I263" s="17"/>
    </row>
    <row r="264" spans="2:9" x14ac:dyDescent="0.35">
      <c r="B264" s="16"/>
      <c r="C264" s="47" t="s">
        <v>478</v>
      </c>
      <c r="D264" s="51" t="s">
        <v>468</v>
      </c>
      <c r="E264" s="26" t="s">
        <v>52</v>
      </c>
      <c r="F264" s="131">
        <v>103</v>
      </c>
      <c r="G264" s="129"/>
      <c r="H264" s="97">
        <f t="shared" si="16"/>
        <v>0</v>
      </c>
      <c r="I264" s="17"/>
    </row>
    <row r="265" spans="2:9" x14ac:dyDescent="0.35">
      <c r="B265" s="16"/>
      <c r="C265" s="47" t="s">
        <v>479</v>
      </c>
      <c r="D265" s="51" t="s">
        <v>469</v>
      </c>
      <c r="E265" s="26" t="s">
        <v>52</v>
      </c>
      <c r="F265" s="131">
        <v>245</v>
      </c>
      <c r="G265" s="129"/>
      <c r="H265" s="97">
        <f t="shared" si="16"/>
        <v>0</v>
      </c>
      <c r="I265" s="17"/>
    </row>
    <row r="266" spans="2:9" x14ac:dyDescent="0.35">
      <c r="B266" s="16"/>
      <c r="C266" s="47" t="s">
        <v>480</v>
      </c>
      <c r="D266" s="51" t="s">
        <v>470</v>
      </c>
      <c r="E266" s="26" t="s">
        <v>52</v>
      </c>
      <c r="F266" s="131">
        <v>215</v>
      </c>
      <c r="G266" s="129"/>
      <c r="H266" s="97">
        <f t="shared" si="16"/>
        <v>0</v>
      </c>
      <c r="I266" s="17"/>
    </row>
    <row r="267" spans="2:9" x14ac:dyDescent="0.35">
      <c r="B267" s="16"/>
      <c r="C267" s="47" t="s">
        <v>481</v>
      </c>
      <c r="D267" s="51" t="s">
        <v>471</v>
      </c>
      <c r="E267" s="26" t="s">
        <v>52</v>
      </c>
      <c r="F267" s="131">
        <v>150</v>
      </c>
      <c r="G267" s="129"/>
      <c r="H267" s="97">
        <f t="shared" si="16"/>
        <v>0</v>
      </c>
      <c r="I267" s="17"/>
    </row>
    <row r="268" spans="2:9" x14ac:dyDescent="0.35">
      <c r="B268" s="16"/>
      <c r="C268" s="47" t="s">
        <v>482</v>
      </c>
      <c r="D268" s="51" t="s">
        <v>472</v>
      </c>
      <c r="E268" s="26" t="s">
        <v>52</v>
      </c>
      <c r="F268" s="131">
        <v>138</v>
      </c>
      <c r="G268" s="129"/>
      <c r="H268" s="97">
        <f t="shared" si="16"/>
        <v>0</v>
      </c>
      <c r="I268" s="17"/>
    </row>
    <row r="269" spans="2:9" x14ac:dyDescent="0.35">
      <c r="B269" s="16"/>
      <c r="C269" s="47" t="s">
        <v>483</v>
      </c>
      <c r="D269" s="51" t="s">
        <v>473</v>
      </c>
      <c r="E269" s="26" t="s">
        <v>52</v>
      </c>
      <c r="F269" s="131">
        <v>196</v>
      </c>
      <c r="G269" s="129"/>
      <c r="H269" s="97">
        <f t="shared" si="16"/>
        <v>0</v>
      </c>
      <c r="I269" s="17"/>
    </row>
    <row r="270" spans="2:9" x14ac:dyDescent="0.35">
      <c r="B270" s="16"/>
      <c r="C270" s="47" t="s">
        <v>484</v>
      </c>
      <c r="D270" s="51" t="s">
        <v>474</v>
      </c>
      <c r="E270" s="26" t="s">
        <v>52</v>
      </c>
      <c r="F270" s="131">
        <v>66</v>
      </c>
      <c r="G270" s="129"/>
      <c r="H270" s="97">
        <f t="shared" si="16"/>
        <v>0</v>
      </c>
      <c r="I270" s="17"/>
    </row>
    <row r="271" spans="2:9" ht="7" customHeight="1" x14ac:dyDescent="0.35">
      <c r="B271" s="16"/>
      <c r="C271" s="8"/>
      <c r="D271" s="8"/>
      <c r="E271" s="8"/>
      <c r="F271" s="89"/>
      <c r="G271" s="128"/>
      <c r="H271" s="89"/>
      <c r="I271" s="17"/>
    </row>
    <row r="272" spans="2:9" s="2" customFormat="1" ht="39" customHeight="1" x14ac:dyDescent="0.35">
      <c r="B272" s="21"/>
      <c r="C272" s="23" t="s">
        <v>497</v>
      </c>
      <c r="D272" s="34" t="s">
        <v>486</v>
      </c>
      <c r="E272" s="126"/>
      <c r="F272" s="133"/>
      <c r="G272" s="130"/>
      <c r="H272" s="126"/>
      <c r="I272" s="22"/>
    </row>
    <row r="273" spans="2:9" ht="29" x14ac:dyDescent="0.35">
      <c r="B273" s="16"/>
      <c r="C273" s="47" t="s">
        <v>485</v>
      </c>
      <c r="D273" s="45" t="s">
        <v>487</v>
      </c>
      <c r="E273" s="26" t="s">
        <v>52</v>
      </c>
      <c r="F273" s="131">
        <v>158</v>
      </c>
      <c r="G273" s="129"/>
      <c r="H273" s="97">
        <f t="shared" ref="H273:H282" si="17">F273*G273</f>
        <v>0</v>
      </c>
      <c r="I273" s="17"/>
    </row>
    <row r="274" spans="2:9" ht="43.5" x14ac:dyDescent="0.35">
      <c r="B274" s="16"/>
      <c r="C274" s="47" t="s">
        <v>498</v>
      </c>
      <c r="D274" s="45" t="s">
        <v>488</v>
      </c>
      <c r="E274" s="26" t="s">
        <v>52</v>
      </c>
      <c r="F274" s="131">
        <v>149</v>
      </c>
      <c r="G274" s="129"/>
      <c r="H274" s="97">
        <f t="shared" si="17"/>
        <v>0</v>
      </c>
      <c r="I274" s="17"/>
    </row>
    <row r="275" spans="2:9" ht="29" x14ac:dyDescent="0.35">
      <c r="B275" s="16"/>
      <c r="C275" s="47" t="s">
        <v>499</v>
      </c>
      <c r="D275" s="45" t="s">
        <v>489</v>
      </c>
      <c r="E275" s="26" t="s">
        <v>52</v>
      </c>
      <c r="F275" s="131">
        <v>126</v>
      </c>
      <c r="G275" s="129"/>
      <c r="H275" s="97">
        <f t="shared" si="17"/>
        <v>0</v>
      </c>
      <c r="I275" s="17"/>
    </row>
    <row r="276" spans="2:9" x14ac:dyDescent="0.35">
      <c r="B276" s="16"/>
      <c r="C276" s="47" t="s">
        <v>500</v>
      </c>
      <c r="D276" s="45" t="s">
        <v>490</v>
      </c>
      <c r="E276" s="26" t="s">
        <v>52</v>
      </c>
      <c r="F276" s="131">
        <v>157</v>
      </c>
      <c r="G276" s="129"/>
      <c r="H276" s="97">
        <f t="shared" si="17"/>
        <v>0</v>
      </c>
      <c r="I276" s="17"/>
    </row>
    <row r="277" spans="2:9" x14ac:dyDescent="0.35">
      <c r="B277" s="16"/>
      <c r="C277" s="47" t="s">
        <v>501</v>
      </c>
      <c r="D277" s="45" t="s">
        <v>491</v>
      </c>
      <c r="E277" s="26" t="s">
        <v>52</v>
      </c>
      <c r="F277" s="131">
        <v>147</v>
      </c>
      <c r="G277" s="129"/>
      <c r="H277" s="97">
        <f t="shared" si="17"/>
        <v>0</v>
      </c>
      <c r="I277" s="17"/>
    </row>
    <row r="278" spans="2:9" ht="29" x14ac:dyDescent="0.35">
      <c r="B278" s="16"/>
      <c r="C278" s="47" t="s">
        <v>502</v>
      </c>
      <c r="D278" s="45" t="s">
        <v>492</v>
      </c>
      <c r="E278" s="26" t="s">
        <v>52</v>
      </c>
      <c r="F278" s="131">
        <v>239</v>
      </c>
      <c r="G278" s="129"/>
      <c r="H278" s="97">
        <f t="shared" si="17"/>
        <v>0</v>
      </c>
      <c r="I278" s="17"/>
    </row>
    <row r="279" spans="2:9" ht="29" x14ac:dyDescent="0.35">
      <c r="B279" s="16"/>
      <c r="C279" s="47" t="s">
        <v>503</v>
      </c>
      <c r="D279" s="45" t="s">
        <v>493</v>
      </c>
      <c r="E279" s="26" t="s">
        <v>52</v>
      </c>
      <c r="F279" s="131">
        <v>67</v>
      </c>
      <c r="G279" s="129"/>
      <c r="H279" s="97">
        <f t="shared" si="17"/>
        <v>0</v>
      </c>
      <c r="I279" s="17"/>
    </row>
    <row r="280" spans="2:9" x14ac:dyDescent="0.35">
      <c r="B280" s="16"/>
      <c r="C280" s="47" t="s">
        <v>504</v>
      </c>
      <c r="D280" s="51" t="s">
        <v>494</v>
      </c>
      <c r="E280" s="26" t="s">
        <v>52</v>
      </c>
      <c r="F280" s="131">
        <v>175</v>
      </c>
      <c r="G280" s="129"/>
      <c r="H280" s="97">
        <f t="shared" si="17"/>
        <v>0</v>
      </c>
      <c r="I280" s="17"/>
    </row>
    <row r="281" spans="2:9" x14ac:dyDescent="0.35">
      <c r="B281" s="16"/>
      <c r="C281" s="47" t="s">
        <v>505</v>
      </c>
      <c r="D281" s="51" t="s">
        <v>495</v>
      </c>
      <c r="E281" s="26" t="s">
        <v>52</v>
      </c>
      <c r="F281" s="131">
        <v>60</v>
      </c>
      <c r="G281" s="129"/>
      <c r="H281" s="97">
        <f t="shared" si="17"/>
        <v>0</v>
      </c>
      <c r="I281" s="17"/>
    </row>
    <row r="282" spans="2:9" x14ac:dyDescent="0.35">
      <c r="B282" s="16"/>
      <c r="C282" s="47" t="s">
        <v>506</v>
      </c>
      <c r="D282" s="51" t="s">
        <v>496</v>
      </c>
      <c r="E282" s="26" t="s">
        <v>52</v>
      </c>
      <c r="F282" s="131">
        <v>127</v>
      </c>
      <c r="G282" s="129"/>
      <c r="H282" s="97">
        <f t="shared" si="17"/>
        <v>0</v>
      </c>
      <c r="I282" s="17"/>
    </row>
    <row r="283" spans="2:9" ht="7" customHeight="1" x14ac:dyDescent="0.35">
      <c r="B283" s="16"/>
      <c r="C283" s="8"/>
      <c r="D283" s="8"/>
      <c r="E283" s="8"/>
      <c r="F283" s="89"/>
      <c r="G283" s="128"/>
      <c r="H283" s="89"/>
      <c r="I283" s="17"/>
    </row>
    <row r="284" spans="2:9" s="2" customFormat="1" ht="39" customHeight="1" x14ac:dyDescent="0.35">
      <c r="B284" s="21"/>
      <c r="C284" s="23" t="s">
        <v>508</v>
      </c>
      <c r="D284" s="34" t="s">
        <v>507</v>
      </c>
      <c r="E284" s="126"/>
      <c r="F284" s="133"/>
      <c r="G284" s="130"/>
      <c r="H284" s="126"/>
      <c r="I284" s="22"/>
    </row>
    <row r="285" spans="2:9" x14ac:dyDescent="0.35">
      <c r="B285" s="16"/>
      <c r="C285" s="47" t="s">
        <v>522</v>
      </c>
      <c r="D285" s="45" t="s">
        <v>509</v>
      </c>
      <c r="E285" s="26" t="s">
        <v>47</v>
      </c>
      <c r="F285" s="131">
        <v>32</v>
      </c>
      <c r="G285" s="129"/>
      <c r="H285" s="97">
        <f t="shared" ref="H285:H297" si="18">F285*G285</f>
        <v>0</v>
      </c>
      <c r="I285" s="17"/>
    </row>
    <row r="286" spans="2:9" x14ac:dyDescent="0.35">
      <c r="B286" s="16"/>
      <c r="C286" s="47" t="s">
        <v>523</v>
      </c>
      <c r="D286" s="45" t="s">
        <v>510</v>
      </c>
      <c r="E286" s="26" t="s">
        <v>47</v>
      </c>
      <c r="F286" s="131">
        <v>19</v>
      </c>
      <c r="G286" s="129"/>
      <c r="H286" s="97">
        <f t="shared" si="18"/>
        <v>0</v>
      </c>
      <c r="I286" s="17"/>
    </row>
    <row r="287" spans="2:9" ht="29" x14ac:dyDescent="0.35">
      <c r="B287" s="16"/>
      <c r="C287" s="47" t="s">
        <v>524</v>
      </c>
      <c r="D287" s="45" t="s">
        <v>511</v>
      </c>
      <c r="E287" s="26" t="s">
        <v>47</v>
      </c>
      <c r="F287" s="131">
        <v>15</v>
      </c>
      <c r="G287" s="129"/>
      <c r="H287" s="97">
        <f t="shared" si="18"/>
        <v>0</v>
      </c>
      <c r="I287" s="17"/>
    </row>
    <row r="288" spans="2:9" ht="29" x14ac:dyDescent="0.35">
      <c r="B288" s="16"/>
      <c r="C288" s="47" t="s">
        <v>525</v>
      </c>
      <c r="D288" s="45" t="s">
        <v>512</v>
      </c>
      <c r="E288" s="26" t="s">
        <v>47</v>
      </c>
      <c r="F288" s="131">
        <v>39</v>
      </c>
      <c r="G288" s="129"/>
      <c r="H288" s="97">
        <f t="shared" si="18"/>
        <v>0</v>
      </c>
      <c r="I288" s="17"/>
    </row>
    <row r="289" spans="2:9" x14ac:dyDescent="0.35">
      <c r="B289" s="16"/>
      <c r="C289" s="47" t="s">
        <v>526</v>
      </c>
      <c r="D289" s="45" t="s">
        <v>513</v>
      </c>
      <c r="E289" s="26" t="s">
        <v>47</v>
      </c>
      <c r="F289" s="131">
        <v>26</v>
      </c>
      <c r="G289" s="129"/>
      <c r="H289" s="97">
        <f t="shared" si="18"/>
        <v>0</v>
      </c>
      <c r="I289" s="17"/>
    </row>
    <row r="290" spans="2:9" x14ac:dyDescent="0.35">
      <c r="B290" s="16"/>
      <c r="C290" s="47" t="s">
        <v>527</v>
      </c>
      <c r="D290" s="45" t="s">
        <v>514</v>
      </c>
      <c r="E290" s="26" t="s">
        <v>47</v>
      </c>
      <c r="F290" s="131">
        <v>17</v>
      </c>
      <c r="G290" s="129"/>
      <c r="H290" s="97">
        <f t="shared" si="18"/>
        <v>0</v>
      </c>
      <c r="I290" s="17"/>
    </row>
    <row r="291" spans="2:9" ht="29" x14ac:dyDescent="0.35">
      <c r="B291" s="16"/>
      <c r="C291" s="47" t="s">
        <v>528</v>
      </c>
      <c r="D291" s="45" t="s">
        <v>515</v>
      </c>
      <c r="E291" s="26" t="s">
        <v>47</v>
      </c>
      <c r="F291" s="131">
        <v>27</v>
      </c>
      <c r="G291" s="129"/>
      <c r="H291" s="97">
        <f t="shared" si="18"/>
        <v>0</v>
      </c>
      <c r="I291" s="17"/>
    </row>
    <row r="292" spans="2:9" ht="29" x14ac:dyDescent="0.35">
      <c r="B292" s="16"/>
      <c r="C292" s="47" t="s">
        <v>529</v>
      </c>
      <c r="D292" s="45" t="s">
        <v>516</v>
      </c>
      <c r="E292" s="26" t="s">
        <v>47</v>
      </c>
      <c r="F292" s="131">
        <v>25</v>
      </c>
      <c r="G292" s="129"/>
      <c r="H292" s="97">
        <f t="shared" si="18"/>
        <v>0</v>
      </c>
      <c r="I292" s="17"/>
    </row>
    <row r="293" spans="2:9" x14ac:dyDescent="0.35">
      <c r="B293" s="16"/>
      <c r="C293" s="47" t="s">
        <v>530</v>
      </c>
      <c r="D293" s="45" t="s">
        <v>517</v>
      </c>
      <c r="E293" s="26" t="s">
        <v>47</v>
      </c>
      <c r="F293" s="131">
        <v>35</v>
      </c>
      <c r="G293" s="129"/>
      <c r="H293" s="97">
        <f t="shared" si="18"/>
        <v>0</v>
      </c>
      <c r="I293" s="17"/>
    </row>
    <row r="294" spans="2:9" x14ac:dyDescent="0.35">
      <c r="B294" s="16"/>
      <c r="C294" s="47" t="s">
        <v>531</v>
      </c>
      <c r="D294" s="45" t="s">
        <v>518</v>
      </c>
      <c r="E294" s="26" t="s">
        <v>52</v>
      </c>
      <c r="F294" s="131">
        <v>126</v>
      </c>
      <c r="G294" s="129"/>
      <c r="H294" s="97">
        <f t="shared" si="18"/>
        <v>0</v>
      </c>
      <c r="I294" s="17"/>
    </row>
    <row r="295" spans="2:9" x14ac:dyDescent="0.35">
      <c r="B295" s="16"/>
      <c r="C295" s="47" t="s">
        <v>532</v>
      </c>
      <c r="D295" s="45" t="s">
        <v>519</v>
      </c>
      <c r="E295" s="26" t="s">
        <v>52</v>
      </c>
      <c r="F295" s="131">
        <v>145</v>
      </c>
      <c r="G295" s="129"/>
      <c r="H295" s="97">
        <f t="shared" si="18"/>
        <v>0</v>
      </c>
      <c r="I295" s="17"/>
    </row>
    <row r="296" spans="2:9" x14ac:dyDescent="0.35">
      <c r="B296" s="16"/>
      <c r="C296" s="47" t="s">
        <v>533</v>
      </c>
      <c r="D296" s="45" t="s">
        <v>520</v>
      </c>
      <c r="E296" s="26" t="s">
        <v>47</v>
      </c>
      <c r="F296" s="131">
        <v>16</v>
      </c>
      <c r="G296" s="129"/>
      <c r="H296" s="97">
        <f t="shared" si="18"/>
        <v>0</v>
      </c>
      <c r="I296" s="17"/>
    </row>
    <row r="297" spans="2:9" x14ac:dyDescent="0.35">
      <c r="B297" s="16"/>
      <c r="C297" s="47" t="s">
        <v>534</v>
      </c>
      <c r="D297" s="45" t="s">
        <v>521</v>
      </c>
      <c r="E297" s="26" t="s">
        <v>52</v>
      </c>
      <c r="F297" s="131">
        <v>104</v>
      </c>
      <c r="G297" s="129"/>
      <c r="H297" s="97">
        <f t="shared" si="18"/>
        <v>0</v>
      </c>
      <c r="I297" s="17"/>
    </row>
    <row r="298" spans="2:9" ht="15" customHeight="1" x14ac:dyDescent="0.35">
      <c r="B298" s="16"/>
      <c r="C298" s="8"/>
      <c r="D298" s="8"/>
      <c r="E298" s="8"/>
      <c r="F298" s="89"/>
      <c r="G298" s="128"/>
      <c r="H298" s="89"/>
      <c r="I298" s="17"/>
    </row>
    <row r="299" spans="2:9" s="2" customFormat="1" ht="60" customHeight="1" x14ac:dyDescent="0.35">
      <c r="B299" s="174">
        <v>5</v>
      </c>
      <c r="C299" s="175"/>
      <c r="D299" s="42" t="s">
        <v>535</v>
      </c>
      <c r="E299" s="24"/>
      <c r="F299" s="99"/>
      <c r="G299" s="138"/>
      <c r="H299" s="175"/>
      <c r="I299" s="178"/>
    </row>
    <row r="300" spans="2:9" s="2" customFormat="1" ht="39" customHeight="1" x14ac:dyDescent="0.35">
      <c r="B300" s="21"/>
      <c r="C300" s="23" t="s">
        <v>550</v>
      </c>
      <c r="D300" s="34" t="s">
        <v>544</v>
      </c>
      <c r="E300" s="126"/>
      <c r="F300" s="133"/>
      <c r="G300" s="130"/>
      <c r="H300" s="126"/>
      <c r="I300" s="22"/>
    </row>
    <row r="301" spans="2:9" x14ac:dyDescent="0.35">
      <c r="B301" s="16"/>
      <c r="C301" s="47" t="s">
        <v>201</v>
      </c>
      <c r="D301" s="62" t="s">
        <v>536</v>
      </c>
      <c r="E301" s="26" t="s">
        <v>81</v>
      </c>
      <c r="F301" s="131">
        <v>11</v>
      </c>
      <c r="G301" s="129"/>
      <c r="H301" s="97">
        <f t="shared" ref="H301:H308" si="19">F301*G301</f>
        <v>0</v>
      </c>
      <c r="I301" s="17"/>
    </row>
    <row r="302" spans="2:9" x14ac:dyDescent="0.35">
      <c r="B302" s="16"/>
      <c r="C302" s="47" t="s">
        <v>203</v>
      </c>
      <c r="D302" s="62" t="s">
        <v>537</v>
      </c>
      <c r="E302" s="26" t="s">
        <v>81</v>
      </c>
      <c r="F302" s="131">
        <v>12</v>
      </c>
      <c r="G302" s="129"/>
      <c r="H302" s="97">
        <f t="shared" si="19"/>
        <v>0</v>
      </c>
      <c r="I302" s="17"/>
    </row>
    <row r="303" spans="2:9" ht="43.5" x14ac:dyDescent="0.35">
      <c r="B303" s="16"/>
      <c r="C303" s="47" t="s">
        <v>205</v>
      </c>
      <c r="D303" s="53" t="s">
        <v>538</v>
      </c>
      <c r="E303" s="26" t="s">
        <v>81</v>
      </c>
      <c r="F303" s="131">
        <v>10</v>
      </c>
      <c r="G303" s="129"/>
      <c r="H303" s="97">
        <f t="shared" si="19"/>
        <v>0</v>
      </c>
      <c r="I303" s="17"/>
    </row>
    <row r="304" spans="2:9" x14ac:dyDescent="0.35">
      <c r="B304" s="16"/>
      <c r="C304" s="47" t="s">
        <v>207</v>
      </c>
      <c r="D304" s="62" t="s">
        <v>539</v>
      </c>
      <c r="E304" s="26" t="s">
        <v>81</v>
      </c>
      <c r="F304" s="131">
        <v>10</v>
      </c>
      <c r="G304" s="129"/>
      <c r="H304" s="97">
        <f t="shared" si="19"/>
        <v>0</v>
      </c>
      <c r="I304" s="17"/>
    </row>
    <row r="305" spans="2:9" ht="29" x14ac:dyDescent="0.35">
      <c r="B305" s="16"/>
      <c r="C305" s="47" t="s">
        <v>674</v>
      </c>
      <c r="D305" s="53" t="s">
        <v>540</v>
      </c>
      <c r="E305" s="26" t="s">
        <v>81</v>
      </c>
      <c r="F305" s="131">
        <v>9</v>
      </c>
      <c r="G305" s="129"/>
      <c r="H305" s="97">
        <f t="shared" si="19"/>
        <v>0</v>
      </c>
      <c r="I305" s="17"/>
    </row>
    <row r="306" spans="2:9" x14ac:dyDescent="0.35">
      <c r="B306" s="16"/>
      <c r="C306" s="47" t="s">
        <v>675</v>
      </c>
      <c r="D306" s="62" t="s">
        <v>541</v>
      </c>
      <c r="E306" s="26" t="s">
        <v>81</v>
      </c>
      <c r="F306" s="131">
        <v>11</v>
      </c>
      <c r="G306" s="129"/>
      <c r="H306" s="97">
        <f t="shared" si="19"/>
        <v>0</v>
      </c>
      <c r="I306" s="17"/>
    </row>
    <row r="307" spans="2:9" x14ac:dyDescent="0.35">
      <c r="B307" s="16"/>
      <c r="C307" s="47" t="s">
        <v>676</v>
      </c>
      <c r="D307" s="53" t="s">
        <v>542</v>
      </c>
      <c r="E307" s="26" t="s">
        <v>81</v>
      </c>
      <c r="F307" s="131">
        <v>11</v>
      </c>
      <c r="G307" s="129"/>
      <c r="H307" s="97">
        <f t="shared" si="19"/>
        <v>0</v>
      </c>
      <c r="I307" s="17"/>
    </row>
    <row r="308" spans="2:9" x14ac:dyDescent="0.35">
      <c r="B308" s="16"/>
      <c r="C308" s="47" t="s">
        <v>677</v>
      </c>
      <c r="D308" s="53" t="s">
        <v>543</v>
      </c>
      <c r="E308" s="26" t="s">
        <v>81</v>
      </c>
      <c r="F308" s="131">
        <v>12</v>
      </c>
      <c r="G308" s="129"/>
      <c r="H308" s="97">
        <f t="shared" si="19"/>
        <v>0</v>
      </c>
      <c r="I308" s="17"/>
    </row>
    <row r="309" spans="2:9" ht="7" customHeight="1" x14ac:dyDescent="0.35">
      <c r="B309" s="16"/>
      <c r="C309" s="8"/>
      <c r="D309" s="8"/>
      <c r="E309" s="8"/>
      <c r="F309" s="89"/>
      <c r="G309" s="128"/>
      <c r="H309" s="89"/>
      <c r="I309" s="17"/>
    </row>
    <row r="310" spans="2:9" s="2" customFormat="1" ht="39" customHeight="1" x14ac:dyDescent="0.35">
      <c r="B310" s="21"/>
      <c r="C310" s="23" t="s">
        <v>551</v>
      </c>
      <c r="D310" s="34" t="s">
        <v>545</v>
      </c>
      <c r="E310" s="126"/>
      <c r="F310" s="133"/>
      <c r="G310" s="130"/>
      <c r="H310" s="126"/>
      <c r="I310" s="22"/>
    </row>
    <row r="311" spans="2:9" x14ac:dyDescent="0.35">
      <c r="B311" s="16"/>
      <c r="C311" s="47" t="s">
        <v>215</v>
      </c>
      <c r="D311" s="62" t="s">
        <v>546</v>
      </c>
      <c r="E311" s="26" t="s">
        <v>547</v>
      </c>
      <c r="F311" s="131">
        <v>118</v>
      </c>
      <c r="G311" s="129"/>
      <c r="H311" s="97">
        <f t="shared" ref="H311:H313" si="20">F311*G311</f>
        <v>0</v>
      </c>
      <c r="I311" s="17"/>
    </row>
    <row r="312" spans="2:9" x14ac:dyDescent="0.35">
      <c r="B312" s="16"/>
      <c r="C312" s="47" t="s">
        <v>217</v>
      </c>
      <c r="D312" s="62" t="s">
        <v>548</v>
      </c>
      <c r="E312" s="26" t="s">
        <v>547</v>
      </c>
      <c r="F312" s="131">
        <v>195</v>
      </c>
      <c r="G312" s="129"/>
      <c r="H312" s="97">
        <f t="shared" si="20"/>
        <v>0</v>
      </c>
      <c r="I312" s="17"/>
    </row>
    <row r="313" spans="2:9" x14ac:dyDescent="0.35">
      <c r="B313" s="16"/>
      <c r="C313" s="47" t="s">
        <v>219</v>
      </c>
      <c r="D313" s="62" t="s">
        <v>549</v>
      </c>
      <c r="E313" s="26" t="s">
        <v>547</v>
      </c>
      <c r="F313" s="131">
        <v>208</v>
      </c>
      <c r="G313" s="129"/>
      <c r="H313" s="97">
        <f t="shared" si="20"/>
        <v>0</v>
      </c>
      <c r="I313" s="17"/>
    </row>
    <row r="314" spans="2:9" ht="7" customHeight="1" x14ac:dyDescent="0.35">
      <c r="B314" s="16"/>
      <c r="C314" s="8"/>
      <c r="D314" s="8"/>
      <c r="E314" s="8"/>
      <c r="F314" s="89"/>
      <c r="G314" s="128"/>
      <c r="H314" s="89"/>
      <c r="I314" s="17"/>
    </row>
    <row r="315" spans="2:9" s="2" customFormat="1" ht="39" customHeight="1" x14ac:dyDescent="0.35">
      <c r="B315" s="21"/>
      <c r="C315" s="23" t="s">
        <v>552</v>
      </c>
      <c r="D315" s="34" t="s">
        <v>553</v>
      </c>
      <c r="E315" s="126"/>
      <c r="F315" s="133"/>
      <c r="G315" s="130"/>
      <c r="H315" s="126"/>
      <c r="I315" s="22"/>
    </row>
    <row r="316" spans="2:9" x14ac:dyDescent="0.35">
      <c r="B316" s="16"/>
      <c r="C316" s="47" t="s">
        <v>249</v>
      </c>
      <c r="D316" s="53" t="s">
        <v>554</v>
      </c>
      <c r="E316" s="26" t="s">
        <v>47</v>
      </c>
      <c r="F316" s="131">
        <v>22</v>
      </c>
      <c r="G316" s="129"/>
      <c r="H316" s="97">
        <f t="shared" ref="H316:H317" si="21">F316*G316</f>
        <v>0</v>
      </c>
      <c r="I316" s="17"/>
    </row>
    <row r="317" spans="2:9" x14ac:dyDescent="0.35">
      <c r="B317" s="16"/>
      <c r="C317" s="47" t="s">
        <v>251</v>
      </c>
      <c r="D317" s="53" t="s">
        <v>555</v>
      </c>
      <c r="E317" s="26" t="s">
        <v>47</v>
      </c>
      <c r="F317" s="131">
        <v>32</v>
      </c>
      <c r="G317" s="129"/>
      <c r="H317" s="97">
        <f t="shared" si="21"/>
        <v>0</v>
      </c>
      <c r="I317" s="17"/>
    </row>
    <row r="318" spans="2:9" ht="7" customHeight="1" x14ac:dyDescent="0.35">
      <c r="B318" s="16"/>
      <c r="C318" s="8"/>
      <c r="D318" s="8"/>
      <c r="E318" s="8"/>
      <c r="F318" s="89"/>
      <c r="G318" s="128"/>
      <c r="H318" s="89"/>
      <c r="I318" s="17"/>
    </row>
    <row r="319" spans="2:9" s="2" customFormat="1" ht="39" customHeight="1" x14ac:dyDescent="0.35">
      <c r="B319" s="21"/>
      <c r="C319" s="23" t="s">
        <v>556</v>
      </c>
      <c r="D319" s="34" t="s">
        <v>557</v>
      </c>
      <c r="E319" s="126"/>
      <c r="F319" s="133"/>
      <c r="G319" s="130"/>
      <c r="H319" s="126"/>
      <c r="I319" s="22"/>
    </row>
    <row r="320" spans="2:9" ht="29" x14ac:dyDescent="0.35">
      <c r="B320" s="16"/>
      <c r="C320" s="47" t="s">
        <v>261</v>
      </c>
      <c r="D320" s="45" t="s">
        <v>558</v>
      </c>
      <c r="E320" s="26" t="s">
        <v>47</v>
      </c>
      <c r="F320" s="131">
        <v>34</v>
      </c>
      <c r="G320" s="129"/>
      <c r="H320" s="97">
        <f t="shared" ref="H320:H329" si="22">F320*G320</f>
        <v>0</v>
      </c>
      <c r="I320" s="17"/>
    </row>
    <row r="321" spans="2:9" ht="29" x14ac:dyDescent="0.35">
      <c r="B321" s="16"/>
      <c r="C321" s="47" t="s">
        <v>263</v>
      </c>
      <c r="D321" s="45" t="s">
        <v>559</v>
      </c>
      <c r="E321" s="26" t="s">
        <v>47</v>
      </c>
      <c r="F321" s="131">
        <v>18</v>
      </c>
      <c r="G321" s="129"/>
      <c r="H321" s="97">
        <f t="shared" si="22"/>
        <v>0</v>
      </c>
      <c r="I321" s="17"/>
    </row>
    <row r="322" spans="2:9" ht="29" x14ac:dyDescent="0.35">
      <c r="B322" s="16"/>
      <c r="C322" s="47" t="s">
        <v>678</v>
      </c>
      <c r="D322" s="45" t="s">
        <v>560</v>
      </c>
      <c r="E322" s="26" t="s">
        <v>47</v>
      </c>
      <c r="F322" s="131">
        <v>15</v>
      </c>
      <c r="G322" s="129"/>
      <c r="H322" s="97">
        <f t="shared" si="22"/>
        <v>0</v>
      </c>
      <c r="I322" s="17"/>
    </row>
    <row r="323" spans="2:9" ht="29" x14ac:dyDescent="0.35">
      <c r="B323" s="16"/>
      <c r="C323" s="47" t="s">
        <v>679</v>
      </c>
      <c r="D323" s="55" t="s">
        <v>561</v>
      </c>
      <c r="E323" s="26" t="s">
        <v>47</v>
      </c>
      <c r="F323" s="131">
        <v>15</v>
      </c>
      <c r="G323" s="129"/>
      <c r="H323" s="97">
        <f t="shared" si="22"/>
        <v>0</v>
      </c>
      <c r="I323" s="17"/>
    </row>
    <row r="324" spans="2:9" ht="29" x14ac:dyDescent="0.35">
      <c r="B324" s="16"/>
      <c r="C324" s="47" t="s">
        <v>680</v>
      </c>
      <c r="D324" s="55" t="s">
        <v>562</v>
      </c>
      <c r="E324" s="26" t="s">
        <v>47</v>
      </c>
      <c r="F324" s="131">
        <v>43</v>
      </c>
      <c r="G324" s="129"/>
      <c r="H324" s="97">
        <f t="shared" si="22"/>
        <v>0</v>
      </c>
      <c r="I324" s="17"/>
    </row>
    <row r="325" spans="2:9" ht="29" x14ac:dyDescent="0.35">
      <c r="B325" s="16"/>
      <c r="C325" s="47" t="s">
        <v>681</v>
      </c>
      <c r="D325" s="55" t="s">
        <v>563</v>
      </c>
      <c r="E325" s="26" t="s">
        <v>47</v>
      </c>
      <c r="F325" s="131">
        <v>49</v>
      </c>
      <c r="G325" s="129"/>
      <c r="H325" s="97">
        <f t="shared" si="22"/>
        <v>0</v>
      </c>
      <c r="I325" s="17"/>
    </row>
    <row r="326" spans="2:9" ht="29" x14ac:dyDescent="0.35">
      <c r="B326" s="16"/>
      <c r="C326" s="47" t="s">
        <v>682</v>
      </c>
      <c r="D326" s="55" t="s">
        <v>564</v>
      </c>
      <c r="E326" s="26" t="s">
        <v>47</v>
      </c>
      <c r="F326" s="131">
        <v>33</v>
      </c>
      <c r="G326" s="129"/>
      <c r="H326" s="97">
        <f t="shared" si="22"/>
        <v>0</v>
      </c>
      <c r="I326" s="17"/>
    </row>
    <row r="327" spans="2:9" ht="29" x14ac:dyDescent="0.35">
      <c r="B327" s="16"/>
      <c r="C327" s="47" t="s">
        <v>683</v>
      </c>
      <c r="D327" s="55" t="s">
        <v>565</v>
      </c>
      <c r="E327" s="26" t="s">
        <v>47</v>
      </c>
      <c r="F327" s="131">
        <v>32</v>
      </c>
      <c r="G327" s="129"/>
      <c r="H327" s="97">
        <f t="shared" si="22"/>
        <v>0</v>
      </c>
      <c r="I327" s="17"/>
    </row>
    <row r="328" spans="2:9" ht="29" x14ac:dyDescent="0.35">
      <c r="B328" s="16"/>
      <c r="C328" s="47" t="s">
        <v>684</v>
      </c>
      <c r="D328" s="55" t="s">
        <v>566</v>
      </c>
      <c r="E328" s="26" t="s">
        <v>47</v>
      </c>
      <c r="F328" s="131">
        <v>17</v>
      </c>
      <c r="G328" s="129"/>
      <c r="H328" s="97">
        <f t="shared" si="22"/>
        <v>0</v>
      </c>
      <c r="I328" s="17"/>
    </row>
    <row r="329" spans="2:9" ht="29" x14ac:dyDescent="0.35">
      <c r="B329" s="16"/>
      <c r="C329" s="47" t="s">
        <v>685</v>
      </c>
      <c r="D329" s="55" t="s">
        <v>567</v>
      </c>
      <c r="E329" s="26" t="s">
        <v>47</v>
      </c>
      <c r="F329" s="131">
        <v>34</v>
      </c>
      <c r="G329" s="129"/>
      <c r="H329" s="97">
        <f t="shared" si="22"/>
        <v>0</v>
      </c>
      <c r="I329" s="17"/>
    </row>
    <row r="330" spans="2:9" ht="7" customHeight="1" x14ac:dyDescent="0.35">
      <c r="B330" s="16"/>
      <c r="C330" s="8"/>
      <c r="D330" s="8"/>
      <c r="E330" s="8"/>
      <c r="F330" s="89"/>
      <c r="G330" s="128"/>
      <c r="H330" s="89"/>
      <c r="I330" s="17"/>
    </row>
    <row r="331" spans="2:9" s="2" customFormat="1" ht="39" customHeight="1" x14ac:dyDescent="0.35">
      <c r="B331" s="21"/>
      <c r="C331" s="23" t="s">
        <v>568</v>
      </c>
      <c r="D331" s="34" t="s">
        <v>570</v>
      </c>
      <c r="E331" s="126"/>
      <c r="F331" s="133"/>
      <c r="G331" s="130"/>
      <c r="H331" s="126"/>
      <c r="I331" s="22"/>
    </row>
    <row r="332" spans="2:9" ht="29" x14ac:dyDescent="0.35">
      <c r="B332" s="16"/>
      <c r="C332" s="47" t="s">
        <v>686</v>
      </c>
      <c r="D332" s="55" t="s">
        <v>571</v>
      </c>
      <c r="E332" s="26" t="s">
        <v>47</v>
      </c>
      <c r="F332" s="131">
        <v>47</v>
      </c>
      <c r="G332" s="129"/>
      <c r="H332" s="97">
        <f t="shared" ref="H332:H337" si="23">F332*G332</f>
        <v>0</v>
      </c>
      <c r="I332" s="17"/>
    </row>
    <row r="333" spans="2:9" ht="29" x14ac:dyDescent="0.35">
      <c r="B333" s="16"/>
      <c r="C333" s="47" t="s">
        <v>687</v>
      </c>
      <c r="D333" s="55" t="s">
        <v>572</v>
      </c>
      <c r="E333" s="26" t="s">
        <v>47</v>
      </c>
      <c r="F333" s="131">
        <v>37</v>
      </c>
      <c r="G333" s="129"/>
      <c r="H333" s="97">
        <f t="shared" si="23"/>
        <v>0</v>
      </c>
      <c r="I333" s="17"/>
    </row>
    <row r="334" spans="2:9" ht="29" x14ac:dyDescent="0.35">
      <c r="B334" s="16"/>
      <c r="C334" s="47" t="s">
        <v>688</v>
      </c>
      <c r="D334" s="55" t="s">
        <v>573</v>
      </c>
      <c r="E334" s="26" t="s">
        <v>47</v>
      </c>
      <c r="F334" s="131">
        <v>29</v>
      </c>
      <c r="G334" s="129"/>
      <c r="H334" s="97">
        <f t="shared" si="23"/>
        <v>0</v>
      </c>
      <c r="I334" s="17"/>
    </row>
    <row r="335" spans="2:9" ht="29" x14ac:dyDescent="0.35">
      <c r="B335" s="16"/>
      <c r="C335" s="47" t="s">
        <v>689</v>
      </c>
      <c r="D335" s="55" t="s">
        <v>574</v>
      </c>
      <c r="E335" s="26" t="s">
        <v>47</v>
      </c>
      <c r="F335" s="131">
        <v>31</v>
      </c>
      <c r="G335" s="129"/>
      <c r="H335" s="97">
        <f t="shared" si="23"/>
        <v>0</v>
      </c>
      <c r="I335" s="17"/>
    </row>
    <row r="336" spans="2:9" ht="29" x14ac:dyDescent="0.35">
      <c r="B336" s="16"/>
      <c r="C336" s="47" t="s">
        <v>690</v>
      </c>
      <c r="D336" s="55" t="s">
        <v>575</v>
      </c>
      <c r="E336" s="26" t="s">
        <v>47</v>
      </c>
      <c r="F336" s="131">
        <v>33</v>
      </c>
      <c r="G336" s="129"/>
      <c r="H336" s="97">
        <f t="shared" si="23"/>
        <v>0</v>
      </c>
      <c r="I336" s="17"/>
    </row>
    <row r="337" spans="2:9" ht="29" x14ac:dyDescent="0.35">
      <c r="B337" s="16"/>
      <c r="C337" s="47" t="s">
        <v>691</v>
      </c>
      <c r="D337" s="55" t="s">
        <v>576</v>
      </c>
      <c r="E337" s="26" t="s">
        <v>47</v>
      </c>
      <c r="F337" s="131">
        <v>32</v>
      </c>
      <c r="G337" s="129"/>
      <c r="H337" s="97">
        <f t="shared" si="23"/>
        <v>0</v>
      </c>
      <c r="I337" s="17"/>
    </row>
    <row r="338" spans="2:9" ht="7" customHeight="1" x14ac:dyDescent="0.35">
      <c r="B338" s="16"/>
      <c r="C338" s="8"/>
      <c r="D338" s="8"/>
      <c r="E338" s="8"/>
      <c r="F338" s="89"/>
      <c r="G338" s="128"/>
      <c r="H338" s="89"/>
      <c r="I338" s="17"/>
    </row>
    <row r="339" spans="2:9" s="2" customFormat="1" ht="39" customHeight="1" x14ac:dyDescent="0.35">
      <c r="B339" s="21"/>
      <c r="C339" s="23" t="s">
        <v>569</v>
      </c>
      <c r="D339" s="34" t="s">
        <v>578</v>
      </c>
      <c r="E339" s="126"/>
      <c r="F339" s="133"/>
      <c r="G339" s="130"/>
      <c r="H339" s="126"/>
      <c r="I339" s="22"/>
    </row>
    <row r="340" spans="2:9" ht="29" x14ac:dyDescent="0.35">
      <c r="B340" s="16"/>
      <c r="C340" s="47" t="s">
        <v>692</v>
      </c>
      <c r="D340" s="55" t="s">
        <v>579</v>
      </c>
      <c r="E340" s="26" t="s">
        <v>47</v>
      </c>
      <c r="F340" s="131">
        <v>34</v>
      </c>
      <c r="G340" s="129"/>
      <c r="H340" s="97">
        <f t="shared" ref="H340:H345" si="24">F340*G340</f>
        <v>0</v>
      </c>
      <c r="I340" s="17"/>
    </row>
    <row r="341" spans="2:9" ht="29" x14ac:dyDescent="0.35">
      <c r="B341" s="16"/>
      <c r="C341" s="47" t="s">
        <v>693</v>
      </c>
      <c r="D341" s="55" t="s">
        <v>580</v>
      </c>
      <c r="E341" s="26" t="s">
        <v>47</v>
      </c>
      <c r="F341" s="131">
        <v>28</v>
      </c>
      <c r="G341" s="129"/>
      <c r="H341" s="97">
        <f t="shared" si="24"/>
        <v>0</v>
      </c>
      <c r="I341" s="17"/>
    </row>
    <row r="342" spans="2:9" ht="29" x14ac:dyDescent="0.35">
      <c r="B342" s="16"/>
      <c r="C342" s="47" t="s">
        <v>694</v>
      </c>
      <c r="D342" s="55" t="s">
        <v>581</v>
      </c>
      <c r="E342" s="26" t="s">
        <v>47</v>
      </c>
      <c r="F342" s="131">
        <v>50</v>
      </c>
      <c r="G342" s="129"/>
      <c r="H342" s="97">
        <f t="shared" si="24"/>
        <v>0</v>
      </c>
      <c r="I342" s="17"/>
    </row>
    <row r="343" spans="2:9" ht="29" x14ac:dyDescent="0.35">
      <c r="B343" s="16"/>
      <c r="C343" s="47" t="s">
        <v>695</v>
      </c>
      <c r="D343" s="55" t="s">
        <v>582</v>
      </c>
      <c r="E343" s="26" t="s">
        <v>47</v>
      </c>
      <c r="F343" s="131">
        <v>49</v>
      </c>
      <c r="G343" s="129"/>
      <c r="H343" s="97">
        <f t="shared" si="24"/>
        <v>0</v>
      </c>
      <c r="I343" s="17"/>
    </row>
    <row r="344" spans="2:9" ht="29" x14ac:dyDescent="0.35">
      <c r="B344" s="16"/>
      <c r="C344" s="47" t="s">
        <v>696</v>
      </c>
      <c r="D344" s="45" t="s">
        <v>583</v>
      </c>
      <c r="E344" s="26" t="s">
        <v>47</v>
      </c>
      <c r="F344" s="131">
        <v>33</v>
      </c>
      <c r="G344" s="129"/>
      <c r="H344" s="97">
        <f t="shared" si="24"/>
        <v>0</v>
      </c>
      <c r="I344" s="17"/>
    </row>
    <row r="345" spans="2:9" ht="29" x14ac:dyDescent="0.35">
      <c r="B345" s="16"/>
      <c r="C345" s="47" t="s">
        <v>697</v>
      </c>
      <c r="D345" s="55" t="s">
        <v>584</v>
      </c>
      <c r="E345" s="26" t="s">
        <v>47</v>
      </c>
      <c r="F345" s="131">
        <v>38</v>
      </c>
      <c r="G345" s="129"/>
      <c r="H345" s="97">
        <f t="shared" si="24"/>
        <v>0</v>
      </c>
      <c r="I345" s="17"/>
    </row>
    <row r="346" spans="2:9" ht="7" customHeight="1" x14ac:dyDescent="0.35">
      <c r="B346" s="16"/>
      <c r="C346" s="8"/>
      <c r="D346" s="8"/>
      <c r="E346" s="8"/>
      <c r="F346" s="89"/>
      <c r="G346" s="128"/>
      <c r="H346" s="89"/>
      <c r="I346" s="17"/>
    </row>
    <row r="347" spans="2:9" s="2" customFormat="1" ht="39" customHeight="1" x14ac:dyDescent="0.35">
      <c r="B347" s="21"/>
      <c r="C347" s="23" t="s">
        <v>577</v>
      </c>
      <c r="D347" s="34" t="s">
        <v>585</v>
      </c>
      <c r="E347" s="126"/>
      <c r="F347" s="133"/>
      <c r="G347" s="130"/>
      <c r="H347" s="126"/>
      <c r="I347" s="22"/>
    </row>
    <row r="348" spans="2:9" ht="29" x14ac:dyDescent="0.35">
      <c r="B348" s="16"/>
      <c r="C348" s="47" t="s">
        <v>698</v>
      </c>
      <c r="D348" s="55" t="s">
        <v>586</v>
      </c>
      <c r="E348" s="26" t="s">
        <v>47</v>
      </c>
      <c r="F348" s="131">
        <v>34</v>
      </c>
      <c r="G348" s="129"/>
      <c r="H348" s="97">
        <f t="shared" ref="H348:H353" si="25">F348*G348</f>
        <v>0</v>
      </c>
      <c r="I348" s="17"/>
    </row>
    <row r="349" spans="2:9" ht="29" x14ac:dyDescent="0.35">
      <c r="B349" s="16"/>
      <c r="C349" s="47" t="s">
        <v>699</v>
      </c>
      <c r="D349" s="55" t="s">
        <v>587</v>
      </c>
      <c r="E349" s="26" t="s">
        <v>47</v>
      </c>
      <c r="F349" s="131">
        <v>28</v>
      </c>
      <c r="G349" s="129"/>
      <c r="H349" s="97">
        <f t="shared" si="25"/>
        <v>0</v>
      </c>
      <c r="I349" s="17"/>
    </row>
    <row r="350" spans="2:9" ht="29" x14ac:dyDescent="0.35">
      <c r="B350" s="16"/>
      <c r="C350" s="47" t="s">
        <v>700</v>
      </c>
      <c r="D350" s="55" t="s">
        <v>588</v>
      </c>
      <c r="E350" s="26" t="s">
        <v>47</v>
      </c>
      <c r="F350" s="131">
        <v>44</v>
      </c>
      <c r="G350" s="129"/>
      <c r="H350" s="97">
        <f t="shared" si="25"/>
        <v>0</v>
      </c>
      <c r="I350" s="17"/>
    </row>
    <row r="351" spans="2:9" ht="29" x14ac:dyDescent="0.35">
      <c r="B351" s="16"/>
      <c r="C351" s="47" t="s">
        <v>701</v>
      </c>
      <c r="D351" s="55" t="s">
        <v>589</v>
      </c>
      <c r="E351" s="26" t="s">
        <v>47</v>
      </c>
      <c r="F351" s="131">
        <v>27</v>
      </c>
      <c r="G351" s="129"/>
      <c r="H351" s="97">
        <f t="shared" si="25"/>
        <v>0</v>
      </c>
      <c r="I351" s="17"/>
    </row>
    <row r="352" spans="2:9" ht="29" x14ac:dyDescent="0.35">
      <c r="B352" s="16"/>
      <c r="C352" s="47" t="s">
        <v>702</v>
      </c>
      <c r="D352" s="55" t="s">
        <v>590</v>
      </c>
      <c r="E352" s="26" t="s">
        <v>47</v>
      </c>
      <c r="F352" s="131">
        <v>41</v>
      </c>
      <c r="G352" s="129"/>
      <c r="H352" s="97">
        <f t="shared" si="25"/>
        <v>0</v>
      </c>
      <c r="I352" s="17"/>
    </row>
    <row r="353" spans="2:9" ht="29" x14ac:dyDescent="0.35">
      <c r="B353" s="16"/>
      <c r="C353" s="47" t="s">
        <v>703</v>
      </c>
      <c r="D353" s="45" t="s">
        <v>591</v>
      </c>
      <c r="E353" s="26" t="s">
        <v>47</v>
      </c>
      <c r="F353" s="131">
        <v>42</v>
      </c>
      <c r="G353" s="129"/>
      <c r="H353" s="97">
        <f t="shared" si="25"/>
        <v>0</v>
      </c>
      <c r="I353" s="17"/>
    </row>
    <row r="354" spans="2:9" ht="7" customHeight="1" x14ac:dyDescent="0.35">
      <c r="B354" s="16"/>
      <c r="C354" s="8"/>
      <c r="D354" s="8"/>
      <c r="E354" s="8"/>
      <c r="F354" s="89"/>
      <c r="G354" s="128"/>
      <c r="H354" s="89"/>
      <c r="I354" s="17"/>
    </row>
    <row r="355" spans="2:9" s="2" customFormat="1" ht="39" customHeight="1" x14ac:dyDescent="0.35">
      <c r="B355" s="21"/>
      <c r="C355" s="23" t="s">
        <v>704</v>
      </c>
      <c r="D355" s="34" t="s">
        <v>592</v>
      </c>
      <c r="E355" s="126"/>
      <c r="F355" s="133"/>
      <c r="G355" s="130"/>
      <c r="H355" s="126"/>
      <c r="I355" s="22"/>
    </row>
    <row r="356" spans="2:9" ht="29" x14ac:dyDescent="0.35">
      <c r="B356" s="16"/>
      <c r="C356" s="47" t="s">
        <v>705</v>
      </c>
      <c r="D356" s="45" t="s">
        <v>593</v>
      </c>
      <c r="E356" s="46" t="s">
        <v>47</v>
      </c>
      <c r="F356" s="131">
        <v>33</v>
      </c>
      <c r="G356" s="129"/>
      <c r="H356" s="97">
        <f t="shared" ref="H356:H362" si="26">F356*G356</f>
        <v>0</v>
      </c>
      <c r="I356" s="17"/>
    </row>
    <row r="357" spans="2:9" ht="29" x14ac:dyDescent="0.35">
      <c r="B357" s="16"/>
      <c r="C357" s="47" t="s">
        <v>706</v>
      </c>
      <c r="D357" s="45" t="s">
        <v>594</v>
      </c>
      <c r="E357" s="46" t="s">
        <v>47</v>
      </c>
      <c r="F357" s="131">
        <v>21</v>
      </c>
      <c r="G357" s="129"/>
      <c r="H357" s="97">
        <f t="shared" si="26"/>
        <v>0</v>
      </c>
      <c r="I357" s="17"/>
    </row>
    <row r="358" spans="2:9" ht="29" x14ac:dyDescent="0.35">
      <c r="B358" s="16"/>
      <c r="C358" s="47" t="s">
        <v>707</v>
      </c>
      <c r="D358" s="45" t="s">
        <v>595</v>
      </c>
      <c r="E358" s="46" t="s">
        <v>47</v>
      </c>
      <c r="F358" s="131">
        <v>22</v>
      </c>
      <c r="G358" s="129"/>
      <c r="H358" s="97">
        <f t="shared" si="26"/>
        <v>0</v>
      </c>
      <c r="I358" s="17"/>
    </row>
    <row r="359" spans="2:9" ht="29" x14ac:dyDescent="0.35">
      <c r="B359" s="16"/>
      <c r="C359" s="47" t="s">
        <v>708</v>
      </c>
      <c r="D359" s="55" t="s">
        <v>596</v>
      </c>
      <c r="E359" s="46" t="s">
        <v>47</v>
      </c>
      <c r="F359" s="131">
        <v>23</v>
      </c>
      <c r="G359" s="129"/>
      <c r="H359" s="97">
        <f t="shared" si="26"/>
        <v>0</v>
      </c>
      <c r="I359" s="17"/>
    </row>
    <row r="360" spans="2:9" x14ac:dyDescent="0.35">
      <c r="B360" s="16"/>
      <c r="C360" s="47" t="s">
        <v>709</v>
      </c>
      <c r="D360" s="45" t="s">
        <v>597</v>
      </c>
      <c r="E360" s="46" t="s">
        <v>47</v>
      </c>
      <c r="F360" s="131">
        <v>38</v>
      </c>
      <c r="G360" s="129"/>
      <c r="H360" s="97">
        <f t="shared" si="26"/>
        <v>0</v>
      </c>
      <c r="I360" s="17"/>
    </row>
    <row r="361" spans="2:9" x14ac:dyDescent="0.35">
      <c r="B361" s="16"/>
      <c r="C361" s="47" t="s">
        <v>710</v>
      </c>
      <c r="D361" s="63" t="s">
        <v>598</v>
      </c>
      <c r="E361" s="46" t="s">
        <v>47</v>
      </c>
      <c r="F361" s="131">
        <v>25</v>
      </c>
      <c r="G361" s="129"/>
      <c r="H361" s="97">
        <f t="shared" si="26"/>
        <v>0</v>
      </c>
      <c r="I361" s="17"/>
    </row>
    <row r="362" spans="2:9" ht="29" x14ac:dyDescent="0.35">
      <c r="B362" s="16"/>
      <c r="C362" s="47" t="s">
        <v>711</v>
      </c>
      <c r="D362" s="53" t="s">
        <v>599</v>
      </c>
      <c r="E362" s="46" t="s">
        <v>47</v>
      </c>
      <c r="F362" s="131">
        <v>34</v>
      </c>
      <c r="G362" s="129"/>
      <c r="H362" s="97">
        <f t="shared" si="26"/>
        <v>0</v>
      </c>
      <c r="I362" s="17"/>
    </row>
    <row r="363" spans="2:9" ht="15" customHeight="1" x14ac:dyDescent="0.35">
      <c r="B363" s="16"/>
      <c r="C363" s="8"/>
      <c r="D363" s="8"/>
      <c r="E363" s="8"/>
      <c r="F363" s="89"/>
      <c r="G363" s="128"/>
      <c r="H363" s="89"/>
      <c r="I363" s="17"/>
    </row>
    <row r="364" spans="2:9" s="2" customFormat="1" ht="60" customHeight="1" x14ac:dyDescent="0.35">
      <c r="B364" s="174">
        <v>6</v>
      </c>
      <c r="C364" s="175"/>
      <c r="D364" s="42" t="s">
        <v>600</v>
      </c>
      <c r="E364" s="24"/>
      <c r="F364" s="99"/>
      <c r="G364" s="138"/>
      <c r="H364" s="175"/>
      <c r="I364" s="178"/>
    </row>
    <row r="365" spans="2:9" s="2" customFormat="1" ht="33.75" customHeight="1" x14ac:dyDescent="0.35">
      <c r="B365" s="21"/>
      <c r="C365" s="23" t="s">
        <v>601</v>
      </c>
      <c r="D365" s="34" t="s">
        <v>602</v>
      </c>
      <c r="E365" s="126"/>
      <c r="F365" s="133"/>
      <c r="G365" s="130"/>
      <c r="H365" s="126"/>
      <c r="I365" s="22"/>
    </row>
    <row r="366" spans="2:9" ht="15.5" x14ac:dyDescent="0.35">
      <c r="B366" s="16"/>
      <c r="C366" s="64" t="s">
        <v>267</v>
      </c>
      <c r="D366" s="60" t="s">
        <v>603</v>
      </c>
      <c r="E366" s="46" t="s">
        <v>47</v>
      </c>
      <c r="F366" s="131">
        <v>15</v>
      </c>
      <c r="G366" s="129"/>
      <c r="H366" s="97">
        <f t="shared" ref="H366:H388" si="27">F366*G366</f>
        <v>0</v>
      </c>
      <c r="I366" s="17"/>
    </row>
    <row r="367" spans="2:9" ht="15.5" x14ac:dyDescent="0.35">
      <c r="B367" s="16"/>
      <c r="C367" s="64" t="s">
        <v>269</v>
      </c>
      <c r="D367" s="57" t="s">
        <v>604</v>
      </c>
      <c r="E367" s="46" t="s">
        <v>47</v>
      </c>
      <c r="F367" s="131">
        <v>49</v>
      </c>
      <c r="G367" s="129"/>
      <c r="H367" s="97">
        <f t="shared" si="27"/>
        <v>0</v>
      </c>
      <c r="I367" s="17"/>
    </row>
    <row r="368" spans="2:9" ht="15.5" x14ac:dyDescent="0.35">
      <c r="B368" s="16"/>
      <c r="C368" s="64" t="s">
        <v>271</v>
      </c>
      <c r="D368" s="57" t="s">
        <v>605</v>
      </c>
      <c r="E368" s="46" t="s">
        <v>47</v>
      </c>
      <c r="F368" s="131">
        <v>32</v>
      </c>
      <c r="G368" s="129"/>
      <c r="H368" s="97">
        <f t="shared" si="27"/>
        <v>0</v>
      </c>
      <c r="I368" s="17"/>
    </row>
    <row r="369" spans="2:9" ht="15.5" x14ac:dyDescent="0.35">
      <c r="B369" s="16"/>
      <c r="C369" s="64" t="s">
        <v>273</v>
      </c>
      <c r="D369" s="57" t="s">
        <v>606</v>
      </c>
      <c r="E369" s="46" t="s">
        <v>47</v>
      </c>
      <c r="F369" s="131">
        <v>26</v>
      </c>
      <c r="G369" s="129"/>
      <c r="H369" s="97">
        <f t="shared" si="27"/>
        <v>0</v>
      </c>
      <c r="I369" s="17"/>
    </row>
    <row r="370" spans="2:9" ht="15.5" x14ac:dyDescent="0.35">
      <c r="B370" s="16"/>
      <c r="C370" s="64" t="s">
        <v>275</v>
      </c>
      <c r="D370" s="57" t="s">
        <v>607</v>
      </c>
      <c r="E370" s="46" t="s">
        <v>47</v>
      </c>
      <c r="F370" s="131">
        <v>17</v>
      </c>
      <c r="G370" s="129"/>
      <c r="H370" s="97">
        <f t="shared" si="27"/>
        <v>0</v>
      </c>
      <c r="I370" s="17"/>
    </row>
    <row r="371" spans="2:9" ht="15.5" x14ac:dyDescent="0.35">
      <c r="B371" s="16"/>
      <c r="C371" s="64" t="s">
        <v>277</v>
      </c>
      <c r="D371" s="57" t="s">
        <v>608</v>
      </c>
      <c r="E371" s="46" t="s">
        <v>47</v>
      </c>
      <c r="F371" s="131">
        <v>44</v>
      </c>
      <c r="G371" s="129"/>
      <c r="H371" s="97">
        <f t="shared" si="27"/>
        <v>0</v>
      </c>
      <c r="I371" s="17"/>
    </row>
    <row r="372" spans="2:9" ht="15.5" x14ac:dyDescent="0.35">
      <c r="B372" s="16"/>
      <c r="C372" s="64" t="s">
        <v>279</v>
      </c>
      <c r="D372" s="45" t="s">
        <v>609</v>
      </c>
      <c r="E372" s="46" t="s">
        <v>47</v>
      </c>
      <c r="F372" s="131">
        <v>40</v>
      </c>
      <c r="G372" s="129"/>
      <c r="H372" s="97">
        <f t="shared" si="27"/>
        <v>0</v>
      </c>
      <c r="I372" s="17"/>
    </row>
    <row r="373" spans="2:9" ht="15.5" x14ac:dyDescent="0.35">
      <c r="B373" s="16"/>
      <c r="C373" s="64" t="s">
        <v>281</v>
      </c>
      <c r="D373" s="45" t="s">
        <v>610</v>
      </c>
      <c r="E373" s="46" t="s">
        <v>47</v>
      </c>
      <c r="F373" s="131">
        <v>41</v>
      </c>
      <c r="G373" s="129"/>
      <c r="H373" s="97">
        <f t="shared" si="27"/>
        <v>0</v>
      </c>
      <c r="I373" s="17"/>
    </row>
    <row r="374" spans="2:9" ht="29" x14ac:dyDescent="0.35">
      <c r="B374" s="16"/>
      <c r="C374" s="64" t="s">
        <v>283</v>
      </c>
      <c r="D374" s="45" t="s">
        <v>611</v>
      </c>
      <c r="E374" s="46" t="s">
        <v>47</v>
      </c>
      <c r="F374" s="131">
        <v>47</v>
      </c>
      <c r="G374" s="129"/>
      <c r="H374" s="97">
        <f t="shared" si="27"/>
        <v>0</v>
      </c>
      <c r="I374" s="17"/>
    </row>
    <row r="375" spans="2:9" ht="29" x14ac:dyDescent="0.35">
      <c r="B375" s="16"/>
      <c r="C375" s="64" t="s">
        <v>285</v>
      </c>
      <c r="D375" s="45" t="s">
        <v>612</v>
      </c>
      <c r="E375" s="46" t="s">
        <v>47</v>
      </c>
      <c r="F375" s="131">
        <v>24</v>
      </c>
      <c r="G375" s="129"/>
      <c r="H375" s="97">
        <f t="shared" si="27"/>
        <v>0</v>
      </c>
      <c r="I375" s="17"/>
    </row>
    <row r="376" spans="2:9" ht="29" x14ac:dyDescent="0.35">
      <c r="B376" s="16"/>
      <c r="C376" s="64" t="s">
        <v>287</v>
      </c>
      <c r="D376" s="45" t="s">
        <v>613</v>
      </c>
      <c r="E376" s="46" t="s">
        <v>47</v>
      </c>
      <c r="F376" s="131">
        <v>29</v>
      </c>
      <c r="G376" s="129"/>
      <c r="H376" s="97">
        <f t="shared" si="27"/>
        <v>0</v>
      </c>
      <c r="I376" s="17"/>
    </row>
    <row r="377" spans="2:9" ht="15.5" x14ac:dyDescent="0.35">
      <c r="B377" s="16"/>
      <c r="C377" s="64" t="s">
        <v>289</v>
      </c>
      <c r="D377" s="45" t="s">
        <v>614</v>
      </c>
      <c r="E377" s="46" t="s">
        <v>47</v>
      </c>
      <c r="F377" s="131">
        <v>31</v>
      </c>
      <c r="G377" s="129"/>
      <c r="H377" s="97">
        <f t="shared" si="27"/>
        <v>0</v>
      </c>
      <c r="I377" s="17"/>
    </row>
    <row r="378" spans="2:9" ht="15.5" x14ac:dyDescent="0.35">
      <c r="B378" s="16"/>
      <c r="C378" s="64" t="s">
        <v>291</v>
      </c>
      <c r="D378" s="45" t="s">
        <v>615</v>
      </c>
      <c r="E378" s="46" t="s">
        <v>47</v>
      </c>
      <c r="F378" s="131">
        <v>38</v>
      </c>
      <c r="G378" s="129"/>
      <c r="H378" s="97">
        <f t="shared" si="27"/>
        <v>0</v>
      </c>
      <c r="I378" s="17"/>
    </row>
    <row r="379" spans="2:9" ht="15.5" x14ac:dyDescent="0.35">
      <c r="B379" s="16"/>
      <c r="C379" s="64" t="s">
        <v>293</v>
      </c>
      <c r="D379" s="45" t="s">
        <v>616</v>
      </c>
      <c r="E379" s="46" t="s">
        <v>47</v>
      </c>
      <c r="F379" s="131">
        <v>24</v>
      </c>
      <c r="G379" s="129"/>
      <c r="H379" s="97">
        <f t="shared" si="27"/>
        <v>0</v>
      </c>
      <c r="I379" s="17"/>
    </row>
    <row r="380" spans="2:9" ht="15.5" x14ac:dyDescent="0.35">
      <c r="B380" s="16"/>
      <c r="C380" s="64" t="s">
        <v>295</v>
      </c>
      <c r="D380" s="45" t="s">
        <v>617</v>
      </c>
      <c r="E380" s="46" t="s">
        <v>47</v>
      </c>
      <c r="F380" s="131">
        <v>17</v>
      </c>
      <c r="G380" s="129"/>
      <c r="H380" s="97">
        <f t="shared" si="27"/>
        <v>0</v>
      </c>
      <c r="I380" s="17"/>
    </row>
    <row r="381" spans="2:9" ht="15.5" x14ac:dyDescent="0.35">
      <c r="B381" s="16"/>
      <c r="C381" s="64" t="s">
        <v>297</v>
      </c>
      <c r="D381" s="45" t="s">
        <v>618</v>
      </c>
      <c r="E381" s="46" t="s">
        <v>47</v>
      </c>
      <c r="F381" s="131">
        <v>34</v>
      </c>
      <c r="G381" s="129"/>
      <c r="H381" s="97">
        <f t="shared" si="27"/>
        <v>0</v>
      </c>
      <c r="I381" s="17"/>
    </row>
    <row r="382" spans="2:9" ht="15.5" x14ac:dyDescent="0.35">
      <c r="B382" s="16"/>
      <c r="C382" s="64" t="s">
        <v>299</v>
      </c>
      <c r="D382" s="45" t="s">
        <v>619</v>
      </c>
      <c r="E382" s="46" t="s">
        <v>47</v>
      </c>
      <c r="F382" s="131">
        <v>49</v>
      </c>
      <c r="G382" s="129"/>
      <c r="H382" s="97">
        <f t="shared" si="27"/>
        <v>0</v>
      </c>
      <c r="I382" s="17"/>
    </row>
    <row r="383" spans="2:9" ht="15.5" x14ac:dyDescent="0.35">
      <c r="B383" s="16"/>
      <c r="C383" s="64" t="s">
        <v>712</v>
      </c>
      <c r="D383" s="45" t="s">
        <v>620</v>
      </c>
      <c r="E383" s="46" t="s">
        <v>47</v>
      </c>
      <c r="F383" s="131">
        <v>39</v>
      </c>
      <c r="G383" s="129"/>
      <c r="H383" s="97">
        <f t="shared" si="27"/>
        <v>0</v>
      </c>
      <c r="I383" s="17"/>
    </row>
    <row r="384" spans="2:9" ht="15.5" x14ac:dyDescent="0.35">
      <c r="B384" s="16"/>
      <c r="C384" s="64" t="s">
        <v>713</v>
      </c>
      <c r="D384" s="55" t="s">
        <v>621</v>
      </c>
      <c r="E384" s="46" t="s">
        <v>47</v>
      </c>
      <c r="F384" s="131">
        <v>35</v>
      </c>
      <c r="G384" s="129"/>
      <c r="H384" s="97">
        <f t="shared" si="27"/>
        <v>0</v>
      </c>
      <c r="I384" s="17"/>
    </row>
    <row r="385" spans="2:9" ht="15.5" x14ac:dyDescent="0.35">
      <c r="B385" s="16"/>
      <c r="C385" s="64" t="s">
        <v>714</v>
      </c>
      <c r="D385" s="55" t="s">
        <v>622</v>
      </c>
      <c r="E385" s="46" t="s">
        <v>47</v>
      </c>
      <c r="F385" s="131">
        <v>21</v>
      </c>
      <c r="G385" s="129"/>
      <c r="H385" s="97">
        <f t="shared" si="27"/>
        <v>0</v>
      </c>
      <c r="I385" s="17"/>
    </row>
    <row r="386" spans="2:9" ht="15.5" x14ac:dyDescent="0.35">
      <c r="B386" s="16"/>
      <c r="C386" s="64" t="s">
        <v>715</v>
      </c>
      <c r="D386" s="45" t="s">
        <v>623</v>
      </c>
      <c r="E386" s="46" t="s">
        <v>47</v>
      </c>
      <c r="F386" s="131">
        <v>36</v>
      </c>
      <c r="G386" s="129"/>
      <c r="H386" s="97">
        <f t="shared" si="27"/>
        <v>0</v>
      </c>
      <c r="I386" s="17"/>
    </row>
    <row r="387" spans="2:9" ht="15.5" x14ac:dyDescent="0.35">
      <c r="B387" s="16"/>
      <c r="C387" s="64" t="s">
        <v>716</v>
      </c>
      <c r="D387" s="55" t="s">
        <v>624</v>
      </c>
      <c r="E387" s="46" t="s">
        <v>47</v>
      </c>
      <c r="F387" s="131">
        <v>30</v>
      </c>
      <c r="G387" s="129"/>
      <c r="H387" s="97">
        <f t="shared" si="27"/>
        <v>0</v>
      </c>
      <c r="I387" s="17"/>
    </row>
    <row r="388" spans="2:9" ht="15.5" x14ac:dyDescent="0.35">
      <c r="B388" s="16"/>
      <c r="C388" s="64" t="s">
        <v>717</v>
      </c>
      <c r="D388" s="55" t="s">
        <v>625</v>
      </c>
      <c r="E388" s="46" t="s">
        <v>47</v>
      </c>
      <c r="F388" s="131">
        <v>48</v>
      </c>
      <c r="G388" s="129"/>
      <c r="H388" s="97">
        <f t="shared" si="27"/>
        <v>0</v>
      </c>
      <c r="I388" s="17"/>
    </row>
    <row r="389" spans="2:9" ht="7" customHeight="1" x14ac:dyDescent="0.35">
      <c r="B389" s="16"/>
      <c r="C389" s="8"/>
      <c r="D389" s="8"/>
      <c r="E389" s="8"/>
      <c r="F389" s="89"/>
      <c r="G389" s="128"/>
      <c r="H389" s="89"/>
      <c r="I389" s="17"/>
    </row>
    <row r="390" spans="2:9" s="2" customFormat="1" ht="33.75" customHeight="1" x14ac:dyDescent="0.35">
      <c r="B390" s="21"/>
      <c r="C390" s="23" t="s">
        <v>660</v>
      </c>
      <c r="D390" s="34" t="s">
        <v>626</v>
      </c>
      <c r="E390" s="126"/>
      <c r="F390" s="133"/>
      <c r="G390" s="130"/>
      <c r="H390" s="126"/>
      <c r="I390" s="22"/>
    </row>
    <row r="391" spans="2:9" ht="29" x14ac:dyDescent="0.35">
      <c r="B391" s="16"/>
      <c r="C391" s="47" t="s">
        <v>316</v>
      </c>
      <c r="D391" s="55" t="s">
        <v>627</v>
      </c>
      <c r="E391" s="46" t="s">
        <v>47</v>
      </c>
      <c r="F391" s="131">
        <v>19</v>
      </c>
      <c r="G391" s="129"/>
      <c r="H391" s="97">
        <f t="shared" ref="H391:H414" si="28">F391*G391</f>
        <v>0</v>
      </c>
      <c r="I391" s="17"/>
    </row>
    <row r="392" spans="2:9" x14ac:dyDescent="0.35">
      <c r="B392" s="16"/>
      <c r="C392" s="47" t="s">
        <v>318</v>
      </c>
      <c r="D392" s="55" t="s">
        <v>628</v>
      </c>
      <c r="E392" s="46" t="s">
        <v>47</v>
      </c>
      <c r="F392" s="131">
        <v>40</v>
      </c>
      <c r="G392" s="129"/>
      <c r="H392" s="97">
        <f t="shared" si="28"/>
        <v>0</v>
      </c>
      <c r="I392" s="17"/>
    </row>
    <row r="393" spans="2:9" x14ac:dyDescent="0.35">
      <c r="B393" s="16"/>
      <c r="C393" s="47" t="s">
        <v>320</v>
      </c>
      <c r="D393" s="45" t="s">
        <v>629</v>
      </c>
      <c r="E393" s="46" t="s">
        <v>47</v>
      </c>
      <c r="F393" s="131">
        <v>19</v>
      </c>
      <c r="G393" s="129"/>
      <c r="H393" s="97">
        <f t="shared" si="28"/>
        <v>0</v>
      </c>
      <c r="I393" s="17"/>
    </row>
    <row r="394" spans="2:9" x14ac:dyDescent="0.35">
      <c r="B394" s="16"/>
      <c r="C394" s="47" t="s">
        <v>322</v>
      </c>
      <c r="D394" s="45" t="s">
        <v>630</v>
      </c>
      <c r="E394" s="46" t="s">
        <v>47</v>
      </c>
      <c r="F394" s="131">
        <v>24</v>
      </c>
      <c r="G394" s="129"/>
      <c r="H394" s="97">
        <f t="shared" si="28"/>
        <v>0</v>
      </c>
      <c r="I394" s="17"/>
    </row>
    <row r="395" spans="2:9" x14ac:dyDescent="0.35">
      <c r="B395" s="16"/>
      <c r="C395" s="47" t="s">
        <v>324</v>
      </c>
      <c r="D395" s="45" t="s">
        <v>631</v>
      </c>
      <c r="E395" s="46" t="s">
        <v>47</v>
      </c>
      <c r="F395" s="131">
        <v>17</v>
      </c>
      <c r="G395" s="129"/>
      <c r="H395" s="97">
        <f t="shared" si="28"/>
        <v>0</v>
      </c>
      <c r="I395" s="17"/>
    </row>
    <row r="396" spans="2:9" x14ac:dyDescent="0.35">
      <c r="B396" s="16"/>
      <c r="C396" s="47" t="s">
        <v>326</v>
      </c>
      <c r="D396" s="55" t="s">
        <v>632</v>
      </c>
      <c r="E396" s="46" t="s">
        <v>47</v>
      </c>
      <c r="F396" s="131">
        <v>40</v>
      </c>
      <c r="G396" s="129"/>
      <c r="H396" s="97">
        <f t="shared" si="28"/>
        <v>0</v>
      </c>
      <c r="I396" s="17"/>
    </row>
    <row r="397" spans="2:9" x14ac:dyDescent="0.35">
      <c r="B397" s="16"/>
      <c r="C397" s="47" t="s">
        <v>328</v>
      </c>
      <c r="D397" s="55" t="s">
        <v>633</v>
      </c>
      <c r="E397" s="46" t="s">
        <v>47</v>
      </c>
      <c r="F397" s="131">
        <v>45</v>
      </c>
      <c r="G397" s="129"/>
      <c r="H397" s="97">
        <f t="shared" si="28"/>
        <v>0</v>
      </c>
      <c r="I397" s="17"/>
    </row>
    <row r="398" spans="2:9" x14ac:dyDescent="0.35">
      <c r="B398" s="16"/>
      <c r="C398" s="47" t="s">
        <v>330</v>
      </c>
      <c r="D398" s="45" t="s">
        <v>634</v>
      </c>
      <c r="E398" s="46" t="s">
        <v>47</v>
      </c>
      <c r="F398" s="131">
        <v>27</v>
      </c>
      <c r="G398" s="129"/>
      <c r="H398" s="97">
        <f t="shared" si="28"/>
        <v>0</v>
      </c>
      <c r="I398" s="17"/>
    </row>
    <row r="399" spans="2:9" x14ac:dyDescent="0.35">
      <c r="B399" s="16"/>
      <c r="C399" s="47" t="s">
        <v>332</v>
      </c>
      <c r="D399" s="55" t="s">
        <v>635</v>
      </c>
      <c r="E399" s="46" t="s">
        <v>47</v>
      </c>
      <c r="F399" s="131">
        <v>34</v>
      </c>
      <c r="G399" s="129"/>
      <c r="H399" s="97">
        <f t="shared" si="28"/>
        <v>0</v>
      </c>
      <c r="I399" s="17"/>
    </row>
    <row r="400" spans="2:9" x14ac:dyDescent="0.35">
      <c r="B400" s="16"/>
      <c r="C400" s="47" t="s">
        <v>334</v>
      </c>
      <c r="D400" s="57" t="s">
        <v>636</v>
      </c>
      <c r="E400" s="46" t="s">
        <v>47</v>
      </c>
      <c r="F400" s="131">
        <v>24</v>
      </c>
      <c r="G400" s="129"/>
      <c r="H400" s="97">
        <f t="shared" si="28"/>
        <v>0</v>
      </c>
      <c r="I400" s="17"/>
    </row>
    <row r="401" spans="2:9" x14ac:dyDescent="0.35">
      <c r="B401" s="16"/>
      <c r="C401" s="47" t="s">
        <v>336</v>
      </c>
      <c r="D401" s="57" t="s">
        <v>637</v>
      </c>
      <c r="E401" s="46" t="s">
        <v>47</v>
      </c>
      <c r="F401" s="131">
        <v>44</v>
      </c>
      <c r="G401" s="129"/>
      <c r="H401" s="97">
        <f t="shared" si="28"/>
        <v>0</v>
      </c>
      <c r="I401" s="17"/>
    </row>
    <row r="402" spans="2:9" x14ac:dyDescent="0.35">
      <c r="B402" s="16"/>
      <c r="C402" s="47" t="s">
        <v>338</v>
      </c>
      <c r="D402" s="45" t="s">
        <v>638</v>
      </c>
      <c r="E402" s="46" t="s">
        <v>47</v>
      </c>
      <c r="F402" s="131">
        <v>39</v>
      </c>
      <c r="G402" s="129"/>
      <c r="H402" s="97">
        <f t="shared" si="28"/>
        <v>0</v>
      </c>
      <c r="I402" s="17"/>
    </row>
    <row r="403" spans="2:9" x14ac:dyDescent="0.35">
      <c r="B403" s="16"/>
      <c r="C403" s="47" t="s">
        <v>340</v>
      </c>
      <c r="D403" s="57" t="s">
        <v>639</v>
      </c>
      <c r="E403" s="46" t="s">
        <v>47</v>
      </c>
      <c r="F403" s="131">
        <v>44</v>
      </c>
      <c r="G403" s="129"/>
      <c r="H403" s="97">
        <f t="shared" si="28"/>
        <v>0</v>
      </c>
      <c r="I403" s="17"/>
    </row>
    <row r="404" spans="2:9" x14ac:dyDescent="0.35">
      <c r="B404" s="16"/>
      <c r="C404" s="47" t="s">
        <v>342</v>
      </c>
      <c r="D404" s="57" t="s">
        <v>640</v>
      </c>
      <c r="E404" s="46" t="s">
        <v>47</v>
      </c>
      <c r="F404" s="131">
        <v>15</v>
      </c>
      <c r="G404" s="129"/>
      <c r="H404" s="97">
        <f t="shared" si="28"/>
        <v>0</v>
      </c>
      <c r="I404" s="17"/>
    </row>
    <row r="405" spans="2:9" x14ac:dyDescent="0.35">
      <c r="B405" s="16"/>
      <c r="C405" s="47" t="s">
        <v>344</v>
      </c>
      <c r="D405" s="45" t="s">
        <v>641</v>
      </c>
      <c r="E405" s="46" t="s">
        <v>47</v>
      </c>
      <c r="F405" s="131">
        <v>50</v>
      </c>
      <c r="G405" s="129"/>
      <c r="H405" s="97">
        <f t="shared" si="28"/>
        <v>0</v>
      </c>
      <c r="I405" s="17"/>
    </row>
    <row r="406" spans="2:9" x14ac:dyDescent="0.35">
      <c r="B406" s="16"/>
      <c r="C406" s="47" t="s">
        <v>346</v>
      </c>
      <c r="D406" s="60" t="s">
        <v>642</v>
      </c>
      <c r="E406" s="46" t="s">
        <v>47</v>
      </c>
      <c r="F406" s="131">
        <v>20</v>
      </c>
      <c r="G406" s="129"/>
      <c r="H406" s="97">
        <f t="shared" si="28"/>
        <v>0</v>
      </c>
      <c r="I406" s="17"/>
    </row>
    <row r="407" spans="2:9" x14ac:dyDescent="0.35">
      <c r="B407" s="16"/>
      <c r="C407" s="47" t="s">
        <v>348</v>
      </c>
      <c r="D407" s="57" t="s">
        <v>643</v>
      </c>
      <c r="E407" s="46" t="s">
        <v>47</v>
      </c>
      <c r="F407" s="131">
        <v>50</v>
      </c>
      <c r="G407" s="129"/>
      <c r="H407" s="97">
        <f t="shared" si="28"/>
        <v>0</v>
      </c>
      <c r="I407" s="17"/>
    </row>
    <row r="408" spans="2:9" x14ac:dyDescent="0.35">
      <c r="B408" s="16"/>
      <c r="C408" s="47" t="s">
        <v>350</v>
      </c>
      <c r="D408" s="45" t="s">
        <v>644</v>
      </c>
      <c r="E408" s="46" t="s">
        <v>47</v>
      </c>
      <c r="F408" s="131">
        <v>15</v>
      </c>
      <c r="G408" s="129"/>
      <c r="H408" s="97">
        <f t="shared" si="28"/>
        <v>0</v>
      </c>
      <c r="I408" s="17"/>
    </row>
    <row r="409" spans="2:9" x14ac:dyDescent="0.35">
      <c r="B409" s="16"/>
      <c r="C409" s="47" t="s">
        <v>352</v>
      </c>
      <c r="D409" s="55" t="s">
        <v>645</v>
      </c>
      <c r="E409" s="46" t="s">
        <v>47</v>
      </c>
      <c r="F409" s="131">
        <v>48</v>
      </c>
      <c r="G409" s="129"/>
      <c r="H409" s="97">
        <f t="shared" si="28"/>
        <v>0</v>
      </c>
      <c r="I409" s="17"/>
    </row>
    <row r="410" spans="2:9" x14ac:dyDescent="0.35">
      <c r="B410" s="16"/>
      <c r="C410" s="47" t="s">
        <v>354</v>
      </c>
      <c r="D410" s="55" t="s">
        <v>646</v>
      </c>
      <c r="E410" s="46" t="s">
        <v>47</v>
      </c>
      <c r="F410" s="131">
        <v>48</v>
      </c>
      <c r="G410" s="129"/>
      <c r="H410" s="97">
        <f t="shared" si="28"/>
        <v>0</v>
      </c>
      <c r="I410" s="17"/>
    </row>
    <row r="411" spans="2:9" x14ac:dyDescent="0.35">
      <c r="B411" s="16"/>
      <c r="C411" s="47" t="s">
        <v>356</v>
      </c>
      <c r="D411" s="55" t="s">
        <v>647</v>
      </c>
      <c r="E411" s="46" t="s">
        <v>47</v>
      </c>
      <c r="F411" s="131">
        <v>42</v>
      </c>
      <c r="G411" s="129"/>
      <c r="H411" s="97">
        <f t="shared" si="28"/>
        <v>0</v>
      </c>
      <c r="I411" s="17"/>
    </row>
    <row r="412" spans="2:9" ht="29" x14ac:dyDescent="0.35">
      <c r="B412" s="16"/>
      <c r="C412" s="47" t="s">
        <v>358</v>
      </c>
      <c r="D412" s="55" t="s">
        <v>648</v>
      </c>
      <c r="E412" s="46" t="s">
        <v>47</v>
      </c>
      <c r="F412" s="131">
        <v>22</v>
      </c>
      <c r="G412" s="129"/>
      <c r="H412" s="97">
        <f t="shared" si="28"/>
        <v>0</v>
      </c>
      <c r="I412" s="17"/>
    </row>
    <row r="413" spans="2:9" ht="29" x14ac:dyDescent="0.35">
      <c r="B413" s="16"/>
      <c r="C413" s="47" t="s">
        <v>360</v>
      </c>
      <c r="D413" s="60" t="s">
        <v>649</v>
      </c>
      <c r="E413" s="46" t="s">
        <v>47</v>
      </c>
      <c r="F413" s="131">
        <v>46</v>
      </c>
      <c r="G413" s="129"/>
      <c r="H413" s="97">
        <f t="shared" si="28"/>
        <v>0</v>
      </c>
      <c r="I413" s="17"/>
    </row>
    <row r="414" spans="2:9" ht="29" x14ac:dyDescent="0.35">
      <c r="B414" s="16"/>
      <c r="C414" s="47" t="s">
        <v>362</v>
      </c>
      <c r="D414" s="57" t="s">
        <v>650</v>
      </c>
      <c r="E414" s="46" t="s">
        <v>47</v>
      </c>
      <c r="F414" s="131">
        <v>42</v>
      </c>
      <c r="G414" s="129"/>
      <c r="H414" s="97">
        <f t="shared" si="28"/>
        <v>0</v>
      </c>
      <c r="I414" s="17"/>
    </row>
    <row r="415" spans="2:9" ht="7" customHeight="1" x14ac:dyDescent="0.35">
      <c r="B415" s="16"/>
      <c r="C415" s="8"/>
      <c r="D415" s="8"/>
      <c r="E415" s="8"/>
      <c r="F415" s="89"/>
      <c r="G415" s="128"/>
      <c r="H415" s="89"/>
      <c r="I415" s="17"/>
    </row>
    <row r="416" spans="2:9" s="2" customFormat="1" ht="40.5" customHeight="1" x14ac:dyDescent="0.35">
      <c r="B416" s="21"/>
      <c r="C416" s="23" t="s">
        <v>661</v>
      </c>
      <c r="D416" s="34" t="s">
        <v>651</v>
      </c>
      <c r="E416" s="126"/>
      <c r="F416" s="133"/>
      <c r="G416" s="130"/>
      <c r="H416" s="126"/>
      <c r="I416" s="22"/>
    </row>
    <row r="417" spans="2:9" x14ac:dyDescent="0.35">
      <c r="B417" s="16"/>
      <c r="C417" s="47" t="s">
        <v>427</v>
      </c>
      <c r="D417" s="55" t="s">
        <v>652</v>
      </c>
      <c r="E417" s="46" t="s">
        <v>47</v>
      </c>
      <c r="F417" s="131">
        <v>32</v>
      </c>
      <c r="G417" s="129"/>
      <c r="H417" s="97">
        <f t="shared" ref="H417:H424" si="29">F417*G417</f>
        <v>0</v>
      </c>
      <c r="I417" s="17"/>
    </row>
    <row r="418" spans="2:9" x14ac:dyDescent="0.35">
      <c r="B418" s="16"/>
      <c r="C418" s="47" t="s">
        <v>718</v>
      </c>
      <c r="D418" s="55" t="s">
        <v>653</v>
      </c>
      <c r="E418" s="46" t="s">
        <v>47</v>
      </c>
      <c r="F418" s="131">
        <v>18</v>
      </c>
      <c r="G418" s="129"/>
      <c r="H418" s="97">
        <f t="shared" si="29"/>
        <v>0</v>
      </c>
      <c r="I418" s="17"/>
    </row>
    <row r="419" spans="2:9" x14ac:dyDescent="0.35">
      <c r="B419" s="16"/>
      <c r="C419" s="47" t="s">
        <v>719</v>
      </c>
      <c r="D419" s="55" t="s">
        <v>654</v>
      </c>
      <c r="E419" s="46" t="s">
        <v>47</v>
      </c>
      <c r="F419" s="131">
        <v>50</v>
      </c>
      <c r="G419" s="129"/>
      <c r="H419" s="97">
        <f t="shared" si="29"/>
        <v>0</v>
      </c>
      <c r="I419" s="17"/>
    </row>
    <row r="420" spans="2:9" x14ac:dyDescent="0.35">
      <c r="B420" s="16"/>
      <c r="C420" s="47" t="s">
        <v>720</v>
      </c>
      <c r="D420" s="55" t="s">
        <v>655</v>
      </c>
      <c r="E420" s="46" t="s">
        <v>52</v>
      </c>
      <c r="F420" s="131">
        <v>194</v>
      </c>
      <c r="G420" s="129"/>
      <c r="H420" s="97">
        <f t="shared" si="29"/>
        <v>0</v>
      </c>
      <c r="I420" s="17"/>
    </row>
    <row r="421" spans="2:9" x14ac:dyDescent="0.35">
      <c r="B421" s="16"/>
      <c r="C421" s="47" t="s">
        <v>721</v>
      </c>
      <c r="D421" s="55" t="s">
        <v>656</v>
      </c>
      <c r="E421" s="46" t="s">
        <v>52</v>
      </c>
      <c r="F421" s="131">
        <v>110</v>
      </c>
      <c r="G421" s="129"/>
      <c r="H421" s="97">
        <f t="shared" si="29"/>
        <v>0</v>
      </c>
      <c r="I421" s="17"/>
    </row>
    <row r="422" spans="2:9" x14ac:dyDescent="0.35">
      <c r="B422" s="16"/>
      <c r="C422" s="47" t="s">
        <v>722</v>
      </c>
      <c r="D422" s="53" t="s">
        <v>657</v>
      </c>
      <c r="E422" s="46" t="s">
        <v>47</v>
      </c>
      <c r="F422" s="131">
        <v>47</v>
      </c>
      <c r="G422" s="129"/>
      <c r="H422" s="97">
        <f t="shared" si="29"/>
        <v>0</v>
      </c>
      <c r="I422" s="17"/>
    </row>
    <row r="423" spans="2:9" x14ac:dyDescent="0.35">
      <c r="B423" s="16"/>
      <c r="C423" s="47" t="s">
        <v>723</v>
      </c>
      <c r="D423" s="45" t="s">
        <v>658</v>
      </c>
      <c r="E423" s="46" t="s">
        <v>47</v>
      </c>
      <c r="F423" s="131">
        <v>50</v>
      </c>
      <c r="G423" s="129"/>
      <c r="H423" s="97">
        <f t="shared" si="29"/>
        <v>0</v>
      </c>
      <c r="I423" s="17"/>
    </row>
    <row r="424" spans="2:9" x14ac:dyDescent="0.35">
      <c r="B424" s="16"/>
      <c r="C424" s="47" t="s">
        <v>724</v>
      </c>
      <c r="D424" s="53" t="s">
        <v>659</v>
      </c>
      <c r="E424" s="46" t="s">
        <v>47</v>
      </c>
      <c r="F424" s="131">
        <v>33</v>
      </c>
      <c r="G424" s="129"/>
      <c r="H424" s="97">
        <f t="shared" si="29"/>
        <v>0</v>
      </c>
      <c r="I424" s="17"/>
    </row>
    <row r="425" spans="2:9" ht="7" customHeight="1" x14ac:dyDescent="0.35">
      <c r="B425" s="16"/>
      <c r="C425" s="8"/>
      <c r="D425" s="8"/>
      <c r="E425" s="8"/>
      <c r="F425" s="89"/>
      <c r="G425" s="128"/>
      <c r="H425" s="89"/>
      <c r="I425" s="17"/>
    </row>
    <row r="426" spans="2:9" s="2" customFormat="1" ht="30.75" customHeight="1" x14ac:dyDescent="0.35">
      <c r="B426" s="21"/>
      <c r="C426" s="23" t="s">
        <v>725</v>
      </c>
      <c r="D426" s="34" t="s">
        <v>662</v>
      </c>
      <c r="E426" s="126"/>
      <c r="F426" s="133"/>
      <c r="G426" s="130"/>
      <c r="H426" s="126"/>
      <c r="I426" s="22"/>
    </row>
    <row r="427" spans="2:9" x14ac:dyDescent="0.35">
      <c r="B427" s="16"/>
      <c r="C427" s="47" t="s">
        <v>726</v>
      </c>
      <c r="D427" s="52" t="s">
        <v>663</v>
      </c>
      <c r="E427" s="46" t="s">
        <v>52</v>
      </c>
      <c r="F427" s="131">
        <v>67</v>
      </c>
      <c r="G427" s="129"/>
      <c r="H427" s="97">
        <f t="shared" ref="H427:H431" si="30">F427*G427</f>
        <v>0</v>
      </c>
      <c r="I427" s="17"/>
    </row>
    <row r="428" spans="2:9" x14ac:dyDescent="0.35">
      <c r="B428" s="16"/>
      <c r="C428" s="47" t="s">
        <v>727</v>
      </c>
      <c r="D428" s="55" t="s">
        <v>664</v>
      </c>
      <c r="E428" s="46" t="s">
        <v>52</v>
      </c>
      <c r="F428" s="131">
        <v>132</v>
      </c>
      <c r="G428" s="129"/>
      <c r="H428" s="97">
        <f t="shared" si="30"/>
        <v>0</v>
      </c>
      <c r="I428" s="17"/>
    </row>
    <row r="429" spans="2:9" x14ac:dyDescent="0.35">
      <c r="B429" s="16"/>
      <c r="C429" s="47" t="s">
        <v>728</v>
      </c>
      <c r="D429" s="52" t="s">
        <v>665</v>
      </c>
      <c r="E429" s="46" t="s">
        <v>52</v>
      </c>
      <c r="F429" s="131">
        <v>139</v>
      </c>
      <c r="G429" s="129"/>
      <c r="H429" s="97">
        <f t="shared" si="30"/>
        <v>0</v>
      </c>
      <c r="I429" s="17"/>
    </row>
    <row r="430" spans="2:9" x14ac:dyDescent="0.35">
      <c r="B430" s="16"/>
      <c r="C430" s="47" t="s">
        <v>729</v>
      </c>
      <c r="D430" s="52" t="s">
        <v>666</v>
      </c>
      <c r="E430" s="46" t="s">
        <v>52</v>
      </c>
      <c r="F430" s="131">
        <v>229</v>
      </c>
      <c r="G430" s="129"/>
      <c r="H430" s="97">
        <f t="shared" si="30"/>
        <v>0</v>
      </c>
      <c r="I430" s="17"/>
    </row>
    <row r="431" spans="2:9" x14ac:dyDescent="0.35">
      <c r="B431" s="16"/>
      <c r="C431" s="47" t="s">
        <v>730</v>
      </c>
      <c r="D431" s="52" t="s">
        <v>667</v>
      </c>
      <c r="E431" s="46" t="s">
        <v>52</v>
      </c>
      <c r="F431" s="131">
        <v>169</v>
      </c>
      <c r="G431" s="129"/>
      <c r="H431" s="97">
        <f t="shared" si="30"/>
        <v>0</v>
      </c>
      <c r="I431" s="17"/>
    </row>
    <row r="432" spans="2:9" x14ac:dyDescent="0.35">
      <c r="B432" s="16"/>
      <c r="C432" s="8"/>
      <c r="D432" s="8"/>
      <c r="E432" s="8"/>
      <c r="F432" s="89"/>
      <c r="G432" s="128"/>
      <c r="H432" s="89"/>
      <c r="I432" s="17"/>
    </row>
    <row r="433" spans="2:9" s="2" customFormat="1" ht="33.75" customHeight="1" x14ac:dyDescent="0.35">
      <c r="B433" s="174">
        <v>7</v>
      </c>
      <c r="C433" s="175"/>
      <c r="D433" s="42" t="s">
        <v>668</v>
      </c>
      <c r="E433" s="24"/>
      <c r="F433" s="99"/>
      <c r="G433" s="138"/>
      <c r="H433" s="175"/>
      <c r="I433" s="178"/>
    </row>
    <row r="434" spans="2:9" s="2" customFormat="1" ht="27.75" customHeight="1" x14ac:dyDescent="0.35">
      <c r="B434" s="21"/>
      <c r="C434" s="23" t="s">
        <v>673</v>
      </c>
      <c r="D434" s="34" t="s">
        <v>669</v>
      </c>
      <c r="E434" s="126"/>
      <c r="F434" s="133"/>
      <c r="G434" s="130"/>
      <c r="H434" s="126"/>
      <c r="I434" s="22"/>
    </row>
    <row r="435" spans="2:9" ht="29" x14ac:dyDescent="0.35">
      <c r="B435" s="16"/>
      <c r="C435" s="47" t="s">
        <v>731</v>
      </c>
      <c r="D435" s="45" t="s">
        <v>670</v>
      </c>
      <c r="E435" s="46" t="s">
        <v>47</v>
      </c>
      <c r="F435" s="131">
        <v>31</v>
      </c>
      <c r="G435" s="129"/>
      <c r="H435" s="97">
        <f t="shared" ref="H435:H437" si="31">F435*G435</f>
        <v>0</v>
      </c>
      <c r="I435" s="17"/>
    </row>
    <row r="436" spans="2:9" ht="29" x14ac:dyDescent="0.35">
      <c r="B436" s="16"/>
      <c r="C436" s="47" t="s">
        <v>732</v>
      </c>
      <c r="D436" s="45" t="s">
        <v>671</v>
      </c>
      <c r="E436" s="46" t="s">
        <v>47</v>
      </c>
      <c r="F436" s="131">
        <v>40</v>
      </c>
      <c r="G436" s="129"/>
      <c r="H436" s="97">
        <f t="shared" si="31"/>
        <v>0</v>
      </c>
      <c r="I436" s="17"/>
    </row>
    <row r="437" spans="2:9" x14ac:dyDescent="0.35">
      <c r="B437" s="16"/>
      <c r="C437" s="47" t="s">
        <v>733</v>
      </c>
      <c r="D437" s="45" t="s">
        <v>672</v>
      </c>
      <c r="E437" s="46" t="s">
        <v>47</v>
      </c>
      <c r="F437" s="131">
        <v>19</v>
      </c>
      <c r="G437" s="129"/>
      <c r="H437" s="97">
        <f t="shared" si="31"/>
        <v>0</v>
      </c>
      <c r="I437" s="17"/>
    </row>
    <row r="438" spans="2:9" ht="15" customHeight="1" x14ac:dyDescent="0.35">
      <c r="B438" s="16"/>
      <c r="C438" s="8"/>
      <c r="D438" s="8"/>
      <c r="E438" s="8"/>
      <c r="F438" s="8"/>
      <c r="G438" s="89"/>
      <c r="H438" s="89"/>
      <c r="I438" s="17"/>
    </row>
    <row r="439" spans="2:9" ht="15" thickBot="1" x14ac:dyDescent="0.4">
      <c r="B439" s="18"/>
      <c r="C439" s="19"/>
      <c r="D439" s="19"/>
      <c r="E439" s="19"/>
      <c r="F439" s="19"/>
      <c r="G439" s="95"/>
      <c r="H439" s="95"/>
      <c r="I439" s="20"/>
    </row>
  </sheetData>
  <sheetProtection algorithmName="SHA-512" hashValue="sxWVwz3pqJ5YVO2GWJtrtHmyx4apeiOZveaZMW4XCwbEfi5t3T84/HVqi6z0L+2h3oSriamRmv+S2C0yCjVIUg==" saltValue="vw1cxeXNRAlE6C3aldhxmw==" spinCount="100000" sheet="1" objects="1" scenarios="1"/>
  <mergeCells count="25">
    <mergeCell ref="B433:C433"/>
    <mergeCell ref="H433:I433"/>
    <mergeCell ref="B364:C364"/>
    <mergeCell ref="H364:I364"/>
    <mergeCell ref="B299:C299"/>
    <mergeCell ref="H299:I299"/>
    <mergeCell ref="B164:C164"/>
    <mergeCell ref="H164:I164"/>
    <mergeCell ref="H60:I60"/>
    <mergeCell ref="H95:I95"/>
    <mergeCell ref="B131:C131"/>
    <mergeCell ref="H131:I131"/>
    <mergeCell ref="B30:C30"/>
    <mergeCell ref="C18:H18"/>
    <mergeCell ref="B95:C95"/>
    <mergeCell ref="B60:C60"/>
    <mergeCell ref="B4:I7"/>
    <mergeCell ref="B28:C28"/>
    <mergeCell ref="H28:I28"/>
    <mergeCell ref="C20:H24"/>
    <mergeCell ref="C9:D9"/>
    <mergeCell ref="C14:H16"/>
    <mergeCell ref="E9:H9"/>
    <mergeCell ref="C11:C12"/>
    <mergeCell ref="D11:H12"/>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I36"/>
  <sheetViews>
    <sheetView showGridLines="0" tabSelected="1" topLeftCell="A7" workbookViewId="0">
      <selection activeCell="D11" sqref="D11:H12"/>
    </sheetView>
  </sheetViews>
  <sheetFormatPr baseColWidth="10" defaultRowHeight="14.5" x14ac:dyDescent="0.35"/>
  <cols>
    <col min="2" max="2" width="1.7265625" customWidth="1"/>
    <col min="3" max="3" width="15.7265625" customWidth="1"/>
    <col min="4" max="4" width="74.7265625" customWidth="1"/>
    <col min="5" max="5" width="9.7265625" customWidth="1"/>
    <col min="6" max="6" width="20.7265625" customWidth="1"/>
    <col min="7" max="7" width="20.7265625" style="76" customWidth="1"/>
    <col min="8" max="8" width="40.7265625" style="76" customWidth="1"/>
    <col min="9" max="9" width="1.7265625" customWidth="1"/>
  </cols>
  <sheetData>
    <row r="2" spans="2:9" ht="15" thickBot="1" x14ac:dyDescent="0.4"/>
    <row r="3" spans="2:9" ht="15" customHeight="1" x14ac:dyDescent="0.35">
      <c r="B3" s="12"/>
      <c r="C3" s="13"/>
      <c r="D3" s="13"/>
      <c r="E3" s="13"/>
      <c r="F3" s="13"/>
      <c r="G3" s="90"/>
      <c r="H3" s="90"/>
      <c r="I3" s="14"/>
    </row>
    <row r="4" spans="2:9" ht="25" customHeight="1" x14ac:dyDescent="0.35">
      <c r="B4" s="146" t="s">
        <v>0</v>
      </c>
      <c r="C4" s="147"/>
      <c r="D4" s="147"/>
      <c r="E4" s="147"/>
      <c r="F4" s="147"/>
      <c r="G4" s="147"/>
      <c r="H4" s="147"/>
      <c r="I4" s="148"/>
    </row>
    <row r="5" spans="2:9" ht="25" customHeight="1" x14ac:dyDescent="0.35">
      <c r="B5" s="149"/>
      <c r="C5" s="147"/>
      <c r="D5" s="147"/>
      <c r="E5" s="147"/>
      <c r="F5" s="147"/>
      <c r="G5" s="147"/>
      <c r="H5" s="147"/>
      <c r="I5" s="148"/>
    </row>
    <row r="6" spans="2:9" ht="25" customHeight="1" x14ac:dyDescent="0.35">
      <c r="B6" s="149"/>
      <c r="C6" s="147"/>
      <c r="D6" s="147"/>
      <c r="E6" s="147"/>
      <c r="F6" s="147"/>
      <c r="G6" s="147"/>
      <c r="H6" s="147"/>
      <c r="I6" s="148"/>
    </row>
    <row r="7" spans="2:9" ht="25" customHeight="1" x14ac:dyDescent="0.35">
      <c r="B7" s="149"/>
      <c r="C7" s="147"/>
      <c r="D7" s="147"/>
      <c r="E7" s="147"/>
      <c r="F7" s="147"/>
      <c r="G7" s="147"/>
      <c r="H7" s="147"/>
      <c r="I7" s="148"/>
    </row>
    <row r="8" spans="2:9" ht="15" customHeight="1" x14ac:dyDescent="0.35">
      <c r="B8" s="4"/>
      <c r="C8" s="5"/>
      <c r="D8" s="5"/>
      <c r="E8" s="5"/>
      <c r="F8" s="5"/>
      <c r="G8" s="91"/>
      <c r="H8" s="91"/>
      <c r="I8" s="6"/>
    </row>
    <row r="9" spans="2:9" ht="26.25" customHeight="1" x14ac:dyDescent="0.35">
      <c r="B9" s="4"/>
      <c r="C9" s="150" t="s">
        <v>745</v>
      </c>
      <c r="D9" s="150"/>
      <c r="E9" s="151" t="s">
        <v>785</v>
      </c>
      <c r="F9" s="150"/>
      <c r="G9" s="150"/>
      <c r="H9" s="150"/>
      <c r="I9" s="6"/>
    </row>
    <row r="10" spans="2:9" ht="4" customHeight="1" x14ac:dyDescent="0.35">
      <c r="B10" s="4"/>
      <c r="C10" s="7"/>
      <c r="D10" s="7"/>
      <c r="E10" s="7"/>
      <c r="F10" s="7"/>
      <c r="G10" s="92"/>
      <c r="H10" s="92"/>
      <c r="I10" s="6"/>
    </row>
    <row r="11" spans="2:9" ht="35.15" customHeight="1" x14ac:dyDescent="0.35">
      <c r="B11" s="4"/>
      <c r="C11" s="152" t="s">
        <v>5</v>
      </c>
      <c r="D11" s="153" t="s">
        <v>6</v>
      </c>
      <c r="E11" s="152"/>
      <c r="F11" s="152"/>
      <c r="G11" s="152"/>
      <c r="H11" s="152"/>
      <c r="I11" s="6"/>
    </row>
    <row r="12" spans="2:9" ht="35.15" customHeight="1" x14ac:dyDescent="0.35">
      <c r="B12" s="4"/>
      <c r="C12" s="152"/>
      <c r="D12" s="153"/>
      <c r="E12" s="152"/>
      <c r="F12" s="152"/>
      <c r="G12" s="152"/>
      <c r="H12" s="152"/>
      <c r="I12" s="6"/>
    </row>
    <row r="13" spans="2:9" ht="10" customHeight="1" thickBot="1" x14ac:dyDescent="0.4">
      <c r="B13" s="4"/>
      <c r="C13" s="8"/>
      <c r="D13" s="8"/>
      <c r="E13" s="8"/>
      <c r="F13" s="88"/>
      <c r="G13" s="89"/>
      <c r="H13" s="89"/>
      <c r="I13" s="6"/>
    </row>
    <row r="14" spans="2:9" x14ac:dyDescent="0.35">
      <c r="B14" s="4"/>
      <c r="C14" s="154" t="s">
        <v>753</v>
      </c>
      <c r="D14" s="155"/>
      <c r="E14" s="155"/>
      <c r="F14" s="155"/>
      <c r="G14" s="155"/>
      <c r="H14" s="156"/>
      <c r="I14" s="6"/>
    </row>
    <row r="15" spans="2:9" x14ac:dyDescent="0.35">
      <c r="B15" s="4"/>
      <c r="C15" s="157"/>
      <c r="D15" s="158"/>
      <c r="E15" s="158"/>
      <c r="F15" s="158"/>
      <c r="G15" s="158"/>
      <c r="H15" s="159"/>
      <c r="I15" s="6"/>
    </row>
    <row r="16" spans="2:9" ht="15" thickBot="1" x14ac:dyDescent="0.4">
      <c r="B16" s="4"/>
      <c r="C16" s="160"/>
      <c r="D16" s="161"/>
      <c r="E16" s="161"/>
      <c r="F16" s="161"/>
      <c r="G16" s="161"/>
      <c r="H16" s="162"/>
      <c r="I16" s="6"/>
    </row>
    <row r="17" spans="2:9" ht="10" customHeight="1" thickBot="1" x14ac:dyDescent="0.4">
      <c r="B17" s="4"/>
      <c r="C17" s="8"/>
      <c r="D17" s="8"/>
      <c r="E17" s="8"/>
      <c r="F17" s="88"/>
      <c r="G17" s="89"/>
      <c r="H17" s="89"/>
      <c r="I17" s="6"/>
    </row>
    <row r="18" spans="2:9" ht="60" customHeight="1" thickBot="1" x14ac:dyDescent="0.4">
      <c r="B18" s="4"/>
      <c r="C18" s="169" t="s">
        <v>754</v>
      </c>
      <c r="D18" s="170"/>
      <c r="E18" s="170"/>
      <c r="F18" s="170"/>
      <c r="G18" s="170"/>
      <c r="H18" s="171"/>
      <c r="I18" s="6"/>
    </row>
    <row r="19" spans="2:9" ht="10" customHeight="1" x14ac:dyDescent="0.35">
      <c r="B19" s="4"/>
      <c r="C19" s="8"/>
      <c r="D19" s="8"/>
      <c r="E19" s="8"/>
      <c r="F19" s="88"/>
      <c r="G19" s="89"/>
      <c r="H19" s="89"/>
      <c r="I19" s="6"/>
    </row>
    <row r="20" spans="2:9" ht="15" customHeight="1" x14ac:dyDescent="0.35">
      <c r="B20" s="4"/>
      <c r="C20" s="163" t="s">
        <v>1</v>
      </c>
      <c r="D20" s="164"/>
      <c r="E20" s="164"/>
      <c r="F20" s="164"/>
      <c r="G20" s="164"/>
      <c r="H20" s="164"/>
      <c r="I20" s="6"/>
    </row>
    <row r="21" spans="2:9" ht="15" customHeight="1" x14ac:dyDescent="0.35">
      <c r="B21" s="4"/>
      <c r="C21" s="164"/>
      <c r="D21" s="164"/>
      <c r="E21" s="164"/>
      <c r="F21" s="164"/>
      <c r="G21" s="164"/>
      <c r="H21" s="164"/>
      <c r="I21" s="6"/>
    </row>
    <row r="22" spans="2:9" ht="15" customHeight="1" x14ac:dyDescent="0.35">
      <c r="B22" s="4"/>
      <c r="C22" s="164"/>
      <c r="D22" s="164"/>
      <c r="E22" s="164"/>
      <c r="F22" s="164"/>
      <c r="G22" s="164"/>
      <c r="H22" s="164"/>
      <c r="I22" s="6"/>
    </row>
    <row r="23" spans="2:9" ht="15" customHeight="1" x14ac:dyDescent="0.35">
      <c r="B23" s="4"/>
      <c r="C23" s="164"/>
      <c r="D23" s="164"/>
      <c r="E23" s="164"/>
      <c r="F23" s="164"/>
      <c r="G23" s="164"/>
      <c r="H23" s="164"/>
      <c r="I23" s="6"/>
    </row>
    <row r="24" spans="2:9" x14ac:dyDescent="0.35">
      <c r="B24" s="4"/>
      <c r="C24" s="164"/>
      <c r="D24" s="164"/>
      <c r="E24" s="164"/>
      <c r="F24" s="164"/>
      <c r="G24" s="164"/>
      <c r="H24" s="164"/>
      <c r="I24" s="6"/>
    </row>
    <row r="25" spans="2:9" s="1" customFormat="1" ht="10" customHeight="1" thickBot="1" x14ac:dyDescent="0.4">
      <c r="B25" s="9"/>
      <c r="C25" s="10"/>
      <c r="D25" s="10"/>
      <c r="E25" s="10"/>
      <c r="F25" s="10"/>
      <c r="G25" s="93"/>
      <c r="H25" s="93"/>
      <c r="I25" s="11"/>
    </row>
    <row r="26" spans="2:9" s="1" customFormat="1" ht="5.15" customHeight="1" x14ac:dyDescent="0.35">
      <c r="G26" s="71"/>
      <c r="H26" s="71"/>
    </row>
    <row r="27" spans="2:9" s="1" customFormat="1" ht="15" customHeight="1" x14ac:dyDescent="0.35">
      <c r="G27" s="71"/>
      <c r="H27" s="71"/>
    </row>
    <row r="28" spans="2:9" ht="33" customHeight="1" x14ac:dyDescent="0.35">
      <c r="B28" s="183" t="s">
        <v>747</v>
      </c>
      <c r="C28" s="183"/>
      <c r="D28" s="183"/>
      <c r="E28" s="183"/>
      <c r="F28" s="183"/>
      <c r="G28" s="183"/>
      <c r="H28" s="183"/>
      <c r="I28" s="183"/>
    </row>
    <row r="29" spans="2:9" s="1" customFormat="1" ht="5.15" customHeight="1" x14ac:dyDescent="0.35">
      <c r="C29" s="69" t="s">
        <v>2</v>
      </c>
      <c r="D29" s="69"/>
      <c r="E29" s="69"/>
      <c r="F29" s="69"/>
      <c r="G29" s="70"/>
      <c r="H29" s="71"/>
    </row>
    <row r="30" spans="2:9" s="3" customFormat="1" ht="28" customHeight="1" x14ac:dyDescent="0.35">
      <c r="C30" s="184" t="s">
        <v>2</v>
      </c>
      <c r="D30" s="184"/>
      <c r="E30" s="184"/>
      <c r="F30" s="184"/>
      <c r="G30" s="72"/>
      <c r="H30" s="73" t="s">
        <v>748</v>
      </c>
    </row>
    <row r="31" spans="2:9" ht="5.15" customHeight="1" thickBot="1" x14ac:dyDescent="0.4">
      <c r="F31" s="74"/>
      <c r="G31" s="75"/>
    </row>
    <row r="32" spans="2:9" s="77" customFormat="1" ht="25" customHeight="1" thickBot="1" x14ac:dyDescent="0.5">
      <c r="C32" s="181" t="s">
        <v>749</v>
      </c>
      <c r="D32" s="182"/>
      <c r="E32" s="182"/>
      <c r="F32" s="182"/>
      <c r="G32" s="78" t="s">
        <v>750</v>
      </c>
      <c r="H32" s="79">
        <f>SUM('DQE Lot 2 Main d''oeuvre'!H33:H76)</f>
        <v>0</v>
      </c>
    </row>
    <row r="33" spans="3:8" s="77" customFormat="1" ht="25" customHeight="1" thickBot="1" x14ac:dyDescent="0.5">
      <c r="C33" s="181" t="s">
        <v>755</v>
      </c>
      <c r="D33" s="182"/>
      <c r="E33" s="182"/>
      <c r="F33" s="182"/>
      <c r="G33" s="78" t="s">
        <v>750</v>
      </c>
      <c r="H33" s="79">
        <f>SUM('DQE Lot 2 Travaux'!H133:I437)</f>
        <v>0</v>
      </c>
    </row>
    <row r="34" spans="3:8" s="77" customFormat="1" ht="25" customHeight="1" thickBot="1" x14ac:dyDescent="0.5">
      <c r="C34" s="181"/>
      <c r="D34" s="182"/>
      <c r="E34" s="182"/>
      <c r="F34" s="182"/>
      <c r="G34" s="78" t="s">
        <v>751</v>
      </c>
      <c r="H34" s="79">
        <f>(H32+H33)*0.2</f>
        <v>0</v>
      </c>
    </row>
    <row r="35" spans="3:8" s="80" customFormat="1" ht="8.15" customHeight="1" x14ac:dyDescent="0.45">
      <c r="C35" s="81"/>
      <c r="D35" s="81"/>
      <c r="E35" s="81"/>
      <c r="F35" s="81"/>
      <c r="G35" s="82"/>
      <c r="H35" s="83"/>
    </row>
    <row r="36" spans="3:8" ht="29.15" customHeight="1" x14ac:dyDescent="0.5">
      <c r="C36" s="84"/>
      <c r="D36" s="84"/>
      <c r="E36" s="84"/>
      <c r="F36" s="85"/>
      <c r="G36" s="86" t="s">
        <v>752</v>
      </c>
      <c r="H36" s="87">
        <f>SUM(H32:H34)</f>
        <v>0</v>
      </c>
    </row>
  </sheetData>
  <sheetProtection algorithmName="SHA-512" hashValue="nk5DZehFbrYV/9cIj/lmj6UQelSn/78Ilxbu/TCnoYiZusEGRNi/bKytUXz3ibil+sRwH0Kj+9dBtwEpB5pbgQ==" saltValue="3Z4aVU3bGhfPPbiPYiBESQ==" spinCount="100000" sheet="1" objects="1" scenarios="1"/>
  <mergeCells count="13">
    <mergeCell ref="C14:H16"/>
    <mergeCell ref="C18:H18"/>
    <mergeCell ref="C20:H24"/>
    <mergeCell ref="B4:I7"/>
    <mergeCell ref="C9:D9"/>
    <mergeCell ref="E9:H9"/>
    <mergeCell ref="C11:C12"/>
    <mergeCell ref="D11:H12"/>
    <mergeCell ref="C33:F33"/>
    <mergeCell ref="C34:F34"/>
    <mergeCell ref="B28:I28"/>
    <mergeCell ref="C30:F30"/>
    <mergeCell ref="C32:F32"/>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DQE Lot 2 Main d'oeuvre</vt:lpstr>
      <vt:lpstr>DQE Lot 2 Travaux</vt:lpstr>
      <vt:lpstr>DQE Lot 2 Montant total</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LAUNAY Karl SCH</dc:creator>
  <cp:lastModifiedBy>BOSQUET Valerie SECR ADMI CLAS SUP</cp:lastModifiedBy>
  <dcterms:created xsi:type="dcterms:W3CDTF">2024-09-11T13:05:46Z</dcterms:created>
  <dcterms:modified xsi:type="dcterms:W3CDTF">2025-06-12T12:55:54Z</dcterms:modified>
</cp:coreProperties>
</file>