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.bosquet\Desktop\dossiers a traiter\Thomas\TCE ESC\2 - DCE ESID\DCE - VERSION FINALE\LOT 1\"/>
    </mc:Choice>
  </mc:AlternateContent>
  <bookViews>
    <workbookView xWindow="0" yWindow="0" windowWidth="28800" windowHeight="12000"/>
  </bookViews>
  <sheets>
    <sheet name="DQE Lot 1 - Main d'oeuvre" sheetId="2" r:id="rId1"/>
    <sheet name="DQE Lot 1 - Materiaux pollués" sheetId="1" r:id="rId2"/>
    <sheet name="DQE - Materiaux non pollués" sheetId="3" r:id="rId3"/>
    <sheet name="DQE Montant total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2" l="1"/>
  <c r="H72" i="2"/>
  <c r="H71" i="2"/>
  <c r="H70" i="2"/>
  <c r="H69" i="2"/>
  <c r="H66" i="2"/>
  <c r="H62" i="2"/>
  <c r="H61" i="2"/>
  <c r="H60" i="2"/>
  <c r="H59" i="2"/>
  <c r="H58" i="2"/>
  <c r="H55" i="2"/>
  <c r="H51" i="2"/>
  <c r="H50" i="2"/>
  <c r="H49" i="2"/>
  <c r="H48" i="2"/>
  <c r="H47" i="2"/>
  <c r="H44" i="2"/>
  <c r="H40" i="2"/>
  <c r="H39" i="2"/>
  <c r="H38" i="2"/>
  <c r="H37" i="2"/>
  <c r="H36" i="2"/>
  <c r="H33" i="2"/>
  <c r="H26" i="4" l="1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36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10" i="3"/>
  <c r="H101" i="3"/>
  <c r="H102" i="3"/>
  <c r="H103" i="3"/>
  <c r="H104" i="3"/>
  <c r="H105" i="3"/>
  <c r="H106" i="3"/>
  <c r="H107" i="3"/>
  <c r="H100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83" i="3"/>
  <c r="H82" i="3"/>
  <c r="H81" i="3"/>
  <c r="H80" i="3"/>
  <c r="H79" i="3"/>
  <c r="H73" i="3"/>
  <c r="H74" i="3"/>
  <c r="H75" i="3"/>
  <c r="H76" i="3"/>
  <c r="H72" i="3"/>
  <c r="H64" i="3"/>
  <c r="H65" i="3"/>
  <c r="H66" i="3"/>
  <c r="H67" i="3"/>
  <c r="H68" i="3"/>
  <c r="H69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37" i="3"/>
  <c r="H38" i="3"/>
  <c r="H39" i="3"/>
  <c r="H40" i="3"/>
  <c r="H41" i="3"/>
  <c r="H42" i="3"/>
  <c r="H43" i="3"/>
  <c r="H44" i="3"/>
  <c r="H45" i="3"/>
  <c r="H46" i="3"/>
  <c r="H47" i="3"/>
  <c r="H48" i="3"/>
  <c r="H36" i="3"/>
  <c r="H35" i="3"/>
  <c r="H32" i="3"/>
  <c r="H31" i="3"/>
  <c r="H344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27" i="1"/>
  <c r="H326" i="1"/>
  <c r="H325" i="1"/>
  <c r="H324" i="1"/>
  <c r="H323" i="1"/>
  <c r="H322" i="1"/>
  <c r="H315" i="1"/>
  <c r="H316" i="1"/>
  <c r="H317" i="1"/>
  <c r="H318" i="1"/>
  <c r="H319" i="1"/>
  <c r="H314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296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33" i="1"/>
  <c r="H232" i="1"/>
  <c r="H231" i="1"/>
  <c r="H230" i="1"/>
  <c r="H229" i="1"/>
  <c r="H228" i="1"/>
  <c r="H227" i="1"/>
  <c r="H226" i="1"/>
  <c r="H225" i="1"/>
  <c r="H215" i="1"/>
  <c r="H216" i="1"/>
  <c r="H217" i="1"/>
  <c r="H218" i="1"/>
  <c r="H219" i="1"/>
  <c r="H220" i="1"/>
  <c r="H221" i="1"/>
  <c r="H222" i="1"/>
  <c r="H214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178" i="1"/>
  <c r="H177" i="1"/>
  <c r="H176" i="1"/>
  <c r="H175" i="1"/>
  <c r="H174" i="1"/>
  <c r="H173" i="1"/>
  <c r="H172" i="1"/>
  <c r="H164" i="1"/>
  <c r="H165" i="1"/>
  <c r="H166" i="1"/>
  <c r="H167" i="1"/>
  <c r="H168" i="1"/>
  <c r="H169" i="1"/>
  <c r="H163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04" i="1"/>
  <c r="H105" i="1"/>
  <c r="H106" i="1"/>
  <c r="H107" i="1"/>
  <c r="H108" i="1"/>
  <c r="H103" i="1"/>
  <c r="H102" i="1"/>
  <c r="H101" i="1"/>
  <c r="H100" i="1"/>
  <c r="H99" i="1"/>
  <c r="H98" i="1"/>
  <c r="H97" i="1"/>
  <c r="H96" i="1"/>
  <c r="H95" i="1"/>
  <c r="H94" i="1"/>
  <c r="H93" i="1"/>
  <c r="H80" i="1"/>
  <c r="H81" i="1"/>
  <c r="H82" i="1"/>
  <c r="H83" i="1"/>
  <c r="H84" i="1"/>
  <c r="H85" i="1"/>
  <c r="H86" i="1"/>
  <c r="H87" i="1"/>
  <c r="H88" i="1"/>
  <c r="H89" i="1"/>
  <c r="H78" i="1"/>
  <c r="H79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57" i="1"/>
  <c r="H46" i="1"/>
  <c r="H47" i="1"/>
  <c r="H48" i="1"/>
  <c r="H49" i="1"/>
  <c r="H50" i="1"/>
  <c r="H51" i="1"/>
  <c r="H52" i="1"/>
  <c r="H53" i="1"/>
  <c r="H54" i="1"/>
  <c r="H45" i="1"/>
  <c r="H44" i="1"/>
  <c r="H43" i="1"/>
  <c r="H42" i="1"/>
  <c r="H41" i="1"/>
  <c r="H40" i="1"/>
  <c r="H32" i="1"/>
  <c r="H33" i="1"/>
  <c r="H34" i="1"/>
  <c r="H35" i="1"/>
  <c r="H36" i="1"/>
  <c r="H31" i="1"/>
  <c r="H28" i="4" l="1"/>
  <c r="H27" i="4"/>
  <c r="H29" i="4" l="1"/>
  <c r="H31" i="4" s="1"/>
</calcChain>
</file>

<file path=xl/sharedStrings.xml><?xml version="1.0" encoding="utf-8"?>
<sst xmlns="http://schemas.openxmlformats.org/spreadsheetml/2006/main" count="1376" uniqueCount="805">
  <si>
    <t>USID DE ROCHEFORT</t>
  </si>
  <si>
    <t>Les prix indiqués dans le BPU ci-dessous comprennent les frais de déplacements et de transport ainsi
 que les préstations liées à la main d'œuvre</t>
  </si>
  <si>
    <t>Désignation</t>
  </si>
  <si>
    <t>Unité</t>
  </si>
  <si>
    <t>Prix unitaire
HT</t>
  </si>
  <si>
    <t xml:space="preserve">Accord cadre à bon de commande 23-116
</t>
  </si>
  <si>
    <t>Lot 1</t>
  </si>
  <si>
    <t>Désamiantage - Retrait de plomb</t>
  </si>
  <si>
    <t>Préparation administrative</t>
  </si>
  <si>
    <t>01.01</t>
  </si>
  <si>
    <t>Demande des certificats d'acceptations préalables des déchets.</t>
  </si>
  <si>
    <t>ENS</t>
  </si>
  <si>
    <t>01.02</t>
  </si>
  <si>
    <t>Elaboration et transmission du DOE.</t>
  </si>
  <si>
    <t>01.03</t>
  </si>
  <si>
    <t>Plan de Retrait Démolition ou d'Encapsulage amiante + plans associés (établissement  et diffusion aux organismes compétents) + PPSPS /PdP</t>
  </si>
  <si>
    <t>01.04</t>
  </si>
  <si>
    <t>Visite sur place, établissement devis suivant prix du bordereau et déplacement.</t>
  </si>
  <si>
    <t>Etude estimative des quantités de déchets.</t>
  </si>
  <si>
    <t>Etablissement d'un avenant au plan de retrait suite aléas.</t>
  </si>
  <si>
    <t>Code</t>
  </si>
  <si>
    <t>Majoration sur le prix de la prestation concernée pour prestations en heures non-ouvrées</t>
  </si>
  <si>
    <t>Majoration sur le prix de la prestation concernée pour travail en espace réduit ou encombré (en vide sanitaire, ou au-dessus des plafonds suspendus).</t>
  </si>
  <si>
    <t>Majoration sur la prestation concernée par un travail en hauteur comprise entre 3 et moins de 6 mètres</t>
  </si>
  <si>
    <t>Majoration sur la prestation concernée par un travail en hauteur comprise entre 6 et moins de 9 mètres</t>
  </si>
  <si>
    <t>Majoration sur la prestation concernée par un travail en hauteur supérieure à 10 mètres</t>
  </si>
  <si>
    <t>Installations préalables</t>
  </si>
  <si>
    <t>Installations de chantier</t>
  </si>
  <si>
    <t>Prix de l'heure (compris dans prestation du présent BPU)</t>
  </si>
  <si>
    <t>Heures ouvrées - chef de chantier</t>
  </si>
  <si>
    <t>he</t>
  </si>
  <si>
    <t>Heures ouvrées - chef d'équipe</t>
  </si>
  <si>
    <t>Heures ouvrées - compagnon</t>
  </si>
  <si>
    <t>Heures ouvrées - manœuvre</t>
  </si>
  <si>
    <t>Clôtures, panneaux et signalisations des zones (travaux et déchets).</t>
  </si>
  <si>
    <t>ml</t>
  </si>
  <si>
    <t>Installation de zone de chantier  (zone de récupération, zone d'approche,…) et travaux préliminaires.</t>
  </si>
  <si>
    <t>Aménagement du local déchet (fermé et verrouillé par cadenas)</t>
  </si>
  <si>
    <t>Installation de zone vie.</t>
  </si>
  <si>
    <t>Branchements électriques spécifiques aux travaux et contrôles+démontage.</t>
  </si>
  <si>
    <t>Supplément pour branchement sur armoire divisionnaire situé à plus de 50m du vestiaire d'approche</t>
  </si>
  <si>
    <t>Installation groupe électrogène de secours (mise en place de la sélectivité + tests) P inferieure ou égale à 5 kW</t>
  </si>
  <si>
    <t>Installation groupe électrogène de secours (mise en place de la sélectivité + tests) 5 &lt; P &lt; 15 kW</t>
  </si>
  <si>
    <t>Installation groupe électrogène de secours (mise en place de la sélectivité + tests) P supérieure ou égale à 15 kW</t>
  </si>
  <si>
    <t>Raccordement à l'eau douce sanitaire+démontage.</t>
  </si>
  <si>
    <t>Raccordement à l'évacuation EU.</t>
  </si>
  <si>
    <t>Supplément pour évacuation forcée des eaux de rejet (pompage dans bac ou pompage dans tampon à l'aide d'un tuyau en PTFE semi-rigide)</t>
  </si>
  <si>
    <t>Livraison et reprise, location ou amortissement journalier d'une nacelle autoportée (compris carburant et main d'œuvre).</t>
  </si>
  <si>
    <t>un</t>
  </si>
  <si>
    <t>Livraison et reprise , location ou amortissement journalier d'un moyen de manutention mécanique type chariot élévateur (compris carburant et main d'œuvre).</t>
  </si>
  <si>
    <t>Livraison et reprise, location ou amortissement journalier d'une grue (compris carburant et main d'œuvre).</t>
  </si>
  <si>
    <t>Installations des zones</t>
  </si>
  <si>
    <t>Isolement et calfeutrement zone de travaux.</t>
  </si>
  <si>
    <t>m²</t>
  </si>
  <si>
    <t>Nettoyage sol avant mise en place des polyanes en protection des parois</t>
  </si>
  <si>
    <t>Confinement simple peau polyane.</t>
  </si>
  <si>
    <t>Confinement double peau polyane</t>
  </si>
  <si>
    <t>Confinement simple peau par matériaux résistant au feu (maintien du degré CF 1heure et M1)</t>
  </si>
  <si>
    <t>Confinement double peau par matériaux résistant au feu (maintien du degré CF 1heure et M1)</t>
  </si>
  <si>
    <t>Création d'un tunnel de jonction entre zone de travail et vestiaire d'approche</t>
  </si>
  <si>
    <t>Deprimogènes (mise en place, exploitation, maintenance) de 0 à 5000 m3/h.</t>
  </si>
  <si>
    <t>ENS/jr</t>
  </si>
  <si>
    <t>Deprimogènes (mise en place, exploitation, maintenance) de 5000 à 10 000 m3/h.</t>
  </si>
  <si>
    <t>Deprimogènes (mise en place, exploitation, maintenance) de 10 001 à 20000 m3/h.</t>
  </si>
  <si>
    <t>Deprimogènes (mise en place, exploitation, maintenance) plus de 20000 m3/h.</t>
  </si>
  <si>
    <t>Dispositif d'adduction d'air (mise en place d'une unité de production d'air respirable + raccordement à la zone + balise de contrôle ) pour une équipe de moins de 4.</t>
  </si>
  <si>
    <t>Dispositif d'adduction d'air (mise en place d'une unité de production d'air respirable + raccordement à la zone + balise de contrôle ) pour une équipe de 5 à 10 personnes.</t>
  </si>
  <si>
    <t>Dispositif d'adduction d'air (mise en place d'une unité de production d'air respirable + raccordement à la zone + balise de contrôle ) pour une équipe de plus de 10 personnes.</t>
  </si>
  <si>
    <t>Fourniture et installation de sas personnel (3 compartiments minimum+ 2 douches)-montage, raccordement et démontage.</t>
  </si>
  <si>
    <t>Fourniture et installation de sas matériel/déchets-montage, raccordement et démontage.</t>
  </si>
  <si>
    <t>Approvisionnement du chantier en matériels et équipements et repli.</t>
  </si>
  <si>
    <t>Approvisionnement du personnel en EPI.</t>
  </si>
  <si>
    <t>Mise en place d'une unité mobile de décontamination.</t>
  </si>
  <si>
    <t>U</t>
  </si>
  <si>
    <t>Métrologie de chantier</t>
  </si>
  <si>
    <t>Elaboration de la stratégie d'échantillonnage par un organisme accrédité.</t>
  </si>
  <si>
    <t>Mesures en META avant travaux réalisées par un laboratoire agréé. Contrôle de l'empoussièrement dit « état zéro ».</t>
  </si>
  <si>
    <t>Mesures en META environnementales.</t>
  </si>
  <si>
    <t>Mesures en META au poste de travail (META opérateur)</t>
  </si>
  <si>
    <t>Mesures en META en ambiance zone de travail.</t>
  </si>
  <si>
    <t>Mesures en META à proximité des extracteurs dans la zone de rejet.</t>
  </si>
  <si>
    <t>Mesures en META dans la zone de récupération.</t>
  </si>
  <si>
    <r>
      <t xml:space="preserve">Mesures en META après travaux réalisées par un laboratoire agréé. Analyses libératoires </t>
    </r>
    <r>
      <rPr>
        <b/>
        <sz val="11"/>
        <rFont val="Calibri"/>
        <family val="2"/>
      </rPr>
      <t>commanditées pour le titulaire.</t>
    </r>
  </si>
  <si>
    <r>
      <t xml:space="preserve">Mesures en META contradictoires après travaux réalisées par un laboratoire agréé </t>
    </r>
    <r>
      <rPr>
        <b/>
        <sz val="11"/>
        <rFont val="Calibri"/>
        <family val="2"/>
      </rPr>
      <t>différent de celui de la ligne 05.08.</t>
    </r>
    <r>
      <rPr>
        <sz val="11"/>
        <rFont val="Calibri"/>
        <family val="2"/>
      </rPr>
      <t xml:space="preserve"> Analyses libératoires </t>
    </r>
    <r>
      <rPr>
        <b/>
        <sz val="11"/>
        <rFont val="Calibri"/>
        <family val="2"/>
      </rPr>
      <t>commanditées pour le maître d'ouvrage.</t>
    </r>
  </si>
  <si>
    <t>Contrôle de la dépression en continu.</t>
  </si>
  <si>
    <t>un/j</t>
  </si>
  <si>
    <t>Contrôles des effluents après traitement.</t>
  </si>
  <si>
    <t>Test fumée.</t>
  </si>
  <si>
    <t>Travaux de retrait MPCA</t>
  </si>
  <si>
    <t>Terrassement, VRD</t>
  </si>
  <si>
    <t>Dépose et retrait de plaques de caniveaux amiantées .</t>
  </si>
  <si>
    <t>Dépose et retrait de regard et receveur préfabriqué.</t>
  </si>
  <si>
    <t>Dépose et retrait de regard et receveur coulé.</t>
  </si>
  <si>
    <t>Rabotage et retrait d'enrobé amianté compris amortissement machine.</t>
  </si>
  <si>
    <t>m3</t>
  </si>
  <si>
    <t>Rabotage et retrait d'enrobé amianté compris amortissement machine. S&gt;500m²</t>
  </si>
  <si>
    <t>Rabotage et retrait d'enrobé amianté compris amortissement machine. S&gt;1000m²</t>
  </si>
  <si>
    <t xml:space="preserve">Dépose et retrait de canalisations enterrées. </t>
  </si>
  <si>
    <t>kg</t>
  </si>
  <si>
    <t>Dépose et retrait de canalisations enterrées. P&gt;500kg</t>
  </si>
  <si>
    <t>Dépose et retrait de canalisations enterrées. P&gt;1000kg</t>
  </si>
  <si>
    <t>Dépose et retrait de canalisations non enterrées.</t>
  </si>
  <si>
    <t>Dépose et retrait de canalisations non enterrées. P&gt;500kg</t>
  </si>
  <si>
    <t>Dépose et retrait de canalisations non enterrées. P&gt;1000kg</t>
  </si>
  <si>
    <t>Travaux de terrassement déblais en cordon</t>
  </si>
  <si>
    <t>Terrassement par aspiratrice excavatrice (excavation, terrassement, nettoyage) à la demi-journée</t>
  </si>
  <si>
    <t>Terrassement par aspiratrice excavatrice (excavation, terrassement, nettoyage) à la journée</t>
  </si>
  <si>
    <t>Fourniture et pose de blindage</t>
  </si>
  <si>
    <t>Sols et revêtements muraux</t>
  </si>
  <si>
    <t xml:space="preserve">Dépose et retrait de chape maigre. </t>
  </si>
  <si>
    <t>Dépose et retrait de chape maigre. S&gt;200m²</t>
  </si>
  <si>
    <t>Dépose et retrait de chape maigre. S&gt;1000m²</t>
  </si>
  <si>
    <t xml:space="preserve">Dépose et retrait de calfeutrement de passage de conduit. </t>
  </si>
  <si>
    <t>Dépose et retrait de revêtement plastique amianté compris colle.</t>
  </si>
  <si>
    <t>Dépose et retrait de revêtement plastique amianté compris colle. S&gt;200m²</t>
  </si>
  <si>
    <t>Dépose et retrait de revêtement plastique amianté compris colle. S&gt;1000m²</t>
  </si>
  <si>
    <t xml:space="preserve">Dépose et retrait de dalles de sol amiantées compris colle. </t>
  </si>
  <si>
    <t>Dépose et retrait de dalles de sol amiantées compris colle. S&gt;200m²</t>
  </si>
  <si>
    <t>Dépose et retrait de dalles de sol amiantées compris colle. S&gt;1000m²</t>
  </si>
  <si>
    <t>Dépose et retrait de dalles de sol compris colle amiantée.</t>
  </si>
  <si>
    <t>Dépose et retrait de dalles de sol compris colle amiantée. S&gt;200m²</t>
  </si>
  <si>
    <t>Dépose et retrait de dalles de sol compris colle amiantée. S&gt;1000m²</t>
  </si>
  <si>
    <t xml:space="preserve">Dépose et retrait de dalles de sol amiantées compris colle amiantée. </t>
  </si>
  <si>
    <t>Dépose et retrait de dalles de sol amiantées compris colle amiantée. S&gt;200m²</t>
  </si>
  <si>
    <t>Dépose et retrait de dalles de sol amiantées compris colle amiantée. S&gt;1000m²</t>
  </si>
  <si>
    <t xml:space="preserve">Dépose et retrait de carrelage au sol petits carreaux (moins de 10X10)  compris colle amiantée. </t>
  </si>
  <si>
    <t>Dépose et retrait de carrelage au sol petits carreaux (moins de 10X10)  compris colle amiantée. S&gt;200m²</t>
  </si>
  <si>
    <t>Dépose et retrait de carrelage au sol petits carreaux (moins de 10X10)  compris colle amiantée. S&gt;1000m²</t>
  </si>
  <si>
    <t xml:space="preserve">Dépose et retrait de carrelage compris colle amiantée. </t>
  </si>
  <si>
    <t>Dépose et retrait de carrelage compris colle amiantée. S&gt;200m²</t>
  </si>
  <si>
    <t>Dépose et retrait de carrelage compris colle amiantée. S&gt;1000m²</t>
  </si>
  <si>
    <t xml:space="preserve">Suppression de revêtement ou ragréage pour dépose et retrait de dalles de sol ou carrelage. </t>
  </si>
  <si>
    <t>Suppression de revêtement ou ragréage pour dépose et retrait de dalles de sol ou carrelage. S&gt;200m²</t>
  </si>
  <si>
    <t>Suppression de revêtement ou ragréage pour dépose et retrait de dalles de sol ou carrelage. S&gt;1000m²</t>
  </si>
  <si>
    <t xml:space="preserve">Dépose et retrait de tissus muraux compris sous-couche. </t>
  </si>
  <si>
    <t>Dépose et retrait de tissus muraux compris sous-couche. S&gt;200m²</t>
  </si>
  <si>
    <t>Dépose et retrait de tissus muraux compris sous-couche. S&gt;1000m²</t>
  </si>
  <si>
    <t xml:space="preserve">Dépose et retrait de revêtements durs (plaques de menuiseries). </t>
  </si>
  <si>
    <t>Dépose et retrait de revêtements durs (plaques de menuiseries). S&gt;200m²</t>
  </si>
  <si>
    <t>Dépose et retrait de revêtements durs (plaques de menuiseries). S&gt;1000m²</t>
  </si>
  <si>
    <t xml:space="preserve">Dépose et retrait de revêtements durs. </t>
  </si>
  <si>
    <t>Dépose et retrait de revêtements durs. S&gt;200m²</t>
  </si>
  <si>
    <t>Dépose et retrait de revêtements durs. S&gt;1000m²</t>
  </si>
  <si>
    <t xml:space="preserve">Dépose et retrait de faïence murale amiantée. </t>
  </si>
  <si>
    <t>Dépose et retrait de faïence murale amiantée. S&gt;200m²</t>
  </si>
  <si>
    <t>Dépose et retrait de faïence murale amiantée. S&gt;1000m²</t>
  </si>
  <si>
    <t xml:space="preserve">Dépose et retrait de plinthes compris colle. </t>
  </si>
  <si>
    <t xml:space="preserve">Dépose et retrait de plinthes compris colle amiantée. </t>
  </si>
  <si>
    <t xml:space="preserve">Dépose et retrait de joints de dilatation bitumeux. </t>
  </si>
  <si>
    <t>Dépose et retrait de revêtement bitumeux.</t>
  </si>
  <si>
    <t>Dépose et retrait de nez de marche compris colle.</t>
  </si>
  <si>
    <t>Travaux de découpe de dalle.</t>
  </si>
  <si>
    <t>Dépose et retrait de trappe (surface découpée).</t>
  </si>
  <si>
    <t>Dépose et retrait d'enduit plâtreux.</t>
  </si>
  <si>
    <t>Dépose et retrait d'enduit plâtreux. S&gt;200m²</t>
  </si>
  <si>
    <t>Dépose et retrait d'enduit plâtreux. S&gt;1000m²</t>
  </si>
  <si>
    <t>Dépose et retrait d'enduit extérieur.</t>
  </si>
  <si>
    <t>Dépose et retrait d'enduit extérieur. S&gt;200m²</t>
  </si>
  <si>
    <t>Dépose et retrait d'enduit extérieur. S&gt;1000m²</t>
  </si>
  <si>
    <t>Menuiseries</t>
  </si>
  <si>
    <t xml:space="preserve">Dépose et retrait de joints de vitrage amiantés. </t>
  </si>
  <si>
    <t>Dépose et retrait de menuiseries.</t>
  </si>
  <si>
    <t>Dépose et retrait de menuiseries. U&gt;12</t>
  </si>
  <si>
    <t>Dépose et retrait de pare-closes et châssis fixes.</t>
  </si>
  <si>
    <t>Dépose et retrait de pare-closes et châssis fixes. U&gt;12</t>
  </si>
  <si>
    <t>Dépose et retrait de vantaux de porte coupe-feu.</t>
  </si>
  <si>
    <t>Dépose et retrait de joints de porte coupe-feu.</t>
  </si>
  <si>
    <t>Couverture, bardage</t>
  </si>
  <si>
    <t>Dépose et retrait de sorties en toiture.</t>
  </si>
  <si>
    <t>Dépose et retrait de sorties murale.</t>
  </si>
  <si>
    <t>Dépose et retrait d'appuis de fenêtre.</t>
  </si>
  <si>
    <t>Dépose et retrait de plaques ciment (hors couverture).</t>
  </si>
  <si>
    <t>Dépose et retrait de plaques ciment (hors couverture). S&gt;200m²</t>
  </si>
  <si>
    <t>Dépose et retrait de plaques ciment (hors couverture). S&gt;1000m²</t>
  </si>
  <si>
    <t>Dépose et retrait de bardage ardoise .</t>
  </si>
  <si>
    <t>Dépose et retrait de bardage ardoise . S&gt;200m²</t>
  </si>
  <si>
    <t>Dépose et retrait de bardage ardoise . S&gt;1000m²</t>
  </si>
  <si>
    <t>Dépose et retrait de panneaux sandwichs compris joints et tresses.</t>
  </si>
  <si>
    <t>Dépose et retrait d'isolant thermique extérieur.</t>
  </si>
  <si>
    <t>Dépose et retrait d'isolant thermique extérieur. S&gt;500m²</t>
  </si>
  <si>
    <t>Dépose et retrait d'isolant thermique extérieur. S&gt;1000m²</t>
  </si>
  <si>
    <t>Dépose et retrait de plaques ciment en couverture par le dessous.</t>
  </si>
  <si>
    <t>Dépose et retrait de plaques ciment en couverture par le dessous. S&gt;500m²</t>
  </si>
  <si>
    <t>Dépose et retrait de plaques ciment en couverture par le dessous. S&gt;1000m²</t>
  </si>
  <si>
    <t>Dépose et retrait de plaques ciment en couverture par le dessus.</t>
  </si>
  <si>
    <t>Dépose et retrait de plaques ciment en couverture par le dessus. S&gt;500m²</t>
  </si>
  <si>
    <t>Dépose et retrait de plaques ciment en couverture par le dessus. S&gt;1000m²</t>
  </si>
  <si>
    <t>Dépose et retrait de tuiles scellées sur plaques AC.</t>
  </si>
  <si>
    <t>Dépose et retrait de tuiles scellées sur plaques AC. S&gt;500m²</t>
  </si>
  <si>
    <t>Dépose et retrait de tuiles scellées sur plaques AC. S&gt;1000m²</t>
  </si>
  <si>
    <t>Dépose et retrait d'ardoises.</t>
  </si>
  <si>
    <t>Dépose et retrait d'ardoises. S&gt;500m²</t>
  </si>
  <si>
    <t>Dépose et retrait d'ardoises. S&gt;1000m²</t>
  </si>
  <si>
    <t>Dépose et retrait de bardeaux bitumeux.</t>
  </si>
  <si>
    <t>Dépose et retrait de bardeaux bitumeux. S&gt;500m²</t>
  </si>
  <si>
    <t>Dépose et retrait de bardeaux bitumeux. S&gt;1000m²</t>
  </si>
  <si>
    <t>Dépose et retrait de revêtement bitumeux. S&gt;500m²</t>
  </si>
  <si>
    <t>Dépose et retrait de revêtement bitumeux. S&gt;1000m²</t>
  </si>
  <si>
    <t>Dépose et retrait de couverture zinc ou cuivre à joint de bout.</t>
  </si>
  <si>
    <t>Dépose et retrait de couverture zinc ou cuivre à joint de bout. S&gt;500m²</t>
  </si>
  <si>
    <t>Dépose et retrait de couverture zinc ou cuivre à joint de bout. S&gt;1000m²</t>
  </si>
  <si>
    <t>Dépose et retrait de faîtage.</t>
  </si>
  <si>
    <t>Dépose et retrait de pare-vapeur.</t>
  </si>
  <si>
    <t>Dépose et retrait  de conduits EP.</t>
  </si>
  <si>
    <t>Dépose et retrait de naissances, dauphins et boîtes à eaux.</t>
  </si>
  <si>
    <t>Fourniture et pose de bâche lourde d'étanchéité, compris liteaux et voliges.</t>
  </si>
  <si>
    <t>Fourniture et pose de bâche lourde d'étanchéité, compris liteaux et voliges. S&gt;500m²</t>
  </si>
  <si>
    <t>Plomberie, Chauffage</t>
  </si>
  <si>
    <t>Dépose et retrait d'équipement sanitaire amianté compris canalisations.</t>
  </si>
  <si>
    <t>Dépose et retrait d'équipement sanitaire amianté compris canalisations. U&gt;10</t>
  </si>
  <si>
    <t>Dépose et retrait de joints de brides sur tuyauterie.</t>
  </si>
  <si>
    <t>Dépose et retrait de tuyauterie métallique.</t>
  </si>
  <si>
    <t>Dépose et retrait de calorifugeage.</t>
  </si>
  <si>
    <t>Dépose et retrait de conduits de vapeur.</t>
  </si>
  <si>
    <t>Dépose et retrait de clapets coupe-feu.</t>
  </si>
  <si>
    <t>Dépose et retrait de volets coupe-feu.</t>
  </si>
  <si>
    <t>Dépose et retrait de gaine VMC.</t>
  </si>
  <si>
    <t>Travaux sur installations techniques</t>
  </si>
  <si>
    <t xml:space="preserve">Dépose et retrait de plancher technique amianté, surface &lt; 5m². </t>
  </si>
  <si>
    <t xml:space="preserve">Dépose et retrait de plancher technique amianté, surface &gt; 5m². </t>
  </si>
  <si>
    <t>Traitement de peintures anti-condensation.</t>
  </si>
  <si>
    <t>Traitement de peintures anti-condensation. S&gt;100m²</t>
  </si>
  <si>
    <t>Dépose et retrait de plaques isolantes internes.</t>
  </si>
  <si>
    <t>Dépose et retrait de frein.</t>
  </si>
  <si>
    <t>Dépose et retrait d'embrayage.</t>
  </si>
  <si>
    <t>Dépose et retrait de tissu amiante.</t>
  </si>
  <si>
    <t>Dépose et retrait de tissu amiante. S&gt;100m²</t>
  </si>
  <si>
    <t>Dépose et retrait de groupe électrogène compris cuves, canalisations et accessoires.</t>
  </si>
  <si>
    <t>Découpe, dépose et retrait de structure métallique et accessoires.</t>
  </si>
  <si>
    <t>Manutention et transport d'un groupe électrogène (GE).</t>
  </si>
  <si>
    <t>Traitement pour destruction d'un GE compris moteur, alternateur et refroidissement.</t>
  </si>
  <si>
    <t>Dépose et retrait de tableau électrique.</t>
  </si>
  <si>
    <t>Dépose et retrait de tableau électrique. U&gt;10</t>
  </si>
  <si>
    <t>Dépose et retrait de chauffe-eau.</t>
  </si>
  <si>
    <t>Dépose et retrait de chauffe-eau. U&gt;10</t>
  </si>
  <si>
    <t>Traitement pour destruction d'un chauffe-eau.</t>
  </si>
  <si>
    <t>Traitement pour destruction d'un chauffe-eau. U&gt;10</t>
  </si>
  <si>
    <t>Dépose et retrait de chaudière compris cuves, canalisations et accessoires.</t>
  </si>
  <si>
    <t>Manutention et transport d'une chaudière.</t>
  </si>
  <si>
    <t>Traitement pour destruction d'une chaudière.</t>
  </si>
  <si>
    <t>Dépose et retrait de radiateur, compris tuyauterie.</t>
  </si>
  <si>
    <t>Dépose et retrait de radiateur, compris tuyauterie. U&gt;10</t>
  </si>
  <si>
    <t>Dépose et retrait de convecteur, compris alimentation.</t>
  </si>
  <si>
    <t>Dépose et retrait de convecteur, compris alimentation. U&gt;10</t>
  </si>
  <si>
    <t>Dépose et retrait de portes palières d'ascenseur et monte-charge.</t>
  </si>
  <si>
    <t>Dépose et retrait de cloisons palières d'ascenseur et monte-charge.</t>
  </si>
  <si>
    <t>Traitement de flocage de trémie d'ascenseur et monte-charge.</t>
  </si>
  <si>
    <t>Dépose et retrait des jonctions murs/planchers de trémie d'ascenseur et monte-charge.</t>
  </si>
  <si>
    <t>Dépose et retrait des joints mousse de trémie d'ascenseur et monte-charge.</t>
  </si>
  <si>
    <t>Dépose et retrait de machinerie d'ascenseur.</t>
  </si>
  <si>
    <t>Sondages et analyses pour déterminer le taux de pollution et la quantité estimative des surfaces polluées après les opérations de démantèlement.</t>
  </si>
  <si>
    <t>Cloisons, plafonds et isolation</t>
  </si>
  <si>
    <t>Dépose et retrait de panneaux de cloison.</t>
  </si>
  <si>
    <t>Dépose et retrait de panneaux de cloison. L&gt;100ml</t>
  </si>
  <si>
    <t>Joints de dilatation.</t>
  </si>
  <si>
    <t>Tresses de jonctions entre panneaux préfabriqués.</t>
  </si>
  <si>
    <t>Jonctions carton entre panneaux préfabriqués.</t>
  </si>
  <si>
    <t>Jonctions AC entre panneaux préfabriqués.</t>
  </si>
  <si>
    <t>Dépose et retrait de revêtement dur (plaques planes fibrociment).</t>
  </si>
  <si>
    <t>Dépose et retrait de revêtement dur (plaques planes fibrociment). S&gt;200m²</t>
  </si>
  <si>
    <t>Dépose et retrait d'entourage de poteau en carton.</t>
  </si>
  <si>
    <t>Dépose et retrait d'entourage de poteau en fibres-ciment.</t>
  </si>
  <si>
    <t>Dépose et retrait d'entourage de poteau en matériau sandwich.</t>
  </si>
  <si>
    <t>Dépose et retrait d'entourage de poteau carton+plâtre.</t>
  </si>
  <si>
    <t>Dépose et retrait de faux-plafond compris dalles, suspentes et armatures.</t>
  </si>
  <si>
    <t>Dépose et retrait de faux-plafond compris dalles, suspentes et armatures. S&gt;200m²</t>
  </si>
  <si>
    <t>Dépose et retrait de faux-plafond compris dalles, suspentes et armatures. S&gt;1000m²</t>
  </si>
  <si>
    <t>Dépose et retrait de coffrage perdu en carton-amiante.</t>
  </si>
  <si>
    <t>Dépose et retrait de coffrage perdu en fibres-ciment.</t>
  </si>
  <si>
    <t>Dépose et retrait de coffrage perdu composite.</t>
  </si>
  <si>
    <t>Dépose et retrait de rebouchage de trémie.</t>
  </si>
  <si>
    <t>Dépose et retrait de joints de jonction avec la façade.</t>
  </si>
  <si>
    <t>Dépose et retrait de calfeutrement.</t>
  </si>
  <si>
    <t>Dépose et retrait de flocage.</t>
  </si>
  <si>
    <t>Dépose et retrait de flocage. P&gt;500kg</t>
  </si>
  <si>
    <t>Dépose et retrait de flocage sous rampant.</t>
  </si>
  <si>
    <t>Dépose et retrait de flocage sous rampant. P&gt;500kg</t>
  </si>
  <si>
    <t>Dépose et retrait de flocage dans conduit.</t>
  </si>
  <si>
    <t>Dépose et retrait de flocage dans conduit. P&gt;500kg</t>
  </si>
  <si>
    <t>Dépose et retrait d'isolant pollué.</t>
  </si>
  <si>
    <t>Dépose et retrait d'isolant pollué. P&gt;1000kg</t>
  </si>
  <si>
    <t>Dépose et retrait d'isolant pollué sous toiture.</t>
  </si>
  <si>
    <t>Dépose et retrait d'isolant pollué sous toiture. P&gt;1000kg</t>
  </si>
  <si>
    <t>Travaux de retrait de plomb</t>
  </si>
  <si>
    <t>Décapage de peinture au plomb sur cloisons et murs intérieurs.</t>
  </si>
  <si>
    <t>Décapage de peinture au plomb sur cloisons et murs intérieurs. S&gt;200m²</t>
  </si>
  <si>
    <t>Décapage de peinture au plomb sur tuyauterie (à la surface de mur).</t>
  </si>
  <si>
    <t>Décapage de peinture au plomb sur radiateurs à colonnes ( prix par colonne).</t>
  </si>
  <si>
    <t>Décapage de peinture au plomb sur structure métallique.</t>
  </si>
  <si>
    <t>Décapage de peinture au plomb sur plafond.</t>
  </si>
  <si>
    <t>Décapage de peinture au plomb sur plafond. S&gt;200m²</t>
  </si>
  <si>
    <t>Décapage de peinture au plomb sur menuiseries et huisseries.</t>
  </si>
  <si>
    <t>Décapage de peinture au plomb sur menuiseries et huisseries. S&gt;200m²</t>
  </si>
  <si>
    <t>Dépose et retrait de tuyauterie plomb.</t>
  </si>
  <si>
    <t>Dépose et retrait de tuyauterie plomb. L&gt;100ml</t>
  </si>
  <si>
    <t xml:space="preserve">Dépose et retrait de carrelage au sol petits carreaux (moins de 10X10)  compris colle. </t>
  </si>
  <si>
    <t xml:space="preserve">Dépose et retrait de carrelage au sol compris colle. </t>
  </si>
  <si>
    <t xml:space="preserve">Dépose et retrait de faïence murale petits carreaux (moins de 10X10) compris colle. </t>
  </si>
  <si>
    <t xml:space="preserve">Dépose et retrait de faïence murale compris colle. </t>
  </si>
  <si>
    <t>Travaux d'obturation après  opérations de désamiantage</t>
  </si>
  <si>
    <t>Fourniture et pose de contre-plaqué OSB 3 - 22mm pour recouvrement de caniveaux, trappes et regards. Fermeture de réservations au sol.</t>
  </si>
  <si>
    <t>Fourniture et pose de contre-plaqué OSB 3 - 22mm pour recouvrement de caniveaux, trappes et regards. Fermeture de réservations au sol. S&gt;100m²</t>
  </si>
  <si>
    <t>Fourniture et pose de contre-plaqué OSB 3 - 22mm pour remplacement  de vitres, fenêtres, huisseries et  issues de secours. Fermeture de réservations verticales.</t>
  </si>
  <si>
    <t>Fourniture et pose de contre-plaqué OSB 3 - 22mm pour remplacement  de vitres, fenêtres, huisseries et  issues de secours. Fermeture de réservations verticales. S&gt;200m²</t>
  </si>
  <si>
    <t>Fourniture et pose d'étanchéité de sorties de toits.</t>
  </si>
  <si>
    <t>Fourniture et pose d'étanchéité de sorties extérieures murales.</t>
  </si>
  <si>
    <t>Rédaction et transmission du rapport de fin de travaux, compris DOE.</t>
  </si>
  <si>
    <t>Terrassement, VRD dans le cadre de travaux
 sur matériaux non pollués</t>
  </si>
  <si>
    <t>Dépose et retrait de plaques de caniveaux.</t>
  </si>
  <si>
    <t>Rabotage et retrait d'enrobé compris amortissement machine. S&gt;500m²</t>
  </si>
  <si>
    <t>Rabotage et retrait d'enrobé compris amortissement machine. S&gt;1000m²</t>
  </si>
  <si>
    <t>Sols et revêtements muraux dans le cadre de travaux sur matériaux non pollués</t>
  </si>
  <si>
    <t>Dépose et retrait de revêtement plastique compris colle.</t>
  </si>
  <si>
    <t xml:space="preserve">Dépose et retrait de dalles de sol compris colle. </t>
  </si>
  <si>
    <t xml:space="preserve">Dépose et retrait de carrelage au sol petits carreaux (moins de 10X10)  compris colle  </t>
  </si>
  <si>
    <t xml:space="preserve">Dépose et retrait de carrelage compris colle </t>
  </si>
  <si>
    <t xml:space="preserve">Dépose et retrait de faïence murale </t>
  </si>
  <si>
    <t>Travaux de découpe de dalle (surface découpée).</t>
  </si>
  <si>
    <t>Dépose et retrait de trappe.</t>
  </si>
  <si>
    <t>Menuiseries dans le cadre de travaux sur matériaux non pollués</t>
  </si>
  <si>
    <t xml:space="preserve">Dépose et retrait de joints de vitrage. </t>
  </si>
  <si>
    <t>Couverture, bardage dans le cadre de travaux sur matériaux non pollués</t>
  </si>
  <si>
    <t>Dépose et retrait de sorties murales.</t>
  </si>
  <si>
    <t>Dépose et retrait de tuiles scellées sur plaques FC.</t>
  </si>
  <si>
    <t>Plomberie, chauffage dans le cadre de travaux sur matériaux non pollués</t>
  </si>
  <si>
    <t>Dépose et retrait d'équipement sanitaire compris canalisations.</t>
  </si>
  <si>
    <t>Travaux de demantelement d'installation technique dans le cadre de travaux sur matériaux non pollués</t>
  </si>
  <si>
    <t xml:space="preserve">Dépose et retrait de plancher technique, surface &lt; 5m². </t>
  </si>
  <si>
    <t xml:space="preserve">Dépose et retrait de plancher technique, surface &gt; 5m². </t>
  </si>
  <si>
    <t>Cloisons, plafonds et isolation dans le cadre de travaux sur matériaux non pollués</t>
  </si>
  <si>
    <t>Dépose et retrait de coffrage perdu en carton.</t>
  </si>
  <si>
    <t xml:space="preserve">Dépose et retrait d'isolant </t>
  </si>
  <si>
    <t>Dépose et retrait d'isolant sous toiture.</t>
  </si>
  <si>
    <t>10.1</t>
  </si>
  <si>
    <t>10.2</t>
  </si>
  <si>
    <t>11.1</t>
  </si>
  <si>
    <t>11.2</t>
  </si>
  <si>
    <t>11.3</t>
  </si>
  <si>
    <t>11.4</t>
  </si>
  <si>
    <t>11.5</t>
  </si>
  <si>
    <t>12.1</t>
  </si>
  <si>
    <t>12.2</t>
  </si>
  <si>
    <t>12.3</t>
  </si>
  <si>
    <t>12.4</t>
  </si>
  <si>
    <t>12.5</t>
  </si>
  <si>
    <t>13.1</t>
  </si>
  <si>
    <t>13.2</t>
  </si>
  <si>
    <t>13.3</t>
  </si>
  <si>
    <t>13.4</t>
  </si>
  <si>
    <t>13.5</t>
  </si>
  <si>
    <t>14.1</t>
  </si>
  <si>
    <t>14.2</t>
  </si>
  <si>
    <t>14.3</t>
  </si>
  <si>
    <t>14.4</t>
  </si>
  <si>
    <t>14.5</t>
  </si>
  <si>
    <t>15.1</t>
  </si>
  <si>
    <t>15.2</t>
  </si>
  <si>
    <t>15.3</t>
  </si>
  <si>
    <t>15.4</t>
  </si>
  <si>
    <t>15.5</t>
  </si>
  <si>
    <t>15.6</t>
  </si>
  <si>
    <t>15.7</t>
  </si>
  <si>
    <t>15.8</t>
  </si>
  <si>
    <t>16.1</t>
  </si>
  <si>
    <t>16.2</t>
  </si>
  <si>
    <t>16.3</t>
  </si>
  <si>
    <t>16.4</t>
  </si>
  <si>
    <t>16.5</t>
  </si>
  <si>
    <t>16.6</t>
  </si>
  <si>
    <t>16.7</t>
  </si>
  <si>
    <t>16.8</t>
  </si>
  <si>
    <t>Collecte, traitemement et gestion des déchets</t>
  </si>
  <si>
    <t>Entreposage provisoire des déchets dans conteneurs fermés.</t>
  </si>
  <si>
    <t>Traitement des déchets dangereux et amiantés  (DIS, ISDD classe 2).</t>
  </si>
  <si>
    <t>Transport des déchets dangereux et amiantés  (DIS, ISDD classe 2).</t>
  </si>
  <si>
    <t>Traitement des déchets industriels banals (DIB, ISDD classe 1).</t>
  </si>
  <si>
    <t>Transport des déchets industriels banals (DIB, ISDD classe 1).</t>
  </si>
  <si>
    <t>Traitement des déchets non dangereux, inertes et divers (DI, déchets classe 3).</t>
  </si>
  <si>
    <t>Transport des déchets non dangereux, inertes et divers (DI, déchets classe 3).</t>
  </si>
  <si>
    <t>Transport des déchets destinés à être  traité par élimination-inertage.</t>
  </si>
  <si>
    <t>Traitement des déchets par élimination-inertage.</t>
  </si>
  <si>
    <t>Nettoyage fin de toutes les surfaces.</t>
  </si>
  <si>
    <t>Fourniture BSD.</t>
  </si>
  <si>
    <t>kg/km</t>
  </si>
  <si>
    <t>Rapport de fin de travaux</t>
  </si>
  <si>
    <t>1.1</t>
  </si>
  <si>
    <t>1.2</t>
  </si>
  <si>
    <t>1.3</t>
  </si>
  <si>
    <t>1.4</t>
  </si>
  <si>
    <t>1.5</t>
  </si>
  <si>
    <t>1.6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</si>
  <si>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</si>
  <si>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</si>
  <si>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</si>
  <si>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</si>
  <si>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</si>
  <si>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</si>
  <si>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</si>
  <si>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</si>
  <si>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</si>
  <si>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</si>
  <si>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</si>
  <si>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</si>
  <si>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</si>
  <si>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</si>
  <si>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</si>
  <si>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</si>
  <si>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2.2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</si>
  <si>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</si>
  <si>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</si>
  <si>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</si>
  <si>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</si>
  <si>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</si>
  <si>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</si>
  <si>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</si>
  <si>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</si>
  <si>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</si>
  <si>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</si>
  <si>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</si>
  <si>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</si>
  <si>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</si>
  <si>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</si>
  <si>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</si>
  <si>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</si>
  <si>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</si>
  <si>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</si>
  <si>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</si>
  <si>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</si>
  <si>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</si>
  <si>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</si>
  <si>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</si>
  <si>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</si>
  <si>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</si>
  <si>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</si>
  <si>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</si>
  <si>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</si>
  <si>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</si>
  <si>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</si>
  <si>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</si>
  <si>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</si>
  <si>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</si>
  <si>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</si>
  <si>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</si>
  <si>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</si>
  <si>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</si>
  <si>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</si>
  <si>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</si>
  <si>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</si>
  <si>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</si>
  <si>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</si>
  <si>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</si>
  <si>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</si>
  <si>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</si>
  <si>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</si>
  <si>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</si>
  <si>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</si>
  <si>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4.2</t>
  </si>
  <si>
    <t>4.2.1</t>
  </si>
  <si>
    <t>4.2.2</t>
  </si>
  <si>
    <t>4.2.3</t>
  </si>
  <si>
    <t>4.2.4</t>
  </si>
  <si>
    <t>4.2.5</t>
  </si>
  <si>
    <t>4.2.6</t>
  </si>
  <si>
    <t>4.3</t>
  </si>
  <si>
    <t>4.2.7</t>
  </si>
  <si>
    <t>4.2.8</t>
  </si>
  <si>
    <t>4.2.9</t>
  </si>
  <si>
    <t>4.2.10</t>
  </si>
  <si>
    <t>4.2.11</t>
  </si>
  <si>
    <t>4.2.12</t>
  </si>
  <si>
    <t>4.4</t>
  </si>
  <si>
    <t>4.2.13</t>
  </si>
  <si>
    <t>4.2.14</t>
  </si>
  <si>
    <t>4.2.15</t>
  </si>
  <si>
    <t>4.2.16</t>
  </si>
  <si>
    <t>4.2.17</t>
  </si>
  <si>
    <t>4.2.18</t>
  </si>
  <si>
    <t>4.5</t>
  </si>
  <si>
    <t>4.2.19</t>
  </si>
  <si>
    <t>4.2.20</t>
  </si>
  <si>
    <t>4.2.21</t>
  </si>
  <si>
    <t>4.2.22</t>
  </si>
  <si>
    <t>4.2.23</t>
  </si>
  <si>
    <t>4.2.24</t>
  </si>
  <si>
    <t>4.6</t>
  </si>
  <si>
    <t>4.2.25</t>
  </si>
  <si>
    <t>4.2.26</t>
  </si>
  <si>
    <t>4.2.27</t>
  </si>
  <si>
    <t>4.2.28</t>
  </si>
  <si>
    <t>4.2.29</t>
  </si>
  <si>
    <t>4.2.30</t>
  </si>
  <si>
    <t>4.7</t>
  </si>
  <si>
    <t>4.2.31</t>
  </si>
  <si>
    <t>4.2.32</t>
  </si>
  <si>
    <t>4.2.33</t>
  </si>
  <si>
    <t>4.2.34</t>
  </si>
  <si>
    <t>4.2.35</t>
  </si>
  <si>
    <t>4.2.36</t>
  </si>
  <si>
    <t>4.2.37</t>
  </si>
  <si>
    <t>4.2.38</t>
  </si>
  <si>
    <t>4.2.39</t>
  </si>
  <si>
    <t>4.2.40</t>
  </si>
  <si>
    <t>4.2.41</t>
  </si>
  <si>
    <t>4.2.42</t>
  </si>
  <si>
    <t>4.2.43</t>
  </si>
  <si>
    <t>4.2.44</t>
  </si>
  <si>
    <t>4.2.45</t>
  </si>
  <si>
    <t>4.2.46</t>
  </si>
  <si>
    <t>4.2.47</t>
  </si>
  <si>
    <t>4.2.48</t>
  </si>
  <si>
    <t>4.2.49</t>
  </si>
  <si>
    <t>4.2.50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</si>
  <si>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</si>
  <si>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</si>
  <si>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</si>
  <si>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</si>
  <si>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</si>
  <si>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</si>
  <si>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</si>
  <si>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</si>
  <si>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</si>
  <si>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</si>
  <si>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</si>
  <si>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</si>
  <si>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</si>
  <si>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</si>
  <si>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</si>
  <si>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</si>
  <si>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</si>
  <si>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4.4.11</t>
  </si>
  <si>
    <t>4.4.12</t>
  </si>
  <si>
    <t>4.4.13</t>
  </si>
  <si>
    <t>4.4.14</t>
  </si>
  <si>
    <t>4.4.15</t>
  </si>
  <si>
    <t>4.4.16</t>
  </si>
  <si>
    <t>4.4.17</t>
  </si>
  <si>
    <t>4.4.18</t>
  </si>
  <si>
    <t>4.4.19</t>
  </si>
  <si>
    <t>4.4.20</t>
  </si>
  <si>
    <t>4.4.21</t>
  </si>
  <si>
    <t>4.4.22</t>
  </si>
  <si>
    <t>4.4.23</t>
  </si>
  <si>
    <t>4.4.24</t>
  </si>
  <si>
    <t>4.4.25</t>
  </si>
  <si>
    <t>4.4.26</t>
  </si>
  <si>
    <t>4.4.27</t>
  </si>
  <si>
    <t>4.4.28</t>
  </si>
  <si>
    <t>4.4.29</t>
  </si>
  <si>
    <t>4.4.30</t>
  </si>
  <si>
    <t>4.4.31</t>
  </si>
  <si>
    <t>4.4.32</t>
  </si>
  <si>
    <t>4.4.33</t>
  </si>
  <si>
    <t>4.4.34</t>
  </si>
  <si>
    <t>4.4.35</t>
  </si>
  <si>
    <t>4.4.36</t>
  </si>
  <si>
    <t>4.4.37</t>
  </si>
  <si>
    <t>4.4.38</t>
  </si>
  <si>
    <t>4.4.39</t>
  </si>
  <si>
    <t>4.4.40</t>
  </si>
  <si>
    <t>4.5.1</t>
  </si>
  <si>
    <t>4.5.2</t>
  </si>
  <si>
    <t>4.5.3</t>
  </si>
  <si>
    <t>4.5.4</t>
  </si>
  <si>
    <t>4.5.5</t>
  </si>
  <si>
    <t>4.5.6</t>
  </si>
  <si>
    <t>4.5.7</t>
  </si>
  <si>
    <t>4.5.8</t>
  </si>
  <si>
    <t>4.5.9</t>
  </si>
  <si>
    <t>4.6.1</t>
  </si>
  <si>
    <t>4.6.2</t>
  </si>
  <si>
    <t>4.6.3</t>
  </si>
  <si>
    <t>4.6.4</t>
  </si>
  <si>
    <t>4.6.5</t>
  </si>
  <si>
    <t>4.6.6</t>
  </si>
  <si>
    <t>4.6.7</t>
  </si>
  <si>
    <t>4.6.8</t>
  </si>
  <si>
    <t>4.6.9</t>
  </si>
  <si>
    <t>4.6.10</t>
  </si>
  <si>
    <t>4.6.11</t>
  </si>
  <si>
    <t>4.6.12</t>
  </si>
  <si>
    <t>4.6.13</t>
  </si>
  <si>
    <t>4.6.14</t>
  </si>
  <si>
    <t>4.6.15</t>
  </si>
  <si>
    <t>4.6.16</t>
  </si>
  <si>
    <t>4.6.17</t>
  </si>
  <si>
    <t>4.6.18</t>
  </si>
  <si>
    <t>4.6.19</t>
  </si>
  <si>
    <t>4.6.20</t>
  </si>
  <si>
    <t>4.6.21</t>
  </si>
  <si>
    <t>4.6.22</t>
  </si>
  <si>
    <t>4.6.23</t>
  </si>
  <si>
    <t>4.6.24</t>
  </si>
  <si>
    <t>4.6.25</t>
  </si>
  <si>
    <t>4.6.26</t>
  </si>
  <si>
    <t>4.6.27</t>
  </si>
  <si>
    <t>4.6.28</t>
  </si>
  <si>
    <t>4.6.29</t>
  </si>
  <si>
    <t>4.6.30</t>
  </si>
  <si>
    <t>4.6.31</t>
  </si>
  <si>
    <t>4.6.32</t>
  </si>
  <si>
    <t>4.6.33</t>
  </si>
  <si>
    <t>4.7.1</t>
  </si>
  <si>
    <t>4.7.2</t>
  </si>
  <si>
    <t>4.7.3</t>
  </si>
  <si>
    <t>4.7.4</t>
  </si>
  <si>
    <t>4.7.5</t>
  </si>
  <si>
    <t>4.7.6</t>
  </si>
  <si>
    <t>4.7.7</t>
  </si>
  <si>
    <t>4.7.8</t>
  </si>
  <si>
    <t>4.7.9</t>
  </si>
  <si>
    <t>4.7.10</t>
  </si>
  <si>
    <t>4.7.11</t>
  </si>
  <si>
    <t>4.7.12</t>
  </si>
  <si>
    <t>4.7.13</t>
  </si>
  <si>
    <t>4.7.14</t>
  </si>
  <si>
    <t>4.7.15</t>
  </si>
  <si>
    <t>4.7.16</t>
  </si>
  <si>
    <t>4.7.17</t>
  </si>
  <si>
    <t>4.7.18</t>
  </si>
  <si>
    <t>4.7.19</t>
  </si>
  <si>
    <t>4.7.20</t>
  </si>
  <si>
    <t>4.7.21</t>
  </si>
  <si>
    <t>4.7.22</t>
  </si>
  <si>
    <t>4.7.23</t>
  </si>
  <si>
    <t>4.7.24</t>
  </si>
  <si>
    <t>4.7.25</t>
  </si>
  <si>
    <t>4.7.26</t>
  </si>
  <si>
    <t>4.7.27</t>
  </si>
  <si>
    <t>4.7.28</t>
  </si>
  <si>
    <t>4.7.29</t>
  </si>
  <si>
    <t>4.7.30</t>
  </si>
  <si>
    <t>4.7.31</t>
  </si>
  <si>
    <t>4.7.32</t>
  </si>
  <si>
    <t>4.7.33</t>
  </si>
  <si>
    <t>4.7.34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</si>
  <si>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</si>
  <si>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</si>
  <si>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</si>
  <si>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</si>
  <si>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</si>
  <si>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</si>
  <si>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</si>
  <si>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</si>
  <si>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</si>
  <si>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</si>
  <si>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</si>
  <si>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</si>
  <si>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</si>
  <si>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</si>
  <si>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</si>
  <si>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</si>
  <si>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</si>
  <si>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</si>
  <si>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</si>
  <si>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</si>
  <si>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</si>
  <si>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</si>
  <si>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</si>
  <si>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</si>
  <si>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</si>
  <si>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</si>
  <si>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</si>
  <si>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</si>
  <si>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</si>
  <si>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</si>
  <si>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</si>
  <si>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</si>
  <si>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</si>
  <si>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8.1</t>
  </si>
  <si>
    <t>10.3</t>
  </si>
  <si>
    <t>10.4</t>
  </si>
  <si>
    <t>10.5</t>
  </si>
  <si>
    <t>9.1</t>
  </si>
  <si>
    <t>9.2</t>
  </si>
  <si>
    <t>11.6</t>
  </si>
  <si>
    <t>11.7</t>
  </si>
  <si>
    <t>11.8</t>
  </si>
  <si>
    <t>11.9</t>
  </si>
  <si>
    <t>11.10</t>
  </si>
  <si>
    <t>11.11</t>
  </si>
  <si>
    <t>11.12</t>
  </si>
  <si>
    <t>11.13</t>
  </si>
  <si>
    <t>11.14</t>
  </si>
  <si>
    <t>14.6</t>
  </si>
  <si>
    <t>14.7</t>
  </si>
  <si>
    <t>14.8</t>
  </si>
  <si>
    <t>16.9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</si>
  <si>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</si>
  <si>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</si>
  <si>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</si>
  <si>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</si>
  <si>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</si>
  <si>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</si>
  <si>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</si>
  <si>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</si>
  <si>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</si>
  <si>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16.19</t>
  </si>
  <si>
    <t>16.20</t>
  </si>
  <si>
    <t>16.21</t>
  </si>
  <si>
    <t>16.22</t>
  </si>
  <si>
    <t>16.23</t>
  </si>
  <si>
    <r>
      <t xml:space="preserve">Transport des déchets contenant du plomb </t>
    </r>
    <r>
      <rPr>
        <b/>
        <sz val="11"/>
        <rFont val="Calibri"/>
        <family val="2"/>
        <scheme val="minor"/>
      </rPr>
      <t>inferieure à 50 mg/kg</t>
    </r>
  </si>
  <si>
    <r>
      <t xml:space="preserve">Traitement des déchets contenant du plomb </t>
    </r>
    <r>
      <rPr>
        <b/>
        <sz val="11"/>
        <rFont val="Calibri"/>
        <family val="2"/>
        <scheme val="minor"/>
      </rPr>
      <t>inferieure à 50 mg/kg</t>
    </r>
  </si>
  <si>
    <r>
      <t xml:space="preserve">Transport des déchets contenant du plomb </t>
    </r>
    <r>
      <rPr>
        <b/>
        <sz val="11"/>
        <rFont val="Calibri"/>
        <family val="2"/>
        <scheme val="minor"/>
      </rPr>
      <t>inferieure à 10 mg/kg</t>
    </r>
  </si>
  <si>
    <r>
      <t xml:space="preserve">Traitement des déchets contenant du plomb </t>
    </r>
    <r>
      <rPr>
        <b/>
        <sz val="11"/>
        <rFont val="Calibri"/>
        <family val="2"/>
        <scheme val="minor"/>
      </rPr>
      <t>inferieure à 10 mg/kg</t>
    </r>
  </si>
  <si>
    <r>
      <t xml:space="preserve">Transport des déchets contenant du plomb </t>
    </r>
    <r>
      <rPr>
        <b/>
        <sz val="11"/>
        <rFont val="Calibri"/>
        <family val="2"/>
        <scheme val="minor"/>
      </rPr>
      <t>inferieure à 0,5 mg/kg</t>
    </r>
  </si>
  <si>
    <r>
      <t xml:space="preserve">Traitement des déchets contenant du plomb </t>
    </r>
    <r>
      <rPr>
        <b/>
        <sz val="11"/>
        <rFont val="Calibri"/>
        <family val="2"/>
        <scheme val="minor"/>
      </rPr>
      <t>inferieure à 0,5 mg/kg</t>
    </r>
  </si>
  <si>
    <r>
      <t xml:space="preserve">Traitement des déchets contenant du plomb </t>
    </r>
    <r>
      <rPr>
        <b/>
        <sz val="11"/>
        <rFont val="Calibri"/>
        <family val="2"/>
        <scheme val="minor"/>
      </rPr>
      <t>supérieure à 50 mg/kg</t>
    </r>
  </si>
  <si>
    <r>
      <t xml:space="preserve">Transport des déchets contenant du plomb </t>
    </r>
    <r>
      <rPr>
        <b/>
        <sz val="11"/>
        <rFont val="Calibri"/>
        <family val="2"/>
        <scheme val="minor"/>
      </rPr>
      <t>supérieure à 50 mg/kg</t>
    </r>
  </si>
  <si>
    <t>7.12</t>
  </si>
  <si>
    <t>7.13</t>
  </si>
  <si>
    <t>7.14</t>
  </si>
  <si>
    <t>7.15</t>
  </si>
  <si>
    <t>7.16</t>
  </si>
  <si>
    <t>7.17</t>
  </si>
  <si>
    <t>7.18</t>
  </si>
  <si>
    <t>7.19</t>
  </si>
  <si>
    <t>15.9</t>
  </si>
  <si>
    <t>15.10</t>
  </si>
  <si>
    <t>15.11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</si>
  <si>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</si>
  <si>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</si>
  <si>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</si>
  <si>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</si>
  <si>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</si>
  <si>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</si>
  <si>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</si>
  <si>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</si>
  <si>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</si>
  <si>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</si>
  <si>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</si>
  <si>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</si>
  <si>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</si>
  <si>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13.6</t>
  </si>
  <si>
    <t>13.7</t>
  </si>
  <si>
    <t>13.8</t>
  </si>
  <si>
    <t>13.9</t>
  </si>
  <si>
    <t>13.10</t>
  </si>
  <si>
    <t>13.11</t>
  </si>
  <si>
    <t>13.12</t>
  </si>
  <si>
    <t>13.13</t>
  </si>
  <si>
    <t>13.14</t>
  </si>
  <si>
    <t>13.15</t>
  </si>
  <si>
    <t>13.16</t>
  </si>
  <si>
    <t>13.17</t>
  </si>
  <si>
    <t>13.18</t>
  </si>
  <si>
    <t>13.19</t>
  </si>
  <si>
    <t>11.15</t>
  </si>
  <si>
    <t>11.16</t>
  </si>
  <si>
    <t>11.17</t>
  </si>
  <si>
    <t>11.18</t>
  </si>
  <si>
    <t>11.19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</si>
  <si>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</si>
  <si>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</si>
  <si>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</si>
  <si>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</si>
  <si>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</si>
  <si>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</si>
  <si>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</si>
  <si>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</si>
  <si>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</si>
  <si>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Détail quantitatif estimatif (DQE)</t>
  </si>
  <si>
    <t>Quantité</t>
  </si>
  <si>
    <t>Entreprise:</t>
  </si>
  <si>
    <t>Montant total du devis</t>
  </si>
  <si>
    <t>Montant</t>
  </si>
  <si>
    <t>Total HT</t>
  </si>
  <si>
    <t>Prestation Main d'œuvre</t>
  </si>
  <si>
    <t>TVA 20%</t>
  </si>
  <si>
    <t>TOTAL TTC</t>
  </si>
  <si>
    <t>Prestation des Materiaux pollués</t>
  </si>
  <si>
    <t>Prestation des Materiaux non pollués</t>
  </si>
  <si>
    <t>01</t>
  </si>
  <si>
    <t>Main d'œuvre</t>
  </si>
  <si>
    <t>01.01.01</t>
  </si>
  <si>
    <t>Heure majorée pour travaux en situations particulières
 (non compris dans prestation du présent BPU)</t>
  </si>
  <si>
    <t>01.01.02</t>
  </si>
  <si>
    <t>01.01.03</t>
  </si>
  <si>
    <t>01.01.04</t>
  </si>
  <si>
    <t>01.01.05</t>
  </si>
  <si>
    <t>01.01.06</t>
  </si>
  <si>
    <t>01.02.01</t>
  </si>
  <si>
    <t>01.02.02</t>
  </si>
  <si>
    <t>01.02.03</t>
  </si>
  <si>
    <t>01.02.04</t>
  </si>
  <si>
    <t>01.02.05</t>
  </si>
  <si>
    <t>01.02.06</t>
  </si>
  <si>
    <t>01.03.01</t>
  </si>
  <si>
    <t>01.03.02</t>
  </si>
  <si>
    <t>01.03.03</t>
  </si>
  <si>
    <t>01.03.04</t>
  </si>
  <si>
    <t>01.03.05</t>
  </si>
  <si>
    <t>01.03.06</t>
  </si>
  <si>
    <t>01.04.01</t>
  </si>
  <si>
    <t>01.04.02</t>
  </si>
  <si>
    <t>01.04.03</t>
  </si>
  <si>
    <t>01.04.04</t>
  </si>
  <si>
    <t>01.04.05</t>
  </si>
  <si>
    <t>01.04.06</t>
  </si>
  <si>
    <t xml:space="preserve">Les prix indiqués dans le BPU ci-dessous concernent les interventions particulières </t>
  </si>
  <si>
    <t>DAF2024001122</t>
  </si>
  <si>
    <t>Prestation réalisée par un chef de chantier</t>
  </si>
  <si>
    <t>Prestation réalisée par un chef d'équipe</t>
  </si>
  <si>
    <t>Prestation réalisée par un compagnon</t>
  </si>
  <si>
    <t>Prestation réalisée par un manœuvre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</si>
</sst>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(&quot;F&quot;* #,##0.00_);_(&quot;F&quot;* \(#,##0.00\);_(&quot;F&quot;* &quot;-&quot;??_);_(@_)"/>
    <numFmt numFmtId="165" formatCode="00\.00\.00"/>
  </numFmts>
  <fonts count="24" x14ac:knownFonts="1"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48"/>
      <color theme="1"/>
      <name val="Calibri"/>
      <family val="2"/>
      <scheme val="minor"/>
    </font>
    <font>
      <b/>
      <sz val="48"/>
      <color rgb="FF00206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6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theme="7" tint="-0.249977111117893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medium">
        <color theme="0"/>
      </right>
      <top/>
      <bottom/>
      <diagonal/>
    </border>
    <border>
      <left style="thick">
        <color theme="0"/>
      </left>
      <right/>
      <top/>
      <bottom/>
      <diagonal/>
    </border>
    <border>
      <left style="thick">
        <color theme="8" tint="-0.249977111117893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/>
      <right style="medium">
        <color theme="0"/>
      </right>
      <top style="medium">
        <color theme="1"/>
      </top>
      <bottom/>
      <diagonal/>
    </border>
    <border>
      <left style="medium">
        <color theme="0"/>
      </left>
      <right/>
      <top style="medium">
        <color theme="1"/>
      </top>
      <bottom/>
      <diagonal/>
    </border>
    <border>
      <left style="medium">
        <color theme="0"/>
      </left>
      <right style="medium">
        <color theme="0"/>
      </right>
      <top style="medium">
        <color theme="1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/>
      <diagonal/>
    </border>
    <border>
      <left/>
      <right/>
      <top style="medium">
        <color theme="7" tint="-0.249977111117893"/>
      </top>
      <bottom/>
      <diagonal/>
    </border>
    <border>
      <left/>
      <right style="medium">
        <color theme="7" tint="-0.249977111117893"/>
      </right>
      <top style="medium">
        <color theme="7" tint="-0.249977111117893"/>
      </top>
      <bottom/>
      <diagonal/>
    </border>
    <border>
      <left style="medium">
        <color theme="7" tint="-0.249977111117893"/>
      </left>
      <right/>
      <top/>
      <bottom/>
      <diagonal/>
    </border>
    <border>
      <left/>
      <right style="medium">
        <color theme="7" tint="-0.249977111117893"/>
      </right>
      <top/>
      <bottom/>
      <diagonal/>
    </border>
    <border>
      <left style="medium">
        <color theme="7" tint="-0.249977111117893"/>
      </left>
      <right/>
      <top/>
      <bottom style="medium">
        <color theme="7" tint="-0.249977111117893"/>
      </bottom>
      <diagonal/>
    </border>
    <border>
      <left/>
      <right/>
      <top/>
      <bottom style="medium">
        <color theme="7" tint="-0.249977111117893"/>
      </bottom>
      <diagonal/>
    </border>
    <border>
      <left/>
      <right style="medium">
        <color theme="7" tint="-0.249977111117893"/>
      </right>
      <top/>
      <bottom style="medium">
        <color theme="7" tint="-0.249977111117893"/>
      </bottom>
      <diagonal/>
    </border>
    <border>
      <left style="medium">
        <color theme="7" tint="-0.249977111117893"/>
      </left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/>
      <top style="medium">
        <color theme="7" tint="-0.249977111117893"/>
      </top>
      <bottom style="medium">
        <color theme="7" tint="-0.249977111117893"/>
      </bottom>
      <diagonal/>
    </border>
    <border>
      <left/>
      <right style="medium">
        <color theme="7" tint="-0.249977111117893"/>
      </right>
      <top style="medium">
        <color theme="7" tint="-0.249977111117893"/>
      </top>
      <bottom style="medium">
        <color theme="7" tint="-0.249977111117893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/>
      <bottom/>
      <diagonal/>
    </border>
    <border>
      <left/>
      <right style="medium">
        <color theme="3" tint="0.79998168889431442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6">
    <xf numFmtId="0" fontId="0" fillId="0" borderId="0"/>
    <xf numFmtId="43" fontId="9" fillId="0" borderId="0" applyFont="0" applyFill="0" applyBorder="0" applyAlignment="0" applyProtection="0"/>
    <xf numFmtId="0" fontId="9" fillId="0" borderId="0"/>
    <xf numFmtId="164" fontId="9" fillId="0" borderId="0" applyFon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</cellStyleXfs>
  <cellXfs count="214">
    <xf numFmtId="0" fontId="0" fillId="0" borderId="0" xfId="0"/>
    <xf numFmtId="0" fontId="0" fillId="0" borderId="0" xfId="0" applyFill="1"/>
    <xf numFmtId="0" fontId="10" fillId="0" borderId="0" xfId="1" applyNumberFormat="1" applyFont="1" applyFill="1" applyBorder="1" applyAlignment="1" applyProtection="1">
      <alignment horizontal="center" vertical="center"/>
      <protection locked="0"/>
    </xf>
    <xf numFmtId="49" fontId="10" fillId="0" borderId="0" xfId="2" applyNumberFormat="1" applyFont="1" applyFill="1" applyBorder="1" applyAlignment="1" applyProtection="1">
      <alignment horizontal="left" vertical="center" wrapText="1" indent="1"/>
      <protection locked="0"/>
    </xf>
    <xf numFmtId="0" fontId="5" fillId="0" borderId="0" xfId="0" applyFont="1" applyAlignment="1">
      <alignment horizontal="center" vertical="center"/>
    </xf>
    <xf numFmtId="0" fontId="0" fillId="0" borderId="7" xfId="0" applyBorder="1"/>
    <xf numFmtId="0" fontId="1" fillId="0" borderId="0" xfId="0" applyFont="1" applyBorder="1" applyAlignment="1">
      <alignment vertical="center"/>
    </xf>
    <xf numFmtId="0" fontId="0" fillId="0" borderId="8" xfId="0" applyBorder="1"/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9" xfId="0" applyFill="1" applyBorder="1"/>
    <xf numFmtId="0" fontId="2" fillId="0" borderId="10" xfId="0" applyFont="1" applyFill="1" applyBorder="1" applyAlignment="1">
      <alignment horizontal="center" vertical="center"/>
    </xf>
    <xf numFmtId="0" fontId="0" fillId="0" borderId="11" xfId="0" applyFill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10" fillId="6" borderId="0" xfId="4" applyNumberFormat="1" applyFont="1" applyFill="1" applyBorder="1" applyAlignment="1" applyProtection="1">
      <alignment horizontal="left" vertical="center"/>
      <protection locked="0"/>
    </xf>
    <xf numFmtId="0" fontId="10" fillId="6" borderId="0" xfId="4" applyNumberFormat="1" applyFont="1" applyFill="1" applyBorder="1" applyAlignment="1" applyProtection="1">
      <alignment horizontal="center" vertical="center"/>
      <protection locked="0"/>
    </xf>
    <xf numFmtId="49" fontId="10" fillId="6" borderId="0" xfId="0" applyNumberFormat="1" applyFont="1" applyFill="1" applyBorder="1" applyAlignment="1" applyProtection="1">
      <alignment horizontal="left" vertical="center"/>
      <protection locked="0"/>
    </xf>
    <xf numFmtId="14" fontId="10" fillId="6" borderId="0" xfId="4" applyNumberFormat="1" applyFont="1" applyFill="1" applyBorder="1" applyAlignment="1" applyProtection="1">
      <alignment horizontal="center" vertical="center"/>
      <protection locked="0"/>
    </xf>
    <xf numFmtId="0" fontId="10" fillId="0" borderId="24" xfId="1" applyNumberFormat="1" applyFont="1" applyFill="1" applyBorder="1" applyAlignment="1" applyProtection="1">
      <alignment horizontal="center" vertical="center"/>
      <protection locked="0"/>
    </xf>
    <xf numFmtId="49" fontId="10" fillId="0" borderId="24" xfId="2" applyNumberFormat="1" applyFont="1" applyFill="1" applyBorder="1" applyAlignment="1" applyProtection="1">
      <alignment horizontal="left" vertical="center" wrapText="1"/>
      <protection locked="0"/>
    </xf>
    <xf numFmtId="14" fontId="10" fillId="6" borderId="24" xfId="4" applyNumberFormat="1" applyFont="1" applyFill="1" applyBorder="1" applyAlignment="1" applyProtection="1">
      <alignment horizontal="center" vertical="center"/>
      <protection locked="0"/>
    </xf>
    <xf numFmtId="0" fontId="10" fillId="6" borderId="24" xfId="4" applyNumberFormat="1" applyFont="1" applyFill="1" applyBorder="1" applyAlignment="1" applyProtection="1">
      <alignment horizontal="center" vertical="center"/>
      <protection locked="0"/>
    </xf>
    <xf numFmtId="49" fontId="10" fillId="6" borderId="24" xfId="0" applyNumberFormat="1" applyFont="1" applyFill="1" applyBorder="1" applyAlignment="1" applyProtection="1">
      <alignment horizontal="center" vertical="center"/>
      <protection locked="0"/>
    </xf>
    <xf numFmtId="0" fontId="10" fillId="6" borderId="25" xfId="4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Alignment="1">
      <alignment vertical="center"/>
    </xf>
    <xf numFmtId="44" fontId="0" fillId="0" borderId="0" xfId="5" applyFont="1" applyFill="1" applyAlignment="1">
      <alignment horizontal="center" vertical="center"/>
    </xf>
    <xf numFmtId="44" fontId="0" fillId="0" borderId="0" xfId="5" applyFont="1" applyFill="1"/>
    <xf numFmtId="44" fontId="17" fillId="9" borderId="0" xfId="5" applyFont="1" applyFill="1" applyAlignment="1">
      <alignment vertical="center"/>
    </xf>
    <xf numFmtId="44" fontId="17" fillId="9" borderId="0" xfId="5" applyFont="1" applyFill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44" fontId="0" fillId="0" borderId="0" xfId="5" applyFont="1" applyAlignment="1">
      <alignment horizontal="center" vertical="center"/>
    </xf>
    <xf numFmtId="44" fontId="0" fillId="0" borderId="0" xfId="5" applyFont="1"/>
    <xf numFmtId="0" fontId="22" fillId="0" borderId="0" xfId="0" applyFont="1"/>
    <xf numFmtId="44" fontId="22" fillId="4" borderId="41" xfId="5" applyFont="1" applyFill="1" applyBorder="1" applyAlignment="1">
      <alignment horizontal="right" vertical="center" indent="1"/>
    </xf>
    <xf numFmtId="44" fontId="22" fillId="4" borderId="42" xfId="5" applyFont="1" applyFill="1" applyBorder="1" applyAlignment="1">
      <alignment horizontal="center"/>
    </xf>
    <xf numFmtId="0" fontId="22" fillId="0" borderId="0" xfId="0" applyFont="1" applyFill="1"/>
    <xf numFmtId="0" fontId="22" fillId="0" borderId="0" xfId="0" applyFont="1" applyFill="1" applyBorder="1" applyAlignment="1">
      <alignment horizontal="center" vertical="center"/>
    </xf>
    <xf numFmtId="44" fontId="22" fillId="0" borderId="0" xfId="5" applyFont="1" applyFill="1" applyBorder="1" applyAlignment="1">
      <alignment horizontal="right" vertical="center" indent="1"/>
    </xf>
    <xf numFmtId="44" fontId="22" fillId="0" borderId="0" xfId="5" applyFont="1" applyFill="1" applyBorder="1" applyAlignment="1">
      <alignment horizontal="center"/>
    </xf>
    <xf numFmtId="0" fontId="0" fillId="10" borderId="0" xfId="0" applyFill="1"/>
    <xf numFmtId="0" fontId="0" fillId="10" borderId="0" xfId="0" applyNumberFormat="1" applyFill="1" applyAlignment="1">
      <alignment horizontal="center" vertical="center"/>
    </xf>
    <xf numFmtId="44" fontId="5" fillId="10" borderId="0" xfId="5" applyFont="1" applyFill="1" applyAlignment="1">
      <alignment horizontal="right" vertical="center" indent="1"/>
    </xf>
    <xf numFmtId="44" fontId="5" fillId="10" borderId="43" xfId="5" applyFont="1" applyFill="1" applyBorder="1"/>
    <xf numFmtId="44" fontId="0" fillId="0" borderId="5" xfId="5" applyFont="1" applyBorder="1"/>
    <xf numFmtId="44" fontId="1" fillId="0" borderId="0" xfId="5" applyFont="1" applyBorder="1" applyAlignment="1">
      <alignment vertical="center"/>
    </xf>
    <xf numFmtId="0" fontId="0" fillId="0" borderId="5" xfId="5" applyNumberFormat="1" applyFont="1" applyBorder="1"/>
    <xf numFmtId="0" fontId="1" fillId="0" borderId="0" xfId="5" applyNumberFormat="1" applyFont="1" applyBorder="1" applyAlignment="1">
      <alignment vertical="center"/>
    </xf>
    <xf numFmtId="44" fontId="0" fillId="0" borderId="24" xfId="5" applyFont="1" applyBorder="1" applyProtection="1">
      <protection locked="0"/>
    </xf>
    <xf numFmtId="44" fontId="0" fillId="0" borderId="0" xfId="5" applyFont="1" applyBorder="1" applyProtection="1">
      <protection locked="0"/>
    </xf>
    <xf numFmtId="0" fontId="0" fillId="11" borderId="0" xfId="0" applyFill="1" applyBorder="1" applyAlignment="1" applyProtection="1">
      <protection locked="0"/>
    </xf>
    <xf numFmtId="44" fontId="0" fillId="0" borderId="12" xfId="5" applyFont="1" applyBorder="1" applyProtection="1">
      <protection locked="0"/>
    </xf>
    <xf numFmtId="44" fontId="0" fillId="0" borderId="45" xfId="5" applyFont="1" applyBorder="1" applyProtection="1">
      <protection locked="0"/>
    </xf>
    <xf numFmtId="0" fontId="7" fillId="7" borderId="0" xfId="0" applyFont="1" applyFill="1" applyBorder="1" applyAlignment="1" applyProtection="1">
      <alignment vertical="center"/>
      <protection locked="0"/>
    </xf>
    <xf numFmtId="44" fontId="0" fillId="0" borderId="19" xfId="5" applyFont="1" applyBorder="1" applyProtection="1">
      <protection locked="0"/>
    </xf>
    <xf numFmtId="0" fontId="17" fillId="5" borderId="0" xfId="0" applyFont="1" applyFill="1" applyBorder="1" applyAlignment="1" applyProtection="1">
      <alignment vertical="center"/>
      <protection locked="0"/>
    </xf>
    <xf numFmtId="44" fontId="0" fillId="0" borderId="26" xfId="5" applyFont="1" applyBorder="1" applyProtection="1">
      <protection locked="0"/>
    </xf>
    <xf numFmtId="0" fontId="0" fillId="0" borderId="0" xfId="0" applyProtection="1"/>
    <xf numFmtId="0" fontId="0" fillId="0" borderId="0" xfId="5" applyNumberFormat="1" applyFont="1" applyProtection="1"/>
    <xf numFmtId="44" fontId="0" fillId="0" borderId="0" xfId="5" applyFont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5" xfId="5" applyNumberFormat="1" applyFont="1" applyBorder="1" applyProtection="1"/>
    <xf numFmtId="44" fontId="0" fillId="0" borderId="5" xfId="5" applyFont="1" applyBorder="1" applyProtection="1"/>
    <xf numFmtId="0" fontId="0" fillId="0" borderId="6" xfId="0" applyBorder="1" applyProtection="1"/>
    <xf numFmtId="0" fontId="0" fillId="0" borderId="7" xfId="0" applyBorder="1" applyProtection="1"/>
    <xf numFmtId="0" fontId="1" fillId="0" borderId="0" xfId="0" applyFont="1" applyBorder="1" applyAlignment="1" applyProtection="1">
      <alignment vertical="center"/>
    </xf>
    <xf numFmtId="0" fontId="1" fillId="0" borderId="0" xfId="5" applyNumberFormat="1" applyFont="1" applyBorder="1" applyAlignment="1" applyProtection="1">
      <alignment vertical="center"/>
    </xf>
    <xf numFmtId="44" fontId="1" fillId="0" borderId="0" xfId="5" applyFont="1" applyBorder="1" applyAlignment="1" applyProtection="1">
      <alignment vertical="center"/>
    </xf>
    <xf numFmtId="0" fontId="0" fillId="0" borderId="8" xfId="0" applyBorder="1" applyProtection="1"/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5" applyNumberFormat="1" applyFont="1" applyFill="1" applyBorder="1" applyAlignment="1" applyProtection="1">
      <alignment horizontal="center" vertical="center" wrapText="1"/>
    </xf>
    <xf numFmtId="44" fontId="4" fillId="0" borderId="0" xfId="5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0" fillId="0" borderId="0" xfId="5" applyNumberFormat="1" applyFont="1" applyBorder="1" applyProtection="1"/>
    <xf numFmtId="44" fontId="0" fillId="0" borderId="0" xfId="5" applyFont="1" applyBorder="1" applyProtection="1"/>
    <xf numFmtId="0" fontId="0" fillId="0" borderId="9" xfId="0" applyFill="1" applyBorder="1" applyProtection="1"/>
    <xf numFmtId="0" fontId="2" fillId="0" borderId="10" xfId="0" applyFont="1" applyFill="1" applyBorder="1" applyAlignment="1" applyProtection="1">
      <alignment horizontal="center" vertical="center"/>
    </xf>
    <xf numFmtId="0" fontId="2" fillId="0" borderId="10" xfId="5" applyNumberFormat="1" applyFont="1" applyFill="1" applyBorder="1" applyAlignment="1" applyProtection="1">
      <alignment horizontal="center" vertical="center"/>
    </xf>
    <xf numFmtId="44" fontId="2" fillId="0" borderId="10" xfId="5" applyFont="1" applyFill="1" applyBorder="1" applyAlignment="1" applyProtection="1">
      <alignment horizontal="center" vertical="center"/>
    </xf>
    <xf numFmtId="0" fontId="0" fillId="0" borderId="11" xfId="0" applyFill="1" applyBorder="1" applyProtection="1"/>
    <xf numFmtId="0" fontId="0" fillId="0" borderId="0" xfId="0" applyFill="1" applyProtection="1"/>
    <xf numFmtId="0" fontId="0" fillId="0" borderId="0" xfId="5" applyNumberFormat="1" applyFont="1" applyFill="1" applyProtection="1"/>
    <xf numFmtId="44" fontId="0" fillId="0" borderId="0" xfId="5" applyFont="1" applyFill="1" applyProtection="1"/>
    <xf numFmtId="0" fontId="5" fillId="4" borderId="23" xfId="0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center" vertical="center"/>
    </xf>
    <xf numFmtId="44" fontId="5" fillId="4" borderId="21" xfId="5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0" fontId="0" fillId="0" borderId="16" xfId="0" applyBorder="1" applyProtection="1"/>
    <xf numFmtId="0" fontId="0" fillId="0" borderId="17" xfId="0" applyBorder="1" applyProtection="1"/>
    <xf numFmtId="0" fontId="17" fillId="5" borderId="0" xfId="0" applyFont="1" applyFill="1" applyBorder="1" applyAlignment="1" applyProtection="1">
      <alignment horizontal="center" vertical="center"/>
    </xf>
    <xf numFmtId="0" fontId="7" fillId="5" borderId="0" xfId="0" applyFont="1" applyFill="1" applyBorder="1" applyAlignment="1" applyProtection="1">
      <alignment vertical="center"/>
    </xf>
    <xf numFmtId="0" fontId="7" fillId="5" borderId="17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49" fontId="7" fillId="0" borderId="16" xfId="0" applyNumberFormat="1" applyFont="1" applyFill="1" applyBorder="1" applyAlignment="1" applyProtection="1">
      <alignment horizontal="center" vertical="center"/>
    </xf>
    <xf numFmtId="49" fontId="7" fillId="7" borderId="0" xfId="0" applyNumberFormat="1" applyFont="1" applyFill="1" applyBorder="1" applyAlignment="1" applyProtection="1">
      <alignment horizontal="center" vertical="center"/>
    </xf>
    <xf numFmtId="0" fontId="7" fillId="7" borderId="0" xfId="0" applyFont="1" applyFill="1" applyBorder="1" applyAlignment="1" applyProtection="1">
      <alignment horizontal="left" vertical="center" indent="1"/>
    </xf>
    <xf numFmtId="0" fontId="7" fillId="7" borderId="0" xfId="0" applyFont="1" applyFill="1" applyBorder="1" applyAlignment="1" applyProtection="1">
      <alignment vertical="center"/>
    </xf>
    <xf numFmtId="0" fontId="7" fillId="0" borderId="17" xfId="0" applyFont="1" applyFill="1" applyBorder="1" applyAlignment="1" applyProtection="1">
      <alignment horizontal="center" vertical="center"/>
    </xf>
    <xf numFmtId="49" fontId="0" fillId="11" borderId="44" xfId="0" applyNumberFormat="1" applyFill="1" applyBorder="1" applyAlignment="1" applyProtection="1">
      <alignment horizontal="center"/>
    </xf>
    <xf numFmtId="0" fontId="23" fillId="11" borderId="0" xfId="0" applyFont="1" applyFill="1" applyBorder="1" applyAlignment="1" applyProtection="1">
      <alignment horizontal="left" vertical="center" indent="1"/>
    </xf>
    <xf numFmtId="0" fontId="0" fillId="11" borderId="0" xfId="0" applyFill="1" applyBorder="1" applyAlignment="1" applyProtection="1"/>
    <xf numFmtId="49" fontId="0" fillId="0" borderId="16" xfId="0" applyNumberFormat="1" applyBorder="1" applyProtection="1"/>
    <xf numFmtId="49" fontId="10" fillId="0" borderId="24" xfId="0" applyNumberFormat="1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left"/>
    </xf>
    <xf numFmtId="0" fontId="10" fillId="6" borderId="24" xfId="0" applyFont="1" applyFill="1" applyBorder="1" applyAlignment="1" applyProtection="1">
      <alignment horizontal="center" vertical="center"/>
    </xf>
    <xf numFmtId="44" fontId="0" fillId="0" borderId="24" xfId="5" applyFont="1" applyBorder="1" applyProtection="1"/>
    <xf numFmtId="49" fontId="10" fillId="0" borderId="0" xfId="0" applyNumberFormat="1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/>
    </xf>
    <xf numFmtId="0" fontId="10" fillId="6" borderId="0" xfId="0" applyFont="1" applyFill="1" applyBorder="1" applyAlignment="1" applyProtection="1">
      <alignment horizontal="center" vertical="center"/>
    </xf>
    <xf numFmtId="0" fontId="23" fillId="11" borderId="0" xfId="0" applyFont="1" applyFill="1" applyBorder="1" applyAlignment="1" applyProtection="1">
      <alignment horizontal="left" vertical="center" wrapText="1" indent="1"/>
    </xf>
    <xf numFmtId="49" fontId="10" fillId="0" borderId="12" xfId="0" applyNumberFormat="1" applyFont="1" applyBorder="1" applyAlignment="1" applyProtection="1">
      <alignment horizontal="center" vertical="center"/>
    </xf>
    <xf numFmtId="0" fontId="10" fillId="6" borderId="12" xfId="0" applyFont="1" applyFill="1" applyBorder="1" applyAlignment="1" applyProtection="1">
      <alignment horizontal="left" vertical="top" wrapText="1"/>
    </xf>
    <xf numFmtId="0" fontId="0" fillId="0" borderId="12" xfId="0" applyBorder="1" applyAlignment="1" applyProtection="1">
      <alignment horizontal="center" vertical="center"/>
    </xf>
    <xf numFmtId="0" fontId="10" fillId="6" borderId="12" xfId="0" applyFont="1" applyFill="1" applyBorder="1" applyAlignment="1" applyProtection="1">
      <alignment horizontal="left" vertical="center" wrapText="1"/>
    </xf>
    <xf numFmtId="49" fontId="10" fillId="0" borderId="45" xfId="0" applyNumberFormat="1" applyFont="1" applyBorder="1" applyAlignment="1" applyProtection="1">
      <alignment horizontal="center" vertical="center"/>
    </xf>
    <xf numFmtId="0" fontId="10" fillId="6" borderId="45" xfId="0" applyFont="1" applyFill="1" applyBorder="1" applyAlignment="1" applyProtection="1">
      <alignment horizontal="left" vertical="center" wrapText="1"/>
    </xf>
    <xf numFmtId="0" fontId="0" fillId="0" borderId="45" xfId="0" applyBorder="1" applyAlignment="1" applyProtection="1">
      <alignment horizontal="center" vertical="center"/>
    </xf>
    <xf numFmtId="0" fontId="10" fillId="6" borderId="24" xfId="0" applyFont="1" applyFill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/>
    </xf>
    <xf numFmtId="0" fontId="10" fillId="6" borderId="0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left"/>
    </xf>
    <xf numFmtId="0" fontId="0" fillId="0" borderId="18" xfId="0" applyBorder="1" applyProtection="1"/>
    <xf numFmtId="0" fontId="0" fillId="0" borderId="19" xfId="0" applyBorder="1" applyProtection="1"/>
    <xf numFmtId="44" fontId="0" fillId="0" borderId="19" xfId="5" applyFont="1" applyBorder="1" applyProtection="1"/>
    <xf numFmtId="0" fontId="0" fillId="0" borderId="20" xfId="0" applyBorder="1" applyProtection="1"/>
    <xf numFmtId="0" fontId="17" fillId="5" borderId="16" xfId="0" applyNumberFormat="1" applyFont="1" applyFill="1" applyBorder="1" applyAlignment="1" applyProtection="1">
      <alignment vertical="center"/>
    </xf>
    <xf numFmtId="0" fontId="17" fillId="5" borderId="1" xfId="0" applyNumberFormat="1" applyFont="1" applyFill="1" applyBorder="1" applyAlignment="1" applyProtection="1">
      <alignment horizontal="center" vertical="center"/>
    </xf>
    <xf numFmtId="0" fontId="17" fillId="5" borderId="0" xfId="0" applyFont="1" applyFill="1" applyBorder="1" applyAlignment="1" applyProtection="1">
      <alignment vertical="center"/>
    </xf>
    <xf numFmtId="0" fontId="17" fillId="5" borderId="17" xfId="0" applyFont="1" applyFill="1" applyBorder="1" applyAlignment="1" applyProtection="1">
      <alignment vertical="center"/>
    </xf>
    <xf numFmtId="0" fontId="17" fillId="0" borderId="0" xfId="0" applyFont="1" applyAlignment="1" applyProtection="1">
      <alignment horizontal="center" vertical="center"/>
    </xf>
    <xf numFmtId="0" fontId="10" fillId="0" borderId="24" xfId="2" applyFont="1" applyBorder="1" applyAlignment="1" applyProtection="1">
      <alignment horizontal="left" vertical="center" wrapText="1"/>
    </xf>
    <xf numFmtId="0" fontId="10" fillId="0" borderId="24" xfId="2" applyFont="1" applyFill="1" applyBorder="1" applyAlignment="1" applyProtection="1">
      <alignment horizontal="center" vertical="center"/>
    </xf>
    <xf numFmtId="0" fontId="10" fillId="0" borderId="24" xfId="2" applyFont="1" applyFill="1" applyBorder="1" applyAlignment="1" applyProtection="1">
      <alignment horizontal="left" vertical="center" wrapText="1"/>
    </xf>
    <xf numFmtId="0" fontId="10" fillId="0" borderId="0" xfId="2" applyFont="1" applyFill="1" applyBorder="1" applyAlignment="1" applyProtection="1">
      <alignment horizontal="center" vertical="center"/>
    </xf>
    <xf numFmtId="0" fontId="7" fillId="0" borderId="16" xfId="0" applyNumberFormat="1" applyFont="1" applyFill="1" applyBorder="1" applyAlignment="1" applyProtection="1">
      <alignment vertical="center"/>
    </xf>
    <xf numFmtId="0" fontId="7" fillId="7" borderId="1" xfId="0" applyNumberFormat="1" applyFont="1" applyFill="1" applyBorder="1" applyAlignment="1" applyProtection="1">
      <alignment horizontal="center" vertical="center"/>
    </xf>
    <xf numFmtId="0" fontId="7" fillId="0" borderId="17" xfId="0" applyFont="1" applyFill="1" applyBorder="1" applyAlignment="1" applyProtection="1">
      <alignment vertical="center"/>
    </xf>
    <xf numFmtId="0" fontId="10" fillId="0" borderId="24" xfId="0" applyFont="1" applyFill="1" applyBorder="1" applyAlignment="1" applyProtection="1">
      <alignment horizontal="center" vertical="center"/>
    </xf>
    <xf numFmtId="0" fontId="14" fillId="6" borderId="24" xfId="0" applyFont="1" applyFill="1" applyBorder="1" applyAlignment="1" applyProtection="1">
      <alignment horizontal="left" vertical="top"/>
    </xf>
    <xf numFmtId="0" fontId="10" fillId="6" borderId="24" xfId="0" applyFont="1" applyFill="1" applyBorder="1" applyAlignment="1" applyProtection="1">
      <alignment horizontal="left" vertical="top" wrapText="1"/>
    </xf>
    <xf numFmtId="0" fontId="10" fillId="6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center" vertical="center"/>
    </xf>
    <xf numFmtId="0" fontId="10" fillId="0" borderId="24" xfId="0" applyFont="1" applyFill="1" applyBorder="1" applyAlignment="1" applyProtection="1">
      <alignment horizontal="left" vertical="top" wrapText="1"/>
    </xf>
    <xf numFmtId="0" fontId="10" fillId="0" borderId="24" xfId="0" applyFont="1" applyFill="1" applyBorder="1" applyAlignment="1" applyProtection="1">
      <alignment vertical="center" wrapText="1"/>
    </xf>
    <xf numFmtId="0" fontId="10" fillId="6" borderId="24" xfId="0" applyFont="1" applyFill="1" applyBorder="1" applyAlignment="1" applyProtection="1">
      <alignment vertical="center" wrapText="1"/>
    </xf>
    <xf numFmtId="0" fontId="10" fillId="0" borderId="24" xfId="0" applyFont="1" applyFill="1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/>
    </xf>
    <xf numFmtId="165" fontId="0" fillId="0" borderId="27" xfId="0" applyNumberFormat="1" applyFont="1" applyBorder="1" applyAlignment="1" applyProtection="1">
      <alignment horizontal="center" vertical="center"/>
    </xf>
    <xf numFmtId="0" fontId="10" fillId="0" borderId="24" xfId="0" applyFont="1" applyBorder="1" applyAlignment="1" applyProtection="1">
      <alignment horizontal="left" vertical="center" wrapText="1"/>
    </xf>
    <xf numFmtId="0" fontId="7" fillId="7" borderId="0" xfId="0" applyNumberFormat="1" applyFont="1" applyFill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6" borderId="0" xfId="0" applyFont="1" applyFill="1" applyBorder="1" applyAlignment="1" applyProtection="1">
      <alignment vertical="center" wrapText="1"/>
    </xf>
    <xf numFmtId="0" fontId="10" fillId="0" borderId="24" xfId="0" applyFont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44" fontId="0" fillId="0" borderId="24" xfId="0" applyNumberFormat="1" applyBorder="1" applyProtection="1"/>
    <xf numFmtId="0" fontId="17" fillId="5" borderId="0" xfId="0" applyFont="1" applyFill="1" applyBorder="1" applyAlignment="1" applyProtection="1">
      <alignment horizontal="center" vertical="center" wrapText="1"/>
    </xf>
    <xf numFmtId="0" fontId="19" fillId="0" borderId="28" xfId="0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center" vertical="center"/>
    </xf>
    <xf numFmtId="0" fontId="3" fillId="0" borderId="30" xfId="0" applyFont="1" applyBorder="1" applyAlignment="1" applyProtection="1">
      <alignment horizontal="center" vertical="center"/>
    </xf>
    <xf numFmtId="0" fontId="3" fillId="0" borderId="3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32" xfId="0" applyFont="1" applyBorder="1" applyAlignment="1" applyProtection="1">
      <alignment horizontal="center" vertical="center"/>
    </xf>
    <xf numFmtId="0" fontId="3" fillId="0" borderId="33" xfId="0" applyFont="1" applyBorder="1" applyAlignment="1" applyProtection="1">
      <alignment horizontal="center" vertical="center"/>
    </xf>
    <xf numFmtId="0" fontId="3" fillId="0" borderId="34" xfId="0" applyFont="1" applyBorder="1" applyAlignment="1" applyProtection="1">
      <alignment horizontal="center" vertical="center"/>
    </xf>
    <xf numFmtId="0" fontId="3" fillId="0" borderId="35" xfId="0" applyFont="1" applyBorder="1" applyAlignment="1" applyProtection="1">
      <alignment horizontal="center" vertical="center"/>
    </xf>
    <xf numFmtId="0" fontId="12" fillId="6" borderId="7" xfId="0" applyFont="1" applyFill="1" applyBorder="1" applyAlignment="1" applyProtection="1">
      <alignment horizontal="center" vertical="center"/>
    </xf>
    <xf numFmtId="0" fontId="11" fillId="6" borderId="0" xfId="0" applyFont="1" applyFill="1" applyBorder="1" applyAlignment="1" applyProtection="1">
      <alignment horizontal="center" vertical="center"/>
    </xf>
    <xf numFmtId="0" fontId="11" fillId="6" borderId="8" xfId="0" applyFont="1" applyFill="1" applyBorder="1" applyAlignment="1" applyProtection="1">
      <alignment horizontal="center" vertical="center"/>
    </xf>
    <xf numFmtId="0" fontId="11" fillId="6" borderId="7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left" vertical="center" wrapText="1" indent="1"/>
    </xf>
    <xf numFmtId="0" fontId="6" fillId="2" borderId="3" xfId="0" applyFont="1" applyFill="1" applyBorder="1" applyAlignment="1" applyProtection="1">
      <alignment horizontal="left" vertical="center" wrapText="1" indent="1"/>
    </xf>
    <xf numFmtId="0" fontId="8" fillId="2" borderId="0" xfId="0" applyFont="1" applyFill="1" applyBorder="1" applyAlignment="1" applyProtection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0" fontId="20" fillId="0" borderId="36" xfId="0" applyFont="1" applyBorder="1" applyAlignment="1" applyProtection="1">
      <alignment horizontal="center" vertical="center"/>
    </xf>
    <xf numFmtId="0" fontId="20" fillId="0" borderId="37" xfId="0" applyFont="1" applyBorder="1" applyAlignment="1" applyProtection="1">
      <alignment horizontal="center" vertical="center"/>
    </xf>
    <xf numFmtId="0" fontId="20" fillId="0" borderId="38" xfId="0" applyFont="1" applyBorder="1" applyAlignment="1" applyProtection="1">
      <alignment horizontal="center" vertical="center"/>
    </xf>
    <xf numFmtId="49" fontId="7" fillId="5" borderId="16" xfId="0" applyNumberFormat="1" applyFont="1" applyFill="1" applyBorder="1" applyAlignment="1" applyProtection="1">
      <alignment horizontal="center" vertical="center"/>
    </xf>
    <xf numFmtId="49" fontId="7" fillId="5" borderId="0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/>
    </xf>
    <xf numFmtId="0" fontId="5" fillId="4" borderId="13" xfId="0" applyFont="1" applyFill="1" applyBorder="1" applyAlignment="1" applyProtection="1">
      <alignment horizontal="center" vertical="center"/>
    </xf>
    <xf numFmtId="0" fontId="5" fillId="4" borderId="21" xfId="0" applyFont="1" applyFill="1" applyBorder="1" applyAlignment="1" applyProtection="1">
      <alignment horizontal="center" vertical="center"/>
    </xf>
    <xf numFmtId="0" fontId="5" fillId="4" borderId="14" xfId="0" applyFont="1" applyFill="1" applyBorder="1" applyAlignment="1" applyProtection="1">
      <alignment horizontal="center" vertical="center"/>
    </xf>
    <xf numFmtId="0" fontId="5" fillId="4" borderId="15" xfId="0" applyFont="1" applyFill="1" applyBorder="1" applyAlignment="1" applyProtection="1">
      <alignment horizontal="center" vertical="center"/>
    </xf>
    <xf numFmtId="0" fontId="17" fillId="5" borderId="16" xfId="0" applyNumberFormat="1" applyFont="1" applyFill="1" applyBorder="1" applyAlignment="1" applyProtection="1">
      <alignment horizontal="center" vertical="center"/>
    </xf>
    <xf numFmtId="0" fontId="17" fillId="5" borderId="1" xfId="0" applyNumberFormat="1" applyFont="1" applyFill="1" applyBorder="1" applyAlignment="1" applyProtection="1">
      <alignment horizontal="center" vertical="center"/>
    </xf>
    <xf numFmtId="0" fontId="5" fillId="4" borderId="22" xfId="0" applyFont="1" applyFill="1" applyBorder="1" applyAlignment="1" applyProtection="1">
      <alignment horizontal="center" vertical="center"/>
    </xf>
    <xf numFmtId="0" fontId="21" fillId="8" borderId="0" xfId="0" applyFont="1" applyFill="1" applyBorder="1" applyAlignment="1">
      <alignment horizontal="center" vertical="center"/>
    </xf>
    <xf numFmtId="0" fontId="17" fillId="9" borderId="0" xfId="0" applyFont="1" applyFill="1" applyAlignment="1">
      <alignment horizontal="center" vertical="center"/>
    </xf>
    <xf numFmtId="0" fontId="22" fillId="4" borderId="39" xfId="0" applyFont="1" applyFill="1" applyBorder="1" applyAlignment="1">
      <alignment horizontal="center" vertical="center"/>
    </xf>
    <xf numFmtId="0" fontId="22" fillId="4" borderId="40" xfId="0" applyFont="1" applyFill="1" applyBorder="1" applyAlignment="1">
      <alignment horizontal="center" vertical="center"/>
    </xf>
    <xf numFmtId="0" fontId="20" fillId="0" borderId="36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12" fillId="6" borderId="7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1" fillId="6" borderId="8" xfId="0" applyFont="1" applyFill="1" applyBorder="1" applyAlignment="1">
      <alignment horizontal="center" vertical="center"/>
    </xf>
    <xf numFmtId="0" fontId="11" fillId="6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 wrapText="1" indent="1"/>
    </xf>
    <xf numFmtId="0" fontId="6" fillId="2" borderId="3" xfId="0" applyFont="1" applyFill="1" applyBorder="1" applyAlignment="1">
      <alignment horizontal="left" vertical="center" wrapText="1" inden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9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</cellXfs>
  <cellStyles count="6">
    <cellStyle name="Milliers" xfId="4" builtinId="3"/>
    <cellStyle name="Milliers 3" xfId="1"/>
    <cellStyle name="Monétaire" xfId="5" builtinId="4"/>
    <cellStyle name="Monétaire 3" xfId="3"/>
    <cellStyle name="Normal" xfId="0" builtinId="0"/>
    <cellStyle name="Normal 2" xfId="2"/>
  </cellStyles>
  <dxfs count="0"/>
  <tableStyles count="1" defaultTableStyle="TableStyleMedium2" defaultPivotStyle="PivotStyleLight16">
    <tableStyle name="Style de tableau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171450</xdr:rowOff>
    </xdr:from>
    <xdr:to>
      <xdr:col>3</xdr:col>
      <xdr:colOff>1096191</xdr:colOff>
      <xdr:row>6</xdr:row>
      <xdr:rowOff>152400</xdr:rowOff>
    </xdr:to>
    <xdr:pic>
      <xdr:nvPicPr>
        <xdr:cNvPr id="2" name="Image 1" descr="cid:image001.png@01D63FDE.605CEA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561975"/>
          <a:ext cx="1953441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1238251</xdr:colOff>
      <xdr:row>3</xdr:row>
      <xdr:rowOff>285750</xdr:rowOff>
    </xdr:from>
    <xdr:to>
      <xdr:col>7</xdr:col>
      <xdr:colOff>2447291</xdr:colOff>
      <xdr:row>6</xdr:row>
      <xdr:rowOff>81552</xdr:rowOff>
    </xdr:to>
    <xdr:pic>
      <xdr:nvPicPr>
        <xdr:cNvPr id="4" name="Image 3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195" t="19301" b="20345"/>
        <a:stretch>
          <a:fillRect/>
        </a:stretch>
      </xdr:blipFill>
      <xdr:spPr bwMode="auto">
        <a:xfrm>
          <a:off x="11566072" y="870857"/>
          <a:ext cx="1209040" cy="73469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171450</xdr:rowOff>
    </xdr:from>
    <xdr:to>
      <xdr:col>3</xdr:col>
      <xdr:colOff>1096191</xdr:colOff>
      <xdr:row>6</xdr:row>
      <xdr:rowOff>152400</xdr:rowOff>
    </xdr:to>
    <xdr:pic>
      <xdr:nvPicPr>
        <xdr:cNvPr id="4" name="Image 3" descr="cid:image001.png@01D63FDE.605CEA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71450"/>
          <a:ext cx="2515416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1238251</xdr:colOff>
      <xdr:row>3</xdr:row>
      <xdr:rowOff>285750</xdr:rowOff>
    </xdr:from>
    <xdr:to>
      <xdr:col>7</xdr:col>
      <xdr:colOff>2447291</xdr:colOff>
      <xdr:row>6</xdr:row>
      <xdr:rowOff>81552</xdr:rowOff>
    </xdr:to>
    <xdr:pic>
      <xdr:nvPicPr>
        <xdr:cNvPr id="6" name="Image 5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195" t="19301" b="20345"/>
        <a:stretch>
          <a:fillRect/>
        </a:stretch>
      </xdr:blipFill>
      <xdr:spPr bwMode="auto">
        <a:xfrm>
          <a:off x="11553826" y="866775"/>
          <a:ext cx="1209040" cy="738777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171450</xdr:rowOff>
    </xdr:from>
    <xdr:to>
      <xdr:col>3</xdr:col>
      <xdr:colOff>1096191</xdr:colOff>
      <xdr:row>6</xdr:row>
      <xdr:rowOff>152400</xdr:rowOff>
    </xdr:to>
    <xdr:pic>
      <xdr:nvPicPr>
        <xdr:cNvPr id="2" name="Image 1" descr="cid:image001.png@01D63FDE.605CEA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61975"/>
          <a:ext cx="1953441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1238251</xdr:colOff>
      <xdr:row>3</xdr:row>
      <xdr:rowOff>285750</xdr:rowOff>
    </xdr:from>
    <xdr:to>
      <xdr:col>7</xdr:col>
      <xdr:colOff>2447291</xdr:colOff>
      <xdr:row>6</xdr:row>
      <xdr:rowOff>81552</xdr:rowOff>
    </xdr:to>
    <xdr:pic>
      <xdr:nvPicPr>
        <xdr:cNvPr id="5" name="Image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195" t="19301" b="20345"/>
        <a:stretch>
          <a:fillRect/>
        </a:stretch>
      </xdr:blipFill>
      <xdr:spPr bwMode="auto">
        <a:xfrm>
          <a:off x="11553826" y="866775"/>
          <a:ext cx="1209040" cy="738777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</xdr:row>
      <xdr:rowOff>171450</xdr:rowOff>
    </xdr:from>
    <xdr:to>
      <xdr:col>3</xdr:col>
      <xdr:colOff>1096191</xdr:colOff>
      <xdr:row>6</xdr:row>
      <xdr:rowOff>152400</xdr:rowOff>
    </xdr:to>
    <xdr:pic>
      <xdr:nvPicPr>
        <xdr:cNvPr id="2" name="Image 1" descr="cid:image001.png@01D63FDE.605CEA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561975"/>
          <a:ext cx="1953441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1238251</xdr:colOff>
      <xdr:row>3</xdr:row>
      <xdr:rowOff>285750</xdr:rowOff>
    </xdr:from>
    <xdr:to>
      <xdr:col>7</xdr:col>
      <xdr:colOff>2447291</xdr:colOff>
      <xdr:row>6</xdr:row>
      <xdr:rowOff>81552</xdr:rowOff>
    </xdr:to>
    <xdr:pic>
      <xdr:nvPicPr>
        <xdr:cNvPr id="5" name="Image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7195" t="19301" b="20345"/>
        <a:stretch>
          <a:fillRect/>
        </a:stretch>
      </xdr:blipFill>
      <xdr:spPr bwMode="auto">
        <a:xfrm>
          <a:off x="11553826" y="866775"/>
          <a:ext cx="1209040" cy="73877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75"/>
  <sheetViews>
    <sheetView showGridLines="0" tabSelected="1" topLeftCell="A65" zoomScale="70" zoomScaleNormal="70" workbookViewId="0">
      <selection activeCell="F69" sqref="F69"/>
    </sheetView>
  </sheetViews>
  <sheetFormatPr baseColWidth="10" defaultColWidth="11.453125" defaultRowHeight="14.5" x14ac:dyDescent="0.35"/>
  <cols>
    <col min="1" max="1" width="11.453125" style="58"/>
    <col min="2" max="2" width="1.7265625" style="58" customWidth="1"/>
    <col min="3" max="3" width="15.7265625" style="58" customWidth="1"/>
    <col min="4" max="4" width="74.7265625" style="58" customWidth="1"/>
    <col min="5" max="5" width="9.7265625" style="58" customWidth="1"/>
    <col min="6" max="6" width="20.7265625" style="59" customWidth="1"/>
    <col min="7" max="7" width="20.7265625" style="60" customWidth="1"/>
    <col min="8" max="8" width="40.7265625" style="58" customWidth="1"/>
    <col min="9" max="9" width="1.7265625" style="58" customWidth="1"/>
    <col min="10" max="16384" width="11.453125" style="58"/>
  </cols>
  <sheetData>
    <row r="2" spans="2:9" ht="15" thickBot="1" x14ac:dyDescent="0.4"/>
    <row r="3" spans="2:9" ht="15" customHeight="1" x14ac:dyDescent="0.35">
      <c r="B3" s="61"/>
      <c r="C3" s="62"/>
      <c r="D3" s="62"/>
      <c r="E3" s="62"/>
      <c r="F3" s="63"/>
      <c r="G3" s="64"/>
      <c r="H3" s="62"/>
      <c r="I3" s="65"/>
    </row>
    <row r="4" spans="2:9" ht="25" customHeight="1" x14ac:dyDescent="0.35">
      <c r="B4" s="168" t="s">
        <v>0</v>
      </c>
      <c r="C4" s="169"/>
      <c r="D4" s="169"/>
      <c r="E4" s="169"/>
      <c r="F4" s="169"/>
      <c r="G4" s="169"/>
      <c r="H4" s="169"/>
      <c r="I4" s="170"/>
    </row>
    <row r="5" spans="2:9" ht="25" customHeight="1" x14ac:dyDescent="0.35">
      <c r="B5" s="171"/>
      <c r="C5" s="169"/>
      <c r="D5" s="169"/>
      <c r="E5" s="169"/>
      <c r="F5" s="169"/>
      <c r="G5" s="169"/>
      <c r="H5" s="169"/>
      <c r="I5" s="170"/>
    </row>
    <row r="6" spans="2:9" ht="25" customHeight="1" x14ac:dyDescent="0.35">
      <c r="B6" s="171"/>
      <c r="C6" s="169"/>
      <c r="D6" s="169"/>
      <c r="E6" s="169"/>
      <c r="F6" s="169"/>
      <c r="G6" s="169"/>
      <c r="H6" s="169"/>
      <c r="I6" s="170"/>
    </row>
    <row r="7" spans="2:9" ht="25" customHeight="1" x14ac:dyDescent="0.35">
      <c r="B7" s="171"/>
      <c r="C7" s="169"/>
      <c r="D7" s="169"/>
      <c r="E7" s="169"/>
      <c r="F7" s="169"/>
      <c r="G7" s="169"/>
      <c r="H7" s="169"/>
      <c r="I7" s="170"/>
    </row>
    <row r="8" spans="2:9" ht="15" customHeight="1" x14ac:dyDescent="0.35">
      <c r="B8" s="66"/>
      <c r="C8" s="67"/>
      <c r="D8" s="67"/>
      <c r="E8" s="67"/>
      <c r="F8" s="68"/>
      <c r="G8" s="69"/>
      <c r="H8" s="67"/>
      <c r="I8" s="70"/>
    </row>
    <row r="9" spans="2:9" ht="26.25" customHeight="1" x14ac:dyDescent="0.35">
      <c r="B9" s="66"/>
      <c r="C9" s="172" t="s">
        <v>5</v>
      </c>
      <c r="D9" s="172"/>
      <c r="E9" s="173" t="s">
        <v>800</v>
      </c>
      <c r="F9" s="172"/>
      <c r="G9" s="172"/>
      <c r="H9" s="172"/>
      <c r="I9" s="70"/>
    </row>
    <row r="10" spans="2:9" ht="4" customHeight="1" x14ac:dyDescent="0.35">
      <c r="B10" s="66"/>
      <c r="C10" s="71"/>
      <c r="D10" s="71"/>
      <c r="E10" s="71"/>
      <c r="F10" s="72"/>
      <c r="G10" s="73"/>
      <c r="H10" s="71"/>
      <c r="I10" s="70"/>
    </row>
    <row r="11" spans="2:9" ht="35.15" customHeight="1" x14ac:dyDescent="0.35">
      <c r="B11" s="66"/>
      <c r="C11" s="174" t="s">
        <v>6</v>
      </c>
      <c r="D11" s="175" t="s">
        <v>7</v>
      </c>
      <c r="E11" s="174"/>
      <c r="F11" s="174"/>
      <c r="G11" s="174"/>
      <c r="H11" s="174"/>
      <c r="I11" s="70"/>
    </row>
    <row r="12" spans="2:9" ht="35.15" customHeight="1" x14ac:dyDescent="0.35">
      <c r="B12" s="66"/>
      <c r="C12" s="174"/>
      <c r="D12" s="175"/>
      <c r="E12" s="174"/>
      <c r="F12" s="174"/>
      <c r="G12" s="174"/>
      <c r="H12" s="174"/>
      <c r="I12" s="70"/>
    </row>
    <row r="13" spans="2:9" ht="10" customHeight="1" thickBot="1" x14ac:dyDescent="0.4">
      <c r="B13" s="66"/>
      <c r="C13" s="74"/>
      <c r="D13" s="74"/>
      <c r="E13" s="74"/>
      <c r="F13" s="75"/>
      <c r="G13" s="76"/>
      <c r="H13" s="74"/>
      <c r="I13" s="70"/>
    </row>
    <row r="14" spans="2:9" x14ac:dyDescent="0.35">
      <c r="B14" s="66"/>
      <c r="C14" s="159" t="s">
        <v>761</v>
      </c>
      <c r="D14" s="160"/>
      <c r="E14" s="160"/>
      <c r="F14" s="160"/>
      <c r="G14" s="160"/>
      <c r="H14" s="161"/>
      <c r="I14" s="70"/>
    </row>
    <row r="15" spans="2:9" x14ac:dyDescent="0.35">
      <c r="B15" s="66"/>
      <c r="C15" s="162"/>
      <c r="D15" s="163"/>
      <c r="E15" s="163"/>
      <c r="F15" s="163"/>
      <c r="G15" s="163"/>
      <c r="H15" s="164"/>
      <c r="I15" s="70"/>
    </row>
    <row r="16" spans="2:9" ht="15" thickBot="1" x14ac:dyDescent="0.4">
      <c r="B16" s="66"/>
      <c r="C16" s="165"/>
      <c r="D16" s="166"/>
      <c r="E16" s="166"/>
      <c r="F16" s="166"/>
      <c r="G16" s="166"/>
      <c r="H16" s="167"/>
      <c r="I16" s="70"/>
    </row>
    <row r="17" spans="2:9" ht="10" customHeight="1" thickBot="1" x14ac:dyDescent="0.4">
      <c r="B17" s="66"/>
      <c r="C17" s="74"/>
      <c r="D17" s="74"/>
      <c r="E17" s="74"/>
      <c r="F17" s="75"/>
      <c r="G17" s="76"/>
      <c r="H17" s="74"/>
      <c r="I17" s="70"/>
    </row>
    <row r="18" spans="2:9" ht="60" customHeight="1" thickBot="1" x14ac:dyDescent="0.4">
      <c r="B18" s="66"/>
      <c r="C18" s="176" t="s">
        <v>763</v>
      </c>
      <c r="D18" s="177"/>
      <c r="E18" s="177"/>
      <c r="F18" s="177"/>
      <c r="G18" s="177"/>
      <c r="H18" s="178"/>
      <c r="I18" s="70"/>
    </row>
    <row r="19" spans="2:9" ht="10" customHeight="1" x14ac:dyDescent="0.35">
      <c r="B19" s="66"/>
      <c r="C19" s="74"/>
      <c r="D19" s="74"/>
      <c r="E19" s="74"/>
      <c r="F19" s="75"/>
      <c r="G19" s="76"/>
      <c r="H19" s="74"/>
      <c r="I19" s="70"/>
    </row>
    <row r="20" spans="2:9" ht="15" customHeight="1" x14ac:dyDescent="0.35">
      <c r="B20" s="66"/>
      <c r="C20" s="181" t="s">
        <v>799</v>
      </c>
      <c r="D20" s="182"/>
      <c r="E20" s="182"/>
      <c r="F20" s="182"/>
      <c r="G20" s="182"/>
      <c r="H20" s="182"/>
      <c r="I20" s="70"/>
    </row>
    <row r="21" spans="2:9" ht="15" customHeight="1" x14ac:dyDescent="0.35">
      <c r="B21" s="66"/>
      <c r="C21" s="182"/>
      <c r="D21" s="182"/>
      <c r="E21" s="182"/>
      <c r="F21" s="182"/>
      <c r="G21" s="182"/>
      <c r="H21" s="182"/>
      <c r="I21" s="70"/>
    </row>
    <row r="22" spans="2:9" ht="15" customHeight="1" x14ac:dyDescent="0.35">
      <c r="B22" s="66"/>
      <c r="C22" s="182"/>
      <c r="D22" s="182"/>
      <c r="E22" s="182"/>
      <c r="F22" s="182"/>
      <c r="G22" s="182"/>
      <c r="H22" s="182"/>
      <c r="I22" s="70"/>
    </row>
    <row r="23" spans="2:9" ht="15" customHeight="1" x14ac:dyDescent="0.35">
      <c r="B23" s="66"/>
      <c r="C23" s="182"/>
      <c r="D23" s="182"/>
      <c r="E23" s="182"/>
      <c r="F23" s="182"/>
      <c r="G23" s="182"/>
      <c r="H23" s="182"/>
      <c r="I23" s="70"/>
    </row>
    <row r="24" spans="2:9" x14ac:dyDescent="0.35">
      <c r="B24" s="66"/>
      <c r="C24" s="182"/>
      <c r="D24" s="182"/>
      <c r="E24" s="182"/>
      <c r="F24" s="182"/>
      <c r="G24" s="182"/>
      <c r="H24" s="182"/>
      <c r="I24" s="70"/>
    </row>
    <row r="25" spans="2:9" s="82" customFormat="1" ht="10" customHeight="1" thickBot="1" x14ac:dyDescent="0.4">
      <c r="B25" s="77"/>
      <c r="C25" s="78"/>
      <c r="D25" s="78"/>
      <c r="E25" s="78"/>
      <c r="F25" s="79"/>
      <c r="G25" s="80"/>
      <c r="H25" s="78"/>
      <c r="I25" s="81"/>
    </row>
    <row r="26" spans="2:9" s="82" customFormat="1" ht="5.15" customHeight="1" x14ac:dyDescent="0.35">
      <c r="F26" s="83"/>
      <c r="G26" s="84"/>
    </row>
    <row r="27" spans="2:9" s="82" customFormat="1" ht="15" customHeight="1" thickBot="1" x14ac:dyDescent="0.4">
      <c r="F27" s="83"/>
      <c r="G27" s="84"/>
    </row>
    <row r="28" spans="2:9" s="88" customFormat="1" ht="42" x14ac:dyDescent="0.35">
      <c r="B28" s="183" t="s">
        <v>20</v>
      </c>
      <c r="C28" s="184"/>
      <c r="D28" s="85" t="s">
        <v>2</v>
      </c>
      <c r="E28" s="85" t="s">
        <v>3</v>
      </c>
      <c r="F28" s="86" t="s">
        <v>762</v>
      </c>
      <c r="G28" s="87" t="s">
        <v>4</v>
      </c>
      <c r="H28" s="185" t="s">
        <v>765</v>
      </c>
      <c r="I28" s="186"/>
    </row>
    <row r="29" spans="2:9" ht="5.15" customHeight="1" x14ac:dyDescent="0.35">
      <c r="B29" s="89"/>
      <c r="C29" s="74"/>
      <c r="D29" s="74"/>
      <c r="E29" s="74"/>
      <c r="F29" s="74"/>
      <c r="G29" s="76"/>
      <c r="H29" s="76"/>
      <c r="I29" s="90"/>
    </row>
    <row r="30" spans="2:9" s="94" customFormat="1" ht="43" customHeight="1" x14ac:dyDescent="0.35">
      <c r="B30" s="179" t="s">
        <v>772</v>
      </c>
      <c r="C30" s="180"/>
      <c r="D30" s="91" t="s">
        <v>773</v>
      </c>
      <c r="E30" s="92"/>
      <c r="F30" s="92"/>
      <c r="G30" s="92"/>
      <c r="H30" s="92"/>
      <c r="I30" s="93"/>
    </row>
    <row r="31" spans="2:9" ht="25" customHeight="1" x14ac:dyDescent="0.35">
      <c r="B31" s="95"/>
      <c r="C31" s="96" t="s">
        <v>9</v>
      </c>
      <c r="D31" s="97" t="s">
        <v>801</v>
      </c>
      <c r="E31" s="98"/>
      <c r="F31" s="98"/>
      <c r="G31" s="98"/>
      <c r="H31" s="98"/>
      <c r="I31" s="99"/>
    </row>
    <row r="32" spans="2:9" ht="25" customHeight="1" x14ac:dyDescent="0.35">
      <c r="B32" s="95"/>
      <c r="C32" s="100"/>
      <c r="D32" s="101" t="s">
        <v>28</v>
      </c>
      <c r="E32" s="102"/>
      <c r="F32" s="102"/>
      <c r="G32" s="102"/>
      <c r="H32" s="102"/>
      <c r="I32" s="99"/>
    </row>
    <row r="33" spans="2:9" x14ac:dyDescent="0.35">
      <c r="B33" s="103"/>
      <c r="C33" s="104" t="s">
        <v>774</v>
      </c>
      <c r="D33" s="105" t="s">
        <v>29</v>
      </c>
      <c r="E33" s="106" t="s">
        <v>30</v>
      </c>
      <c r="F33" s="106">
        <v>35</v>
      </c>
      <c r="G33" s="49"/>
      <c r="H33" s="107">
        <f>F33*G33</f>
        <v>0</v>
      </c>
      <c r="I33" s="90"/>
    </row>
    <row r="34" spans="2:9" ht="7" customHeight="1" x14ac:dyDescent="0.35">
      <c r="B34" s="103"/>
      <c r="C34" s="108"/>
      <c r="D34" s="109"/>
      <c r="E34" s="110"/>
      <c r="F34" s="76"/>
      <c r="G34" s="50"/>
      <c r="H34" s="76"/>
      <c r="I34" s="90"/>
    </row>
    <row r="35" spans="2:9" ht="33.75" customHeight="1" x14ac:dyDescent="0.35">
      <c r="B35" s="95"/>
      <c r="C35" s="100"/>
      <c r="D35" s="111" t="s">
        <v>775</v>
      </c>
      <c r="E35" s="102"/>
      <c r="F35" s="102"/>
      <c r="G35" s="51"/>
      <c r="H35" s="102"/>
      <c r="I35" s="99"/>
    </row>
    <row r="36" spans="2:9" s="94" customFormat="1" ht="42.75" customHeight="1" x14ac:dyDescent="0.35">
      <c r="B36" s="103"/>
      <c r="C36" s="112" t="s">
        <v>776</v>
      </c>
      <c r="D36" s="113" t="s">
        <v>21</v>
      </c>
      <c r="E36" s="114" t="s">
        <v>30</v>
      </c>
      <c r="F36" s="106">
        <v>30</v>
      </c>
      <c r="G36" s="52"/>
      <c r="H36" s="107">
        <f>F36*G36</f>
        <v>0</v>
      </c>
      <c r="I36" s="90"/>
    </row>
    <row r="37" spans="2:9" ht="29" x14ac:dyDescent="0.35">
      <c r="B37" s="103"/>
      <c r="C37" s="112" t="s">
        <v>777</v>
      </c>
      <c r="D37" s="113" t="s">
        <v>22</v>
      </c>
      <c r="E37" s="114" t="s">
        <v>30</v>
      </c>
      <c r="F37" s="106">
        <v>22</v>
      </c>
      <c r="G37" s="52"/>
      <c r="H37" s="107">
        <f t="shared" ref="H37:H40" si="0">F37*G37</f>
        <v>0</v>
      </c>
      <c r="I37" s="90"/>
    </row>
    <row r="38" spans="2:9" ht="29" x14ac:dyDescent="0.35">
      <c r="B38" s="103"/>
      <c r="C38" s="112" t="s">
        <v>778</v>
      </c>
      <c r="D38" s="115" t="s">
        <v>23</v>
      </c>
      <c r="E38" s="114" t="s">
        <v>30</v>
      </c>
      <c r="F38" s="106">
        <v>29</v>
      </c>
      <c r="G38" s="52"/>
      <c r="H38" s="107">
        <f t="shared" si="0"/>
        <v>0</v>
      </c>
      <c r="I38" s="90"/>
    </row>
    <row r="39" spans="2:9" ht="29" x14ac:dyDescent="0.35">
      <c r="B39" s="103"/>
      <c r="C39" s="116" t="s">
        <v>779</v>
      </c>
      <c r="D39" s="117" t="s">
        <v>24</v>
      </c>
      <c r="E39" s="118" t="s">
        <v>30</v>
      </c>
      <c r="F39" s="106">
        <v>23</v>
      </c>
      <c r="G39" s="53"/>
      <c r="H39" s="107">
        <f t="shared" si="0"/>
        <v>0</v>
      </c>
      <c r="I39" s="90"/>
    </row>
    <row r="40" spans="2:9" ht="29" x14ac:dyDescent="0.35">
      <c r="B40" s="103"/>
      <c r="C40" s="104" t="s">
        <v>780</v>
      </c>
      <c r="D40" s="119" t="s">
        <v>25</v>
      </c>
      <c r="E40" s="120" t="s">
        <v>30</v>
      </c>
      <c r="F40" s="106">
        <v>16</v>
      </c>
      <c r="G40" s="49"/>
      <c r="H40" s="107">
        <f t="shared" si="0"/>
        <v>0</v>
      </c>
      <c r="I40" s="90"/>
    </row>
    <row r="41" spans="2:9" x14ac:dyDescent="0.35">
      <c r="B41" s="103"/>
      <c r="C41" s="108"/>
      <c r="D41" s="121"/>
      <c r="E41" s="122"/>
      <c r="F41" s="76"/>
      <c r="G41" s="50"/>
      <c r="H41" s="76"/>
      <c r="I41" s="90"/>
    </row>
    <row r="42" spans="2:9" ht="25" customHeight="1" x14ac:dyDescent="0.35">
      <c r="B42" s="95"/>
      <c r="C42" s="96" t="s">
        <v>12</v>
      </c>
      <c r="D42" s="97" t="s">
        <v>802</v>
      </c>
      <c r="E42" s="98"/>
      <c r="F42" s="98"/>
      <c r="G42" s="54"/>
      <c r="H42" s="98"/>
      <c r="I42" s="99"/>
    </row>
    <row r="43" spans="2:9" ht="25" customHeight="1" x14ac:dyDescent="0.35">
      <c r="B43" s="95"/>
      <c r="C43" s="100"/>
      <c r="D43" s="101" t="s">
        <v>28</v>
      </c>
      <c r="E43" s="102"/>
      <c r="F43" s="102"/>
      <c r="G43" s="51"/>
      <c r="H43" s="102"/>
      <c r="I43" s="99"/>
    </row>
    <row r="44" spans="2:9" x14ac:dyDescent="0.35">
      <c r="B44" s="103"/>
      <c r="C44" s="104" t="s">
        <v>781</v>
      </c>
      <c r="D44" s="123" t="s">
        <v>31</v>
      </c>
      <c r="E44" s="106" t="s">
        <v>30</v>
      </c>
      <c r="F44" s="106">
        <v>30</v>
      </c>
      <c r="G44" s="49"/>
      <c r="H44" s="107">
        <f t="shared" ref="H44" si="1">F44*G44</f>
        <v>0</v>
      </c>
      <c r="I44" s="90"/>
    </row>
    <row r="45" spans="2:9" ht="7" customHeight="1" x14ac:dyDescent="0.35">
      <c r="B45" s="103"/>
      <c r="C45" s="108"/>
      <c r="D45" s="109"/>
      <c r="E45" s="110"/>
      <c r="F45" s="76"/>
      <c r="G45" s="50"/>
      <c r="H45" s="76"/>
      <c r="I45" s="90"/>
    </row>
    <row r="46" spans="2:9" ht="38.25" customHeight="1" x14ac:dyDescent="0.35">
      <c r="B46" s="95"/>
      <c r="C46" s="100"/>
      <c r="D46" s="111" t="s">
        <v>775</v>
      </c>
      <c r="E46" s="102"/>
      <c r="F46" s="102"/>
      <c r="G46" s="51"/>
      <c r="H46" s="102"/>
      <c r="I46" s="99"/>
    </row>
    <row r="47" spans="2:9" ht="29" x14ac:dyDescent="0.35">
      <c r="B47" s="103"/>
      <c r="C47" s="112" t="s">
        <v>782</v>
      </c>
      <c r="D47" s="113" t="s">
        <v>21</v>
      </c>
      <c r="E47" s="114" t="s">
        <v>30</v>
      </c>
      <c r="F47" s="106">
        <v>28</v>
      </c>
      <c r="G47" s="52"/>
      <c r="H47" s="107">
        <f t="shared" ref="H47:H51" si="2">F47*G47</f>
        <v>0</v>
      </c>
      <c r="I47" s="90"/>
    </row>
    <row r="48" spans="2:9" ht="29" x14ac:dyDescent="0.35">
      <c r="B48" s="103"/>
      <c r="C48" s="112" t="s">
        <v>783</v>
      </c>
      <c r="D48" s="113" t="s">
        <v>22</v>
      </c>
      <c r="E48" s="114" t="s">
        <v>30</v>
      </c>
      <c r="F48" s="106">
        <v>20</v>
      </c>
      <c r="G48" s="52"/>
      <c r="H48" s="107">
        <f t="shared" si="2"/>
        <v>0</v>
      </c>
      <c r="I48" s="90"/>
    </row>
    <row r="49" spans="2:9" ht="29" x14ac:dyDescent="0.35">
      <c r="B49" s="103"/>
      <c r="C49" s="112" t="s">
        <v>784</v>
      </c>
      <c r="D49" s="115" t="s">
        <v>23</v>
      </c>
      <c r="E49" s="114" t="s">
        <v>30</v>
      </c>
      <c r="F49" s="106">
        <v>25</v>
      </c>
      <c r="G49" s="52"/>
      <c r="H49" s="107">
        <f t="shared" si="2"/>
        <v>0</v>
      </c>
      <c r="I49" s="90"/>
    </row>
    <row r="50" spans="2:9" ht="29" x14ac:dyDescent="0.35">
      <c r="B50" s="103"/>
      <c r="C50" s="112" t="s">
        <v>785</v>
      </c>
      <c r="D50" s="117" t="s">
        <v>24</v>
      </c>
      <c r="E50" s="118" t="s">
        <v>30</v>
      </c>
      <c r="F50" s="106">
        <v>20</v>
      </c>
      <c r="G50" s="53"/>
      <c r="H50" s="107">
        <f t="shared" si="2"/>
        <v>0</v>
      </c>
      <c r="I50" s="90"/>
    </row>
    <row r="51" spans="2:9" ht="29" x14ac:dyDescent="0.35">
      <c r="B51" s="103"/>
      <c r="C51" s="112" t="s">
        <v>786</v>
      </c>
      <c r="D51" s="119" t="s">
        <v>25</v>
      </c>
      <c r="E51" s="120" t="s">
        <v>30</v>
      </c>
      <c r="F51" s="106">
        <v>13</v>
      </c>
      <c r="G51" s="49"/>
      <c r="H51" s="107">
        <f t="shared" si="2"/>
        <v>0</v>
      </c>
      <c r="I51" s="90"/>
    </row>
    <row r="52" spans="2:9" x14ac:dyDescent="0.35">
      <c r="B52" s="103"/>
      <c r="C52" s="108"/>
      <c r="D52" s="121"/>
      <c r="E52" s="122"/>
      <c r="F52" s="76"/>
      <c r="G52" s="50"/>
      <c r="H52" s="76"/>
      <c r="I52" s="90"/>
    </row>
    <row r="53" spans="2:9" ht="25" customHeight="1" x14ac:dyDescent="0.35">
      <c r="B53" s="95"/>
      <c r="C53" s="96" t="s">
        <v>14</v>
      </c>
      <c r="D53" s="97" t="s">
        <v>803</v>
      </c>
      <c r="E53" s="98"/>
      <c r="F53" s="98"/>
      <c r="G53" s="54"/>
      <c r="H53" s="98"/>
      <c r="I53" s="99"/>
    </row>
    <row r="54" spans="2:9" ht="25" customHeight="1" x14ac:dyDescent="0.35">
      <c r="B54" s="95"/>
      <c r="C54" s="100"/>
      <c r="D54" s="101" t="s">
        <v>28</v>
      </c>
      <c r="E54" s="102"/>
      <c r="F54" s="102"/>
      <c r="G54" s="51"/>
      <c r="H54" s="102"/>
      <c r="I54" s="99"/>
    </row>
    <row r="55" spans="2:9" x14ac:dyDescent="0.35">
      <c r="B55" s="103"/>
      <c r="C55" s="104" t="s">
        <v>787</v>
      </c>
      <c r="D55" s="123" t="s">
        <v>32</v>
      </c>
      <c r="E55" s="106" t="s">
        <v>30</v>
      </c>
      <c r="F55" s="106">
        <v>50</v>
      </c>
      <c r="G55" s="49"/>
      <c r="H55" s="107">
        <f t="shared" ref="H55" si="3">F55*G55</f>
        <v>0</v>
      </c>
      <c r="I55" s="90"/>
    </row>
    <row r="56" spans="2:9" ht="7" customHeight="1" x14ac:dyDescent="0.35">
      <c r="B56" s="103"/>
      <c r="C56" s="108"/>
      <c r="D56" s="109"/>
      <c r="E56" s="110"/>
      <c r="F56" s="76"/>
      <c r="G56" s="50"/>
      <c r="H56" s="76"/>
      <c r="I56" s="90"/>
    </row>
    <row r="57" spans="2:9" ht="29" x14ac:dyDescent="0.35">
      <c r="B57" s="95"/>
      <c r="C57" s="100"/>
      <c r="D57" s="111" t="s">
        <v>775</v>
      </c>
      <c r="E57" s="102"/>
      <c r="F57" s="102"/>
      <c r="G57" s="51"/>
      <c r="H57" s="102"/>
      <c r="I57" s="99"/>
    </row>
    <row r="58" spans="2:9" ht="29" x14ac:dyDescent="0.35">
      <c r="B58" s="103"/>
      <c r="C58" s="112" t="s">
        <v>788</v>
      </c>
      <c r="D58" s="113" t="s">
        <v>21</v>
      </c>
      <c r="E58" s="114" t="s">
        <v>30</v>
      </c>
      <c r="F58" s="106">
        <v>41</v>
      </c>
      <c r="G58" s="52"/>
      <c r="H58" s="107">
        <f t="shared" ref="H58:H62" si="4">F58*G58</f>
        <v>0</v>
      </c>
      <c r="I58" s="90"/>
    </row>
    <row r="59" spans="2:9" ht="29" x14ac:dyDescent="0.35">
      <c r="B59" s="103"/>
      <c r="C59" s="112" t="s">
        <v>789</v>
      </c>
      <c r="D59" s="113" t="s">
        <v>22</v>
      </c>
      <c r="E59" s="114" t="s">
        <v>30</v>
      </c>
      <c r="F59" s="106">
        <v>30</v>
      </c>
      <c r="G59" s="52"/>
      <c r="H59" s="107">
        <f t="shared" si="4"/>
        <v>0</v>
      </c>
      <c r="I59" s="90"/>
    </row>
    <row r="60" spans="2:9" ht="29" x14ac:dyDescent="0.35">
      <c r="B60" s="103"/>
      <c r="C60" s="112" t="s">
        <v>790</v>
      </c>
      <c r="D60" s="115" t="s">
        <v>23</v>
      </c>
      <c r="E60" s="114" t="s">
        <v>30</v>
      </c>
      <c r="F60" s="106">
        <v>33</v>
      </c>
      <c r="G60" s="52"/>
      <c r="H60" s="107">
        <f t="shared" si="4"/>
        <v>0</v>
      </c>
      <c r="I60" s="90"/>
    </row>
    <row r="61" spans="2:9" ht="29" x14ac:dyDescent="0.35">
      <c r="B61" s="103"/>
      <c r="C61" s="112" t="s">
        <v>791</v>
      </c>
      <c r="D61" s="117" t="s">
        <v>24</v>
      </c>
      <c r="E61" s="118" t="s">
        <v>30</v>
      </c>
      <c r="F61" s="106">
        <v>29</v>
      </c>
      <c r="G61" s="53"/>
      <c r="H61" s="107">
        <f t="shared" si="4"/>
        <v>0</v>
      </c>
      <c r="I61" s="90"/>
    </row>
    <row r="62" spans="2:9" ht="29" x14ac:dyDescent="0.35">
      <c r="B62" s="103"/>
      <c r="C62" s="112" t="s">
        <v>792</v>
      </c>
      <c r="D62" s="119" t="s">
        <v>25</v>
      </c>
      <c r="E62" s="120" t="s">
        <v>30</v>
      </c>
      <c r="F62" s="106">
        <v>19</v>
      </c>
      <c r="G62" s="49"/>
      <c r="H62" s="107">
        <f t="shared" si="4"/>
        <v>0</v>
      </c>
      <c r="I62" s="90"/>
    </row>
    <row r="63" spans="2:9" x14ac:dyDescent="0.35">
      <c r="B63" s="103"/>
      <c r="C63" s="108"/>
      <c r="D63" s="121"/>
      <c r="E63" s="122"/>
      <c r="F63" s="76"/>
      <c r="G63" s="50"/>
      <c r="H63" s="76"/>
      <c r="I63" s="90"/>
    </row>
    <row r="64" spans="2:9" ht="25" customHeight="1" x14ac:dyDescent="0.35">
      <c r="B64" s="95"/>
      <c r="C64" s="96" t="s">
        <v>16</v>
      </c>
      <c r="D64" s="97" t="s">
        <v>804</v>
      </c>
      <c r="E64" s="98"/>
      <c r="F64" s="98"/>
      <c r="G64" s="54"/>
      <c r="H64" s="98"/>
      <c r="I64" s="99"/>
    </row>
    <row r="65" spans="2:9" ht="25" customHeight="1" x14ac:dyDescent="0.35">
      <c r="B65" s="95"/>
      <c r="C65" s="100"/>
      <c r="D65" s="101" t="s">
        <v>28</v>
      </c>
      <c r="E65" s="102"/>
      <c r="F65" s="102"/>
      <c r="G65" s="51"/>
      <c r="H65" s="102"/>
      <c r="I65" s="99"/>
    </row>
    <row r="66" spans="2:9" x14ac:dyDescent="0.35">
      <c r="B66" s="103"/>
      <c r="C66" s="104" t="s">
        <v>793</v>
      </c>
      <c r="D66" s="123" t="s">
        <v>33</v>
      </c>
      <c r="E66" s="106" t="s">
        <v>30</v>
      </c>
      <c r="F66" s="106">
        <v>50</v>
      </c>
      <c r="G66" s="49"/>
      <c r="H66" s="107">
        <f t="shared" ref="H66" si="5">F66*G66</f>
        <v>0</v>
      </c>
      <c r="I66" s="90"/>
    </row>
    <row r="67" spans="2:9" ht="7" customHeight="1" x14ac:dyDescent="0.35">
      <c r="B67" s="103"/>
      <c r="C67" s="108"/>
      <c r="D67" s="109"/>
      <c r="E67" s="110"/>
      <c r="F67" s="76"/>
      <c r="G67" s="50"/>
      <c r="H67" s="76"/>
      <c r="I67" s="90"/>
    </row>
    <row r="68" spans="2:9" ht="29" x14ac:dyDescent="0.35">
      <c r="B68" s="95"/>
      <c r="C68" s="100"/>
      <c r="D68" s="111" t="s">
        <v>775</v>
      </c>
      <c r="E68" s="102"/>
      <c r="F68" s="102"/>
      <c r="G68" s="51"/>
      <c r="H68" s="102"/>
      <c r="I68" s="99"/>
    </row>
    <row r="69" spans="2:9" ht="29" x14ac:dyDescent="0.35">
      <c r="B69" s="103"/>
      <c r="C69" s="112" t="s">
        <v>794</v>
      </c>
      <c r="D69" s="113" t="s">
        <v>21</v>
      </c>
      <c r="E69" s="114" t="s">
        <v>30</v>
      </c>
      <c r="F69" s="106">
        <v>41</v>
      </c>
      <c r="G69" s="52"/>
      <c r="H69" s="107">
        <f t="shared" ref="H69:H73" si="6">F69*G69</f>
        <v>0</v>
      </c>
      <c r="I69" s="90"/>
    </row>
    <row r="70" spans="2:9" ht="29" x14ac:dyDescent="0.35">
      <c r="B70" s="103"/>
      <c r="C70" s="112" t="s">
        <v>795</v>
      </c>
      <c r="D70" s="113" t="s">
        <v>22</v>
      </c>
      <c r="E70" s="114" t="s">
        <v>30</v>
      </c>
      <c r="F70" s="106">
        <v>30</v>
      </c>
      <c r="G70" s="52"/>
      <c r="H70" s="107">
        <f t="shared" si="6"/>
        <v>0</v>
      </c>
      <c r="I70" s="90"/>
    </row>
    <row r="71" spans="2:9" ht="29" x14ac:dyDescent="0.35">
      <c r="B71" s="103"/>
      <c r="C71" s="112" t="s">
        <v>796</v>
      </c>
      <c r="D71" s="115" t="s">
        <v>23</v>
      </c>
      <c r="E71" s="114" t="s">
        <v>30</v>
      </c>
      <c r="F71" s="106">
        <v>33</v>
      </c>
      <c r="G71" s="52"/>
      <c r="H71" s="107">
        <f t="shared" si="6"/>
        <v>0</v>
      </c>
      <c r="I71" s="90"/>
    </row>
    <row r="72" spans="2:9" ht="29" x14ac:dyDescent="0.35">
      <c r="B72" s="103"/>
      <c r="C72" s="112" t="s">
        <v>797</v>
      </c>
      <c r="D72" s="117" t="s">
        <v>24</v>
      </c>
      <c r="E72" s="118" t="s">
        <v>30</v>
      </c>
      <c r="F72" s="106">
        <v>29</v>
      </c>
      <c r="G72" s="53"/>
      <c r="H72" s="107">
        <f t="shared" si="6"/>
        <v>0</v>
      </c>
      <c r="I72" s="90"/>
    </row>
    <row r="73" spans="2:9" ht="29" x14ac:dyDescent="0.35">
      <c r="B73" s="103"/>
      <c r="C73" s="112" t="s">
        <v>798</v>
      </c>
      <c r="D73" s="119" t="s">
        <v>25</v>
      </c>
      <c r="E73" s="120" t="s">
        <v>30</v>
      </c>
      <c r="F73" s="106">
        <v>19</v>
      </c>
      <c r="G73" s="49"/>
      <c r="H73" s="107">
        <f t="shared" si="6"/>
        <v>0</v>
      </c>
      <c r="I73" s="90"/>
    </row>
    <row r="74" spans="2:9" x14ac:dyDescent="0.35">
      <c r="B74" s="103"/>
      <c r="C74" s="108"/>
      <c r="D74" s="121"/>
      <c r="E74" s="122"/>
      <c r="F74" s="76"/>
      <c r="G74" s="50"/>
      <c r="H74" s="76"/>
      <c r="I74" s="90"/>
    </row>
    <row r="75" spans="2:9" ht="15" thickBot="1" x14ac:dyDescent="0.4">
      <c r="B75" s="124"/>
      <c r="C75" s="125"/>
      <c r="D75" s="125"/>
      <c r="E75" s="125"/>
      <c r="F75" s="125"/>
      <c r="G75" s="55"/>
      <c r="H75" s="126"/>
      <c r="I75" s="127"/>
    </row>
  </sheetData>
  <sheetProtection algorithmName="SHA-512" hashValue="8LmMQx+UZJNcprS7gfrxI/IYXxxdEVPhfPW1EJmRXFSLsPxxhO08M6AXCOrxufbuD9WKhVT7D8mZMOK0XhywvQ==" saltValue="wh2MfN+bGHnEmXERzWJVjw==" spinCount="100000" sheet="1" objects="1" scenarios="1"/>
  <mergeCells count="11">
    <mergeCell ref="C18:H18"/>
    <mergeCell ref="B30:C30"/>
    <mergeCell ref="C20:H24"/>
    <mergeCell ref="B28:C28"/>
    <mergeCell ref="H28:I28"/>
    <mergeCell ref="C14:H16"/>
    <mergeCell ref="B4:I7"/>
    <mergeCell ref="C9:D9"/>
    <mergeCell ref="E9:H9"/>
    <mergeCell ref="C11:C12"/>
    <mergeCell ref="D11:H12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46"/>
  <sheetViews>
    <sheetView showGridLines="0" topLeftCell="B25" zoomScale="130" zoomScaleNormal="130" workbookViewId="0">
      <selection activeCell="D11" sqref="D11:H12"/>
    </sheetView>
  </sheetViews>
  <sheetFormatPr baseColWidth="10" defaultColWidth="11.453125" defaultRowHeight="14.5" x14ac:dyDescent="0.35"/>
  <cols>
    <col min="1" max="1" width="11.453125" style="58"/>
    <col min="2" max="2" width="1.7265625" style="58" customWidth="1"/>
    <col min="3" max="3" width="15.7265625" style="58" customWidth="1"/>
    <col min="4" max="4" width="74.7265625" style="58" customWidth="1"/>
    <col min="5" max="5" width="9.7265625" style="58" customWidth="1"/>
    <col min="6" max="6" width="20.7265625" style="58" customWidth="1"/>
    <col min="7" max="7" width="20.7265625" style="60" customWidth="1"/>
    <col min="8" max="8" width="40.7265625" style="58" customWidth="1"/>
    <col min="9" max="9" width="1.7265625" style="58" customWidth="1"/>
    <col min="10" max="16384" width="11.453125" style="58"/>
  </cols>
  <sheetData>
    <row r="2" spans="2:9" ht="15" thickBot="1" x14ac:dyDescent="0.4"/>
    <row r="3" spans="2:9" ht="15" customHeight="1" x14ac:dyDescent="0.35">
      <c r="B3" s="61"/>
      <c r="C3" s="62"/>
      <c r="D3" s="62"/>
      <c r="E3" s="62"/>
      <c r="F3" s="63"/>
      <c r="G3" s="64"/>
      <c r="H3" s="62"/>
      <c r="I3" s="65"/>
    </row>
    <row r="4" spans="2:9" ht="25" customHeight="1" x14ac:dyDescent="0.35">
      <c r="B4" s="168" t="s">
        <v>0</v>
      </c>
      <c r="C4" s="169"/>
      <c r="D4" s="169"/>
      <c r="E4" s="169"/>
      <c r="F4" s="169"/>
      <c r="G4" s="169"/>
      <c r="H4" s="169"/>
      <c r="I4" s="170"/>
    </row>
    <row r="5" spans="2:9" ht="25" customHeight="1" x14ac:dyDescent="0.35">
      <c r="B5" s="171"/>
      <c r="C5" s="169"/>
      <c r="D5" s="169"/>
      <c r="E5" s="169"/>
      <c r="F5" s="169"/>
      <c r="G5" s="169"/>
      <c r="H5" s="169"/>
      <c r="I5" s="170"/>
    </row>
    <row r="6" spans="2:9" ht="25" customHeight="1" x14ac:dyDescent="0.35">
      <c r="B6" s="171"/>
      <c r="C6" s="169"/>
      <c r="D6" s="169"/>
      <c r="E6" s="169"/>
      <c r="F6" s="169"/>
      <c r="G6" s="169"/>
      <c r="H6" s="169"/>
      <c r="I6" s="170"/>
    </row>
    <row r="7" spans="2:9" ht="25" customHeight="1" x14ac:dyDescent="0.35">
      <c r="B7" s="171"/>
      <c r="C7" s="169"/>
      <c r="D7" s="169"/>
      <c r="E7" s="169"/>
      <c r="F7" s="169"/>
      <c r="G7" s="169"/>
      <c r="H7" s="169"/>
      <c r="I7" s="170"/>
    </row>
    <row r="8" spans="2:9" ht="15" customHeight="1" x14ac:dyDescent="0.35">
      <c r="B8" s="66"/>
      <c r="C8" s="67"/>
      <c r="D8" s="67"/>
      <c r="E8" s="67"/>
      <c r="F8" s="68"/>
      <c r="G8" s="69"/>
      <c r="H8" s="67"/>
      <c r="I8" s="70"/>
    </row>
    <row r="9" spans="2:9" ht="26.25" customHeight="1" x14ac:dyDescent="0.35">
      <c r="B9" s="66"/>
      <c r="C9" s="172" t="s">
        <v>5</v>
      </c>
      <c r="D9" s="172"/>
      <c r="E9" s="173" t="s">
        <v>800</v>
      </c>
      <c r="F9" s="172"/>
      <c r="G9" s="172"/>
      <c r="H9" s="172"/>
      <c r="I9" s="70"/>
    </row>
    <row r="10" spans="2:9" ht="4" customHeight="1" x14ac:dyDescent="0.35">
      <c r="B10" s="66"/>
      <c r="C10" s="71"/>
      <c r="D10" s="71"/>
      <c r="E10" s="71"/>
      <c r="F10" s="71"/>
      <c r="G10" s="73"/>
      <c r="H10" s="71"/>
      <c r="I10" s="70"/>
    </row>
    <row r="11" spans="2:9" ht="35.15" customHeight="1" x14ac:dyDescent="0.35">
      <c r="B11" s="66"/>
      <c r="C11" s="174" t="s">
        <v>6</v>
      </c>
      <c r="D11" s="175" t="s">
        <v>7</v>
      </c>
      <c r="E11" s="174"/>
      <c r="F11" s="174"/>
      <c r="G11" s="174"/>
      <c r="H11" s="174"/>
      <c r="I11" s="70"/>
    </row>
    <row r="12" spans="2:9" ht="35.15" customHeight="1" x14ac:dyDescent="0.35">
      <c r="B12" s="66"/>
      <c r="C12" s="174"/>
      <c r="D12" s="175"/>
      <c r="E12" s="174"/>
      <c r="F12" s="174"/>
      <c r="G12" s="174"/>
      <c r="H12" s="174"/>
      <c r="I12" s="70"/>
    </row>
    <row r="13" spans="2:9" ht="10" customHeight="1" thickBot="1" x14ac:dyDescent="0.4">
      <c r="B13" s="66"/>
      <c r="C13" s="74"/>
      <c r="D13" s="74"/>
      <c r="E13" s="74"/>
      <c r="F13" s="74"/>
      <c r="G13" s="76"/>
      <c r="H13" s="74"/>
      <c r="I13" s="70"/>
    </row>
    <row r="14" spans="2:9" x14ac:dyDescent="0.35">
      <c r="B14" s="66"/>
      <c r="C14" s="159" t="s">
        <v>761</v>
      </c>
      <c r="D14" s="160"/>
      <c r="E14" s="160"/>
      <c r="F14" s="160"/>
      <c r="G14" s="160"/>
      <c r="H14" s="161"/>
      <c r="I14" s="70"/>
    </row>
    <row r="15" spans="2:9" x14ac:dyDescent="0.35">
      <c r="B15" s="66"/>
      <c r="C15" s="162"/>
      <c r="D15" s="163"/>
      <c r="E15" s="163"/>
      <c r="F15" s="163"/>
      <c r="G15" s="163"/>
      <c r="H15" s="164"/>
      <c r="I15" s="70"/>
    </row>
    <row r="16" spans="2:9" ht="15" thickBot="1" x14ac:dyDescent="0.4">
      <c r="B16" s="66"/>
      <c r="C16" s="165"/>
      <c r="D16" s="166"/>
      <c r="E16" s="166"/>
      <c r="F16" s="166"/>
      <c r="G16" s="166"/>
      <c r="H16" s="167"/>
      <c r="I16" s="70"/>
    </row>
    <row r="17" spans="2:9" ht="10" customHeight="1" thickBot="1" x14ac:dyDescent="0.4">
      <c r="B17" s="66"/>
      <c r="C17" s="74"/>
      <c r="D17" s="74"/>
      <c r="E17" s="74"/>
      <c r="F17" s="74"/>
      <c r="G17" s="76"/>
      <c r="H17" s="74"/>
      <c r="I17" s="70"/>
    </row>
    <row r="18" spans="2:9" ht="60" customHeight="1" thickBot="1" x14ac:dyDescent="0.4">
      <c r="B18" s="66"/>
      <c r="C18" s="176" t="s">
        <v>763</v>
      </c>
      <c r="D18" s="177"/>
      <c r="E18" s="177"/>
      <c r="F18" s="177"/>
      <c r="G18" s="177"/>
      <c r="H18" s="178"/>
      <c r="I18" s="70"/>
    </row>
    <row r="19" spans="2:9" ht="10" customHeight="1" x14ac:dyDescent="0.35">
      <c r="B19" s="66"/>
      <c r="C19" s="74"/>
      <c r="D19" s="74"/>
      <c r="E19" s="74"/>
      <c r="F19" s="74"/>
      <c r="G19" s="76"/>
      <c r="H19" s="74"/>
      <c r="I19" s="70"/>
    </row>
    <row r="20" spans="2:9" ht="15" customHeight="1" x14ac:dyDescent="0.35">
      <c r="B20" s="66"/>
      <c r="C20" s="181" t="s">
        <v>1</v>
      </c>
      <c r="D20" s="182"/>
      <c r="E20" s="182"/>
      <c r="F20" s="182"/>
      <c r="G20" s="182"/>
      <c r="H20" s="182"/>
      <c r="I20" s="70"/>
    </row>
    <row r="21" spans="2:9" ht="15" customHeight="1" x14ac:dyDescent="0.35">
      <c r="B21" s="66"/>
      <c r="C21" s="182"/>
      <c r="D21" s="182"/>
      <c r="E21" s="182"/>
      <c r="F21" s="182"/>
      <c r="G21" s="182"/>
      <c r="H21" s="182"/>
      <c r="I21" s="70"/>
    </row>
    <row r="22" spans="2:9" ht="15" customHeight="1" x14ac:dyDescent="0.35">
      <c r="B22" s="66"/>
      <c r="C22" s="182"/>
      <c r="D22" s="182"/>
      <c r="E22" s="182"/>
      <c r="F22" s="182"/>
      <c r="G22" s="182"/>
      <c r="H22" s="182"/>
      <c r="I22" s="70"/>
    </row>
    <row r="23" spans="2:9" ht="15" customHeight="1" x14ac:dyDescent="0.35">
      <c r="B23" s="66"/>
      <c r="C23" s="182"/>
      <c r="D23" s="182"/>
      <c r="E23" s="182"/>
      <c r="F23" s="182"/>
      <c r="G23" s="182"/>
      <c r="H23" s="182"/>
      <c r="I23" s="70"/>
    </row>
    <row r="24" spans="2:9" x14ac:dyDescent="0.35">
      <c r="B24" s="66"/>
      <c r="C24" s="182"/>
      <c r="D24" s="182"/>
      <c r="E24" s="182"/>
      <c r="F24" s="182"/>
      <c r="G24" s="182"/>
      <c r="H24" s="182"/>
      <c r="I24" s="70"/>
    </row>
    <row r="25" spans="2:9" s="82" customFormat="1" ht="10" customHeight="1" thickBot="1" x14ac:dyDescent="0.4">
      <c r="B25" s="77"/>
      <c r="C25" s="78"/>
      <c r="D25" s="78"/>
      <c r="E25" s="78"/>
      <c r="F25" s="78"/>
      <c r="G25" s="80"/>
      <c r="H25" s="78"/>
      <c r="I25" s="81"/>
    </row>
    <row r="26" spans="2:9" s="82" customFormat="1" ht="5.15" customHeight="1" x14ac:dyDescent="0.35">
      <c r="G26" s="84"/>
    </row>
    <row r="27" spans="2:9" s="82" customFormat="1" ht="15" customHeight="1" thickBot="1" x14ac:dyDescent="0.4">
      <c r="G27" s="84"/>
    </row>
    <row r="28" spans="2:9" s="88" customFormat="1" ht="51.75" customHeight="1" x14ac:dyDescent="0.35">
      <c r="B28" s="183" t="s">
        <v>20</v>
      </c>
      <c r="C28" s="184"/>
      <c r="D28" s="86" t="s">
        <v>2</v>
      </c>
      <c r="E28" s="86" t="s">
        <v>3</v>
      </c>
      <c r="F28" s="86" t="s">
        <v>762</v>
      </c>
      <c r="G28" s="87" t="s">
        <v>4</v>
      </c>
      <c r="H28" s="189" t="s">
        <v>765</v>
      </c>
      <c r="I28" s="186"/>
    </row>
    <row r="29" spans="2:9" ht="5.15" customHeight="1" x14ac:dyDescent="0.35">
      <c r="B29" s="89"/>
      <c r="C29" s="74"/>
      <c r="D29" s="74"/>
      <c r="E29" s="74"/>
      <c r="F29" s="74"/>
      <c r="G29" s="76"/>
      <c r="H29" s="74"/>
      <c r="I29" s="90"/>
    </row>
    <row r="30" spans="2:9" s="132" customFormat="1" ht="25" customHeight="1" x14ac:dyDescent="0.35">
      <c r="B30" s="128"/>
      <c r="C30" s="129">
        <v>1</v>
      </c>
      <c r="D30" s="91" t="s">
        <v>8</v>
      </c>
      <c r="E30" s="130"/>
      <c r="F30" s="130"/>
      <c r="G30" s="130"/>
      <c r="H30" s="130"/>
      <c r="I30" s="131"/>
    </row>
    <row r="31" spans="2:9" x14ac:dyDescent="0.35">
      <c r="B31" s="89"/>
      <c r="C31" s="20" t="s">
        <v>385</v>
      </c>
      <c r="D31" s="133" t="s">
        <v>10</v>
      </c>
      <c r="E31" s="134" t="s">
        <v>11</v>
      </c>
      <c r="F31" s="134">
        <v>15</v>
      </c>
      <c r="G31" s="49"/>
      <c r="H31" s="107">
        <f>F31*G31</f>
        <v>0</v>
      </c>
      <c r="I31" s="90"/>
    </row>
    <row r="32" spans="2:9" x14ac:dyDescent="0.35">
      <c r="B32" s="89"/>
      <c r="C32" s="20" t="s">
        <v>386</v>
      </c>
      <c r="D32" s="135" t="s">
        <v>13</v>
      </c>
      <c r="E32" s="134" t="s">
        <v>11</v>
      </c>
      <c r="F32" s="134">
        <v>4</v>
      </c>
      <c r="G32" s="49"/>
      <c r="H32" s="107">
        <f t="shared" ref="H32:H36" si="0">F32*G32</f>
        <v>0</v>
      </c>
      <c r="I32" s="90"/>
    </row>
    <row r="33" spans="2:9" ht="29" x14ac:dyDescent="0.35">
      <c r="B33" s="89"/>
      <c r="C33" s="20" t="s">
        <v>387</v>
      </c>
      <c r="D33" s="21" t="s">
        <v>15</v>
      </c>
      <c r="E33" s="134" t="s">
        <v>11</v>
      </c>
      <c r="F33" s="134">
        <v>4</v>
      </c>
      <c r="G33" s="49"/>
      <c r="H33" s="107">
        <f t="shared" si="0"/>
        <v>0</v>
      </c>
      <c r="I33" s="90"/>
    </row>
    <row r="34" spans="2:9" x14ac:dyDescent="0.35">
      <c r="B34" s="89"/>
      <c r="C34" s="20" t="s">
        <v>388</v>
      </c>
      <c r="D34" s="21" t="s">
        <v>17</v>
      </c>
      <c r="E34" s="134" t="s">
        <v>11</v>
      </c>
      <c r="F34" s="134">
        <v>15</v>
      </c>
      <c r="G34" s="49"/>
      <c r="H34" s="107">
        <f t="shared" si="0"/>
        <v>0</v>
      </c>
      <c r="I34" s="90"/>
    </row>
    <row r="35" spans="2:9" x14ac:dyDescent="0.35">
      <c r="B35" s="89"/>
      <c r="C35" s="20" t="s">
        <v>389</v>
      </c>
      <c r="D35" s="21" t="s">
        <v>18</v>
      </c>
      <c r="E35" s="134" t="s">
        <v>11</v>
      </c>
      <c r="F35" s="134">
        <v>20</v>
      </c>
      <c r="G35" s="49"/>
      <c r="H35" s="107">
        <f t="shared" si="0"/>
        <v>0</v>
      </c>
      <c r="I35" s="90"/>
    </row>
    <row r="36" spans="2:9" x14ac:dyDescent="0.35">
      <c r="B36" s="89"/>
      <c r="C36" s="20" t="s">
        <v>390</v>
      </c>
      <c r="D36" s="21" t="s">
        <v>19</v>
      </c>
      <c r="E36" s="134" t="s">
        <v>11</v>
      </c>
      <c r="F36" s="134">
        <v>5</v>
      </c>
      <c r="G36" s="49"/>
      <c r="H36" s="107">
        <f t="shared" si="0"/>
        <v>0</v>
      </c>
      <c r="I36" s="90"/>
    </row>
    <row r="37" spans="2:9" ht="25" customHeight="1" x14ac:dyDescent="0.35">
      <c r="B37" s="89"/>
      <c r="C37" s="2"/>
      <c r="D37" s="3"/>
      <c r="E37" s="136"/>
      <c r="F37" s="76"/>
      <c r="G37" s="50"/>
      <c r="H37" s="74"/>
      <c r="I37" s="90"/>
    </row>
    <row r="38" spans="2:9" s="132" customFormat="1" ht="25" customHeight="1" x14ac:dyDescent="0.35">
      <c r="B38" s="128"/>
      <c r="C38" s="129">
        <v>2</v>
      </c>
      <c r="D38" s="91" t="s">
        <v>26</v>
      </c>
      <c r="E38" s="130"/>
      <c r="F38" s="130"/>
      <c r="G38" s="56"/>
      <c r="H38" s="130"/>
      <c r="I38" s="131"/>
    </row>
    <row r="39" spans="2:9" s="94" customFormat="1" ht="25" customHeight="1" x14ac:dyDescent="0.35">
      <c r="B39" s="137"/>
      <c r="C39" s="138" t="s">
        <v>391</v>
      </c>
      <c r="D39" s="97" t="s">
        <v>27</v>
      </c>
      <c r="E39" s="98"/>
      <c r="F39" s="98"/>
      <c r="G39" s="54"/>
      <c r="H39" s="98"/>
      <c r="I39" s="139"/>
    </row>
    <row r="40" spans="2:9" x14ac:dyDescent="0.35">
      <c r="B40" s="89"/>
      <c r="C40" s="22" t="s">
        <v>392</v>
      </c>
      <c r="D40" s="119" t="s">
        <v>34</v>
      </c>
      <c r="E40" s="140" t="s">
        <v>35</v>
      </c>
      <c r="F40" s="134">
        <v>200</v>
      </c>
      <c r="G40" s="49"/>
      <c r="H40" s="107">
        <f>F40*G40</f>
        <v>0</v>
      </c>
      <c r="I40" s="90"/>
    </row>
    <row r="41" spans="2:9" ht="29" x14ac:dyDescent="0.35">
      <c r="B41" s="89"/>
      <c r="C41" s="22" t="s">
        <v>393</v>
      </c>
      <c r="D41" s="119" t="s">
        <v>36</v>
      </c>
      <c r="E41" s="140" t="s">
        <v>11</v>
      </c>
      <c r="F41" s="134">
        <v>5</v>
      </c>
      <c r="G41" s="49"/>
      <c r="H41" s="107">
        <f t="shared" ref="H41:H54" si="1">F41*G41</f>
        <v>0</v>
      </c>
      <c r="I41" s="90"/>
    </row>
    <row r="42" spans="2:9" x14ac:dyDescent="0.35">
      <c r="B42" s="89"/>
      <c r="C42" s="22" t="s">
        <v>394</v>
      </c>
      <c r="D42" s="141" t="s">
        <v>37</v>
      </c>
      <c r="E42" s="140" t="s">
        <v>11</v>
      </c>
      <c r="F42" s="134">
        <v>5</v>
      </c>
      <c r="G42" s="49"/>
      <c r="H42" s="107">
        <f t="shared" si="1"/>
        <v>0</v>
      </c>
      <c r="I42" s="90"/>
    </row>
    <row r="43" spans="2:9" x14ac:dyDescent="0.35">
      <c r="B43" s="89"/>
      <c r="C43" s="22" t="s">
        <v>395</v>
      </c>
      <c r="D43" s="119" t="s">
        <v>38</v>
      </c>
      <c r="E43" s="140" t="s">
        <v>11</v>
      </c>
      <c r="F43" s="134">
        <v>5</v>
      </c>
      <c r="G43" s="49"/>
      <c r="H43" s="107">
        <f t="shared" si="1"/>
        <v>0</v>
      </c>
      <c r="I43" s="90"/>
    </row>
    <row r="44" spans="2:9" x14ac:dyDescent="0.35">
      <c r="B44" s="89"/>
      <c r="C44" s="22" t="s">
        <v>396</v>
      </c>
      <c r="D44" s="119" t="s">
        <v>39</v>
      </c>
      <c r="E44" s="140" t="s">
        <v>11</v>
      </c>
      <c r="F44" s="134">
        <v>5</v>
      </c>
      <c r="G44" s="49"/>
      <c r="H44" s="107">
        <f t="shared" si="1"/>
        <v>0</v>
      </c>
      <c r="I44" s="90"/>
    </row>
    <row r="45" spans="2:9" ht="29" x14ac:dyDescent="0.35">
      <c r="B45" s="89"/>
      <c r="C45" s="22" t="s">
        <v>397</v>
      </c>
      <c r="D45" s="119" t="s">
        <v>40</v>
      </c>
      <c r="E45" s="140" t="s">
        <v>11</v>
      </c>
      <c r="F45" s="134">
        <v>4</v>
      </c>
      <c r="G45" s="49"/>
      <c r="H45" s="107">
        <f t="shared" si="1"/>
        <v>0</v>
      </c>
      <c r="I45" s="90"/>
    </row>
    <row r="46" spans="2:9" ht="29" x14ac:dyDescent="0.35">
      <c r="B46" s="89"/>
      <c r="C46" s="22" t="s">
        <v>398</v>
      </c>
      <c r="D46" s="119" t="s">
        <v>41</v>
      </c>
      <c r="E46" s="140" t="s">
        <v>11</v>
      </c>
      <c r="F46" s="134">
        <v>4</v>
      </c>
      <c r="G46" s="49"/>
      <c r="H46" s="107">
        <f t="shared" si="1"/>
        <v>0</v>
      </c>
      <c r="I46" s="90"/>
    </row>
    <row r="47" spans="2:9" ht="29" x14ac:dyDescent="0.35">
      <c r="B47" s="89"/>
      <c r="C47" s="22" t="s">
        <v>399</v>
      </c>
      <c r="D47" s="119" t="s">
        <v>42</v>
      </c>
      <c r="E47" s="140" t="s">
        <v>11</v>
      </c>
      <c r="F47" s="134">
        <v>4</v>
      </c>
      <c r="G47" s="49"/>
      <c r="H47" s="107">
        <f t="shared" si="1"/>
        <v>0</v>
      </c>
      <c r="I47" s="90"/>
    </row>
    <row r="48" spans="2:9" ht="29" x14ac:dyDescent="0.35">
      <c r="B48" s="89"/>
      <c r="C48" s="22" t="s">
        <v>400</v>
      </c>
      <c r="D48" s="119" t="s">
        <v>43</v>
      </c>
      <c r="E48" s="140" t="s">
        <v>11</v>
      </c>
      <c r="F48" s="134">
        <v>4</v>
      </c>
      <c r="G48" s="49"/>
      <c r="H48" s="107">
        <f t="shared" si="1"/>
        <v>0</v>
      </c>
      <c r="I48" s="90"/>
    </row>
    <row r="49" spans="2:9" x14ac:dyDescent="0.35">
      <c r="B49" s="89"/>
      <c r="C49" s="22" t="s">
        <v>401</v>
      </c>
      <c r="D49" s="119" t="s">
        <v>44</v>
      </c>
      <c r="E49" s="140" t="s">
        <v>11</v>
      </c>
      <c r="F49" s="134">
        <v>5</v>
      </c>
      <c r="G49" s="49"/>
      <c r="H49" s="107">
        <f t="shared" si="1"/>
        <v>0</v>
      </c>
      <c r="I49" s="90"/>
    </row>
    <row r="50" spans="2:9" x14ac:dyDescent="0.35">
      <c r="B50" s="89"/>
      <c r="C50" s="22" t="s">
        <v>402</v>
      </c>
      <c r="D50" s="119" t="s">
        <v>45</v>
      </c>
      <c r="E50" s="140" t="s">
        <v>11</v>
      </c>
      <c r="F50" s="134">
        <v>5</v>
      </c>
      <c r="G50" s="49"/>
      <c r="H50" s="107">
        <f t="shared" si="1"/>
        <v>0</v>
      </c>
      <c r="I50" s="90"/>
    </row>
    <row r="51" spans="2:9" ht="29" x14ac:dyDescent="0.35">
      <c r="B51" s="89"/>
      <c r="C51" s="22" t="s">
        <v>403</v>
      </c>
      <c r="D51" s="119" t="s">
        <v>46</v>
      </c>
      <c r="E51" s="140" t="s">
        <v>11</v>
      </c>
      <c r="F51" s="134">
        <v>4</v>
      </c>
      <c r="G51" s="49"/>
      <c r="H51" s="107">
        <f t="shared" si="1"/>
        <v>0</v>
      </c>
      <c r="I51" s="90"/>
    </row>
    <row r="52" spans="2:9" ht="29" x14ac:dyDescent="0.35">
      <c r="B52" s="89"/>
      <c r="C52" s="22" t="s">
        <v>404</v>
      </c>
      <c r="D52" s="142" t="s">
        <v>47</v>
      </c>
      <c r="E52" s="106" t="s">
        <v>48</v>
      </c>
      <c r="F52" s="134">
        <v>4</v>
      </c>
      <c r="G52" s="49"/>
      <c r="H52" s="107">
        <f t="shared" si="1"/>
        <v>0</v>
      </c>
      <c r="I52" s="90"/>
    </row>
    <row r="53" spans="2:9" ht="29" x14ac:dyDescent="0.35">
      <c r="B53" s="89"/>
      <c r="C53" s="22" t="s">
        <v>405</v>
      </c>
      <c r="D53" s="142" t="s">
        <v>49</v>
      </c>
      <c r="E53" s="106" t="s">
        <v>48</v>
      </c>
      <c r="F53" s="134">
        <v>4</v>
      </c>
      <c r="G53" s="49"/>
      <c r="H53" s="107">
        <f t="shared" si="1"/>
        <v>0</v>
      </c>
      <c r="I53" s="90"/>
    </row>
    <row r="54" spans="2:9" ht="29" x14ac:dyDescent="0.35">
      <c r="B54" s="89"/>
      <c r="C54" s="22" t="s">
        <v>406</v>
      </c>
      <c r="D54" s="142" t="s">
        <v>50</v>
      </c>
      <c r="E54" s="106" t="s">
        <v>48</v>
      </c>
      <c r="F54" s="134">
        <v>4</v>
      </c>
      <c r="G54" s="49"/>
      <c r="H54" s="107">
        <f t="shared" si="1"/>
        <v>0</v>
      </c>
      <c r="I54" s="90"/>
    </row>
    <row r="55" spans="2:9" x14ac:dyDescent="0.35">
      <c r="B55" s="89"/>
      <c r="C55" s="19"/>
      <c r="D55" s="143"/>
      <c r="E55" s="110"/>
      <c r="F55" s="76"/>
      <c r="G55" s="50"/>
      <c r="H55" s="74"/>
      <c r="I55" s="90"/>
    </row>
    <row r="56" spans="2:9" s="94" customFormat="1" ht="25" customHeight="1" x14ac:dyDescent="0.35">
      <c r="B56" s="137"/>
      <c r="C56" s="138" t="s">
        <v>407</v>
      </c>
      <c r="D56" s="97" t="s">
        <v>51</v>
      </c>
      <c r="E56" s="98"/>
      <c r="F56" s="98"/>
      <c r="G56" s="54"/>
      <c r="H56" s="98"/>
      <c r="I56" s="139"/>
    </row>
    <row r="57" spans="2:9" x14ac:dyDescent="0.35">
      <c r="B57" s="89"/>
      <c r="C57" s="23" t="s">
        <v>408</v>
      </c>
      <c r="D57" s="119" t="s">
        <v>52</v>
      </c>
      <c r="E57" s="140" t="s">
        <v>53</v>
      </c>
      <c r="F57" s="134">
        <v>150</v>
      </c>
      <c r="G57" s="49"/>
      <c r="H57" s="107">
        <f t="shared" ref="H57:H75" si="2">F57*G57</f>
        <v>0</v>
      </c>
      <c r="I57" s="90"/>
    </row>
    <row r="58" spans="2:9" x14ac:dyDescent="0.35">
      <c r="B58" s="89"/>
      <c r="C58" s="23" t="s">
        <v>409</v>
      </c>
      <c r="D58" s="119" t="s">
        <v>54</v>
      </c>
      <c r="E58" s="140" t="s">
        <v>11</v>
      </c>
      <c r="F58" s="134">
        <v>5</v>
      </c>
      <c r="G58" s="49"/>
      <c r="H58" s="107">
        <f t="shared" si="2"/>
        <v>0</v>
      </c>
      <c r="I58" s="90"/>
    </row>
    <row r="59" spans="2:9" x14ac:dyDescent="0.35">
      <c r="B59" s="89"/>
      <c r="C59" s="23" t="s">
        <v>410</v>
      </c>
      <c r="D59" s="119" t="s">
        <v>55</v>
      </c>
      <c r="E59" s="140" t="s">
        <v>53</v>
      </c>
      <c r="F59" s="134">
        <v>40</v>
      </c>
      <c r="G59" s="49"/>
      <c r="H59" s="107">
        <f t="shared" si="2"/>
        <v>0</v>
      </c>
      <c r="I59" s="90"/>
    </row>
    <row r="60" spans="2:9" x14ac:dyDescent="0.35">
      <c r="B60" s="89"/>
      <c r="C60" s="23" t="s">
        <v>411</v>
      </c>
      <c r="D60" s="119" t="s">
        <v>56</v>
      </c>
      <c r="E60" s="140" t="s">
        <v>53</v>
      </c>
      <c r="F60" s="134">
        <v>50</v>
      </c>
      <c r="G60" s="49"/>
      <c r="H60" s="107">
        <f t="shared" si="2"/>
        <v>0</v>
      </c>
      <c r="I60" s="90"/>
    </row>
    <row r="61" spans="2:9" ht="29" x14ac:dyDescent="0.35">
      <c r="B61" s="89"/>
      <c r="C61" s="23" t="s">
        <v>412</v>
      </c>
      <c r="D61" s="119" t="s">
        <v>57</v>
      </c>
      <c r="E61" s="140" t="s">
        <v>53</v>
      </c>
      <c r="F61" s="134">
        <v>50</v>
      </c>
      <c r="G61" s="49"/>
      <c r="H61" s="107">
        <f t="shared" si="2"/>
        <v>0</v>
      </c>
      <c r="I61" s="90"/>
    </row>
    <row r="62" spans="2:9" ht="29" x14ac:dyDescent="0.35">
      <c r="B62" s="89"/>
      <c r="C62" s="23" t="s">
        <v>413</v>
      </c>
      <c r="D62" s="119" t="s">
        <v>58</v>
      </c>
      <c r="E62" s="140" t="s">
        <v>53</v>
      </c>
      <c r="F62" s="134">
        <v>45</v>
      </c>
      <c r="G62" s="49"/>
      <c r="H62" s="107">
        <f t="shared" si="2"/>
        <v>0</v>
      </c>
      <c r="I62" s="90"/>
    </row>
    <row r="63" spans="2:9" x14ac:dyDescent="0.35">
      <c r="B63" s="89"/>
      <c r="C63" s="23" t="s">
        <v>414</v>
      </c>
      <c r="D63" s="119" t="s">
        <v>59</v>
      </c>
      <c r="E63" s="140" t="s">
        <v>11</v>
      </c>
      <c r="F63" s="134">
        <v>3</v>
      </c>
      <c r="G63" s="49"/>
      <c r="H63" s="107">
        <f t="shared" si="2"/>
        <v>0</v>
      </c>
      <c r="I63" s="90"/>
    </row>
    <row r="64" spans="2:9" x14ac:dyDescent="0.35">
      <c r="B64" s="89"/>
      <c r="C64" s="23" t="s">
        <v>415</v>
      </c>
      <c r="D64" s="119" t="s">
        <v>60</v>
      </c>
      <c r="E64" s="140" t="s">
        <v>61</v>
      </c>
      <c r="F64" s="134">
        <v>4</v>
      </c>
      <c r="G64" s="49"/>
      <c r="H64" s="107">
        <f t="shared" si="2"/>
        <v>0</v>
      </c>
      <c r="I64" s="90"/>
    </row>
    <row r="65" spans="2:9" x14ac:dyDescent="0.35">
      <c r="B65" s="89"/>
      <c r="C65" s="23" t="s">
        <v>416</v>
      </c>
      <c r="D65" s="119" t="s">
        <v>62</v>
      </c>
      <c r="E65" s="140" t="s">
        <v>61</v>
      </c>
      <c r="F65" s="134">
        <v>4</v>
      </c>
      <c r="G65" s="49"/>
      <c r="H65" s="107">
        <f t="shared" si="2"/>
        <v>0</v>
      </c>
      <c r="I65" s="90"/>
    </row>
    <row r="66" spans="2:9" x14ac:dyDescent="0.35">
      <c r="B66" s="89"/>
      <c r="C66" s="23" t="s">
        <v>417</v>
      </c>
      <c r="D66" s="119" t="s">
        <v>63</v>
      </c>
      <c r="E66" s="140" t="s">
        <v>61</v>
      </c>
      <c r="F66" s="134">
        <v>4</v>
      </c>
      <c r="G66" s="49"/>
      <c r="H66" s="107">
        <f t="shared" si="2"/>
        <v>0</v>
      </c>
      <c r="I66" s="90"/>
    </row>
    <row r="67" spans="2:9" x14ac:dyDescent="0.35">
      <c r="B67" s="89"/>
      <c r="C67" s="23" t="s">
        <v>418</v>
      </c>
      <c r="D67" s="119" t="s">
        <v>64</v>
      </c>
      <c r="E67" s="140" t="s">
        <v>61</v>
      </c>
      <c r="F67" s="134">
        <v>3</v>
      </c>
      <c r="G67" s="49"/>
      <c r="H67" s="107">
        <f t="shared" si="2"/>
        <v>0</v>
      </c>
      <c r="I67" s="90"/>
    </row>
    <row r="68" spans="2:9" ht="29" x14ac:dyDescent="0.35">
      <c r="B68" s="89"/>
      <c r="C68" s="23" t="s">
        <v>419</v>
      </c>
      <c r="D68" s="119" t="s">
        <v>65</v>
      </c>
      <c r="E68" s="140" t="s">
        <v>61</v>
      </c>
      <c r="F68" s="134">
        <v>5</v>
      </c>
      <c r="G68" s="49"/>
      <c r="H68" s="107">
        <f t="shared" si="2"/>
        <v>0</v>
      </c>
      <c r="I68" s="90"/>
    </row>
    <row r="69" spans="2:9" ht="29" x14ac:dyDescent="0.35">
      <c r="B69" s="89"/>
      <c r="C69" s="23" t="s">
        <v>420</v>
      </c>
      <c r="D69" s="119" t="s">
        <v>66</v>
      </c>
      <c r="E69" s="140" t="s">
        <v>61</v>
      </c>
      <c r="F69" s="134">
        <v>5</v>
      </c>
      <c r="G69" s="49"/>
      <c r="H69" s="107">
        <f t="shared" si="2"/>
        <v>0</v>
      </c>
      <c r="I69" s="90"/>
    </row>
    <row r="70" spans="2:9" ht="29" x14ac:dyDescent="0.35">
      <c r="B70" s="89"/>
      <c r="C70" s="23" t="s">
        <v>421</v>
      </c>
      <c r="D70" s="119" t="s">
        <v>67</v>
      </c>
      <c r="E70" s="140" t="s">
        <v>61</v>
      </c>
      <c r="F70" s="134">
        <v>5</v>
      </c>
      <c r="G70" s="49"/>
      <c r="H70" s="107">
        <f t="shared" si="2"/>
        <v>0</v>
      </c>
      <c r="I70" s="90"/>
    </row>
    <row r="71" spans="2:9" ht="29" x14ac:dyDescent="0.35">
      <c r="B71" s="89"/>
      <c r="C71" s="23" t="s">
        <v>422</v>
      </c>
      <c r="D71" s="119" t="s">
        <v>68</v>
      </c>
      <c r="E71" s="140" t="s">
        <v>11</v>
      </c>
      <c r="F71" s="134">
        <v>4</v>
      </c>
      <c r="G71" s="49"/>
      <c r="H71" s="107">
        <f t="shared" si="2"/>
        <v>0</v>
      </c>
      <c r="I71" s="90"/>
    </row>
    <row r="72" spans="2:9" ht="29" x14ac:dyDescent="0.35">
      <c r="B72" s="89"/>
      <c r="C72" s="23" t="s">
        <v>423</v>
      </c>
      <c r="D72" s="119" t="s">
        <v>69</v>
      </c>
      <c r="E72" s="140" t="s">
        <v>11</v>
      </c>
      <c r="F72" s="134">
        <v>4</v>
      </c>
      <c r="G72" s="49"/>
      <c r="H72" s="107">
        <f t="shared" si="2"/>
        <v>0</v>
      </c>
      <c r="I72" s="90"/>
    </row>
    <row r="73" spans="2:9" x14ac:dyDescent="0.35">
      <c r="B73" s="89"/>
      <c r="C73" s="23" t="s">
        <v>424</v>
      </c>
      <c r="D73" s="119" t="s">
        <v>70</v>
      </c>
      <c r="E73" s="140" t="s">
        <v>11</v>
      </c>
      <c r="F73" s="134">
        <v>10</v>
      </c>
      <c r="G73" s="49"/>
      <c r="H73" s="107">
        <f t="shared" si="2"/>
        <v>0</v>
      </c>
      <c r="I73" s="90"/>
    </row>
    <row r="74" spans="2:9" x14ac:dyDescent="0.35">
      <c r="B74" s="89"/>
      <c r="C74" s="23" t="s">
        <v>425</v>
      </c>
      <c r="D74" s="119" t="s">
        <v>71</v>
      </c>
      <c r="E74" s="140" t="s">
        <v>11</v>
      </c>
      <c r="F74" s="134">
        <v>10</v>
      </c>
      <c r="G74" s="49"/>
      <c r="H74" s="107">
        <f t="shared" si="2"/>
        <v>0</v>
      </c>
      <c r="I74" s="90"/>
    </row>
    <row r="75" spans="2:9" x14ac:dyDescent="0.35">
      <c r="B75" s="89"/>
      <c r="C75" s="23" t="s">
        <v>426</v>
      </c>
      <c r="D75" s="119" t="s">
        <v>72</v>
      </c>
      <c r="E75" s="140" t="s">
        <v>73</v>
      </c>
      <c r="F75" s="134">
        <v>10</v>
      </c>
      <c r="G75" s="49"/>
      <c r="H75" s="107">
        <f t="shared" si="2"/>
        <v>0</v>
      </c>
      <c r="I75" s="90"/>
    </row>
    <row r="76" spans="2:9" ht="25" customHeight="1" x14ac:dyDescent="0.35">
      <c r="B76" s="89"/>
      <c r="C76" s="17"/>
      <c r="D76" s="121"/>
      <c r="E76" s="144"/>
      <c r="F76" s="76"/>
      <c r="G76" s="50"/>
      <c r="H76" s="74"/>
      <c r="I76" s="90"/>
    </row>
    <row r="77" spans="2:9" s="132" customFormat="1" ht="25" customHeight="1" x14ac:dyDescent="0.35">
      <c r="B77" s="128"/>
      <c r="C77" s="129">
        <v>3</v>
      </c>
      <c r="D77" s="91" t="s">
        <v>74</v>
      </c>
      <c r="E77" s="130"/>
      <c r="F77" s="130"/>
      <c r="G77" s="56"/>
      <c r="H77" s="130"/>
      <c r="I77" s="131"/>
    </row>
    <row r="78" spans="2:9" x14ac:dyDescent="0.35">
      <c r="B78" s="89"/>
      <c r="C78" s="23" t="s">
        <v>427</v>
      </c>
      <c r="D78" s="145" t="s">
        <v>75</v>
      </c>
      <c r="E78" s="140" t="s">
        <v>48</v>
      </c>
      <c r="F78" s="134">
        <v>10</v>
      </c>
      <c r="G78" s="49"/>
      <c r="H78" s="107">
        <f t="shared" ref="H78" si="3">F78*G78</f>
        <v>0</v>
      </c>
      <c r="I78" s="90"/>
    </row>
    <row r="79" spans="2:9" ht="29" x14ac:dyDescent="0.35">
      <c r="B79" s="89"/>
      <c r="C79" s="23" t="s">
        <v>428</v>
      </c>
      <c r="D79" s="146" t="s">
        <v>76</v>
      </c>
      <c r="E79" s="140" t="s">
        <v>48</v>
      </c>
      <c r="F79" s="134">
        <v>30</v>
      </c>
      <c r="G79" s="49"/>
      <c r="H79" s="107">
        <f t="shared" ref="H79:H89" si="4">F79*G79</f>
        <v>0</v>
      </c>
      <c r="I79" s="90"/>
    </row>
    <row r="80" spans="2:9" x14ac:dyDescent="0.35">
      <c r="B80" s="89"/>
      <c r="C80" s="23" t="s">
        <v>429</v>
      </c>
      <c r="D80" s="146" t="s">
        <v>77</v>
      </c>
      <c r="E80" s="140" t="s">
        <v>48</v>
      </c>
      <c r="F80" s="134">
        <v>18</v>
      </c>
      <c r="G80" s="49"/>
      <c r="H80" s="107">
        <f t="shared" si="4"/>
        <v>0</v>
      </c>
      <c r="I80" s="90"/>
    </row>
    <row r="81" spans="2:9" x14ac:dyDescent="0.35">
      <c r="B81" s="89"/>
      <c r="C81" s="23" t="s">
        <v>430</v>
      </c>
      <c r="D81" s="146" t="s">
        <v>78</v>
      </c>
      <c r="E81" s="140" t="s">
        <v>48</v>
      </c>
      <c r="F81" s="134">
        <v>15</v>
      </c>
      <c r="G81" s="49"/>
      <c r="H81" s="107">
        <f t="shared" si="4"/>
        <v>0</v>
      </c>
      <c r="I81" s="90"/>
    </row>
    <row r="82" spans="2:9" x14ac:dyDescent="0.35">
      <c r="B82" s="89"/>
      <c r="C82" s="23" t="s">
        <v>431</v>
      </c>
      <c r="D82" s="146" t="s">
        <v>79</v>
      </c>
      <c r="E82" s="140" t="s">
        <v>48</v>
      </c>
      <c r="F82" s="134">
        <v>18</v>
      </c>
      <c r="G82" s="49"/>
      <c r="H82" s="107">
        <f t="shared" si="4"/>
        <v>0</v>
      </c>
      <c r="I82" s="90"/>
    </row>
    <row r="83" spans="2:9" x14ac:dyDescent="0.35">
      <c r="B83" s="89"/>
      <c r="C83" s="23" t="s">
        <v>432</v>
      </c>
      <c r="D83" s="146" t="s">
        <v>80</v>
      </c>
      <c r="E83" s="140" t="s">
        <v>48</v>
      </c>
      <c r="F83" s="134">
        <v>10</v>
      </c>
      <c r="G83" s="49"/>
      <c r="H83" s="107">
        <f t="shared" si="4"/>
        <v>0</v>
      </c>
      <c r="I83" s="90"/>
    </row>
    <row r="84" spans="2:9" x14ac:dyDescent="0.35">
      <c r="B84" s="89"/>
      <c r="C84" s="23" t="s">
        <v>433</v>
      </c>
      <c r="D84" s="146" t="s">
        <v>81</v>
      </c>
      <c r="E84" s="140" t="s">
        <v>48</v>
      </c>
      <c r="F84" s="134">
        <v>10</v>
      </c>
      <c r="G84" s="49"/>
      <c r="H84" s="107">
        <f t="shared" si="4"/>
        <v>0</v>
      </c>
      <c r="I84" s="90"/>
    </row>
    <row r="85" spans="2:9" ht="29" x14ac:dyDescent="0.35">
      <c r="B85" s="89"/>
      <c r="C85" s="23" t="s">
        <v>434</v>
      </c>
      <c r="D85" s="146" t="s">
        <v>82</v>
      </c>
      <c r="E85" s="140" t="s">
        <v>48</v>
      </c>
      <c r="F85" s="134">
        <v>8</v>
      </c>
      <c r="G85" s="49"/>
      <c r="H85" s="107">
        <f t="shared" si="4"/>
        <v>0</v>
      </c>
      <c r="I85" s="90"/>
    </row>
    <row r="86" spans="2:9" ht="43.5" x14ac:dyDescent="0.35">
      <c r="B86" s="89"/>
      <c r="C86" s="23" t="s">
        <v>435</v>
      </c>
      <c r="D86" s="147" t="s">
        <v>83</v>
      </c>
      <c r="E86" s="106" t="s">
        <v>48</v>
      </c>
      <c r="F86" s="134">
        <v>10</v>
      </c>
      <c r="G86" s="49"/>
      <c r="H86" s="107">
        <f t="shared" si="4"/>
        <v>0</v>
      </c>
      <c r="I86" s="90"/>
    </row>
    <row r="87" spans="2:9" x14ac:dyDescent="0.35">
      <c r="B87" s="89"/>
      <c r="C87" s="23" t="s">
        <v>436</v>
      </c>
      <c r="D87" s="148" t="s">
        <v>84</v>
      </c>
      <c r="E87" s="140" t="s">
        <v>85</v>
      </c>
      <c r="F87" s="134">
        <v>3</v>
      </c>
      <c r="G87" s="49"/>
      <c r="H87" s="107">
        <f t="shared" si="4"/>
        <v>0</v>
      </c>
      <c r="I87" s="90"/>
    </row>
    <row r="88" spans="2:9" x14ac:dyDescent="0.35">
      <c r="B88" s="89"/>
      <c r="C88" s="23" t="s">
        <v>437</v>
      </c>
      <c r="D88" s="148" t="s">
        <v>86</v>
      </c>
      <c r="E88" s="140" t="s">
        <v>11</v>
      </c>
      <c r="F88" s="134">
        <v>3</v>
      </c>
      <c r="G88" s="49"/>
      <c r="H88" s="107">
        <f t="shared" si="4"/>
        <v>0</v>
      </c>
      <c r="I88" s="90"/>
    </row>
    <row r="89" spans="2:9" x14ac:dyDescent="0.35">
      <c r="B89" s="89"/>
      <c r="C89" s="23" t="s">
        <v>438</v>
      </c>
      <c r="D89" s="148" t="s">
        <v>87</v>
      </c>
      <c r="E89" s="140" t="s">
        <v>48</v>
      </c>
      <c r="F89" s="134">
        <v>4</v>
      </c>
      <c r="G89" s="49"/>
      <c r="H89" s="107">
        <f t="shared" si="4"/>
        <v>0</v>
      </c>
      <c r="I89" s="90"/>
    </row>
    <row r="90" spans="2:9" ht="25" customHeight="1" x14ac:dyDescent="0.35">
      <c r="B90" s="89"/>
      <c r="C90" s="149"/>
      <c r="D90" s="74"/>
      <c r="E90" s="74"/>
      <c r="F90" s="76"/>
      <c r="G90" s="50"/>
      <c r="H90" s="74"/>
      <c r="I90" s="90"/>
    </row>
    <row r="91" spans="2:9" s="132" customFormat="1" ht="25" customHeight="1" x14ac:dyDescent="0.35">
      <c r="B91" s="128"/>
      <c r="C91" s="129">
        <v>4</v>
      </c>
      <c r="D91" s="91" t="s">
        <v>88</v>
      </c>
      <c r="E91" s="130"/>
      <c r="F91" s="130"/>
      <c r="G91" s="56"/>
      <c r="H91" s="130"/>
      <c r="I91" s="131"/>
    </row>
    <row r="92" spans="2:9" s="94" customFormat="1" ht="25" customHeight="1" x14ac:dyDescent="0.35">
      <c r="B92" s="137"/>
      <c r="C92" s="138" t="s">
        <v>439</v>
      </c>
      <c r="D92" s="97" t="s">
        <v>89</v>
      </c>
      <c r="E92" s="98"/>
      <c r="F92" s="98"/>
      <c r="G92" s="54"/>
      <c r="H92" s="98"/>
      <c r="I92" s="139"/>
    </row>
    <row r="93" spans="2:9" x14ac:dyDescent="0.35">
      <c r="B93" s="89"/>
      <c r="C93" s="150" t="s">
        <v>440</v>
      </c>
      <c r="D93" s="146" t="s">
        <v>90</v>
      </c>
      <c r="E93" s="140" t="s">
        <v>48</v>
      </c>
      <c r="F93" s="134">
        <v>15</v>
      </c>
      <c r="G93" s="49"/>
      <c r="H93" s="107">
        <f t="shared" ref="H93:H108" si="5">F93*G93</f>
        <v>0</v>
      </c>
      <c r="I93" s="90"/>
    </row>
    <row r="94" spans="2:9" x14ac:dyDescent="0.35">
      <c r="B94" s="89"/>
      <c r="C94" s="150" t="s">
        <v>441</v>
      </c>
      <c r="D94" s="151" t="s">
        <v>91</v>
      </c>
      <c r="E94" s="140" t="s">
        <v>48</v>
      </c>
      <c r="F94" s="134">
        <v>10</v>
      </c>
      <c r="G94" s="49"/>
      <c r="H94" s="107">
        <f t="shared" si="5"/>
        <v>0</v>
      </c>
      <c r="I94" s="90"/>
    </row>
    <row r="95" spans="2:9" x14ac:dyDescent="0.35">
      <c r="B95" s="89"/>
      <c r="C95" s="150" t="s">
        <v>442</v>
      </c>
      <c r="D95" s="151" t="s">
        <v>92</v>
      </c>
      <c r="E95" s="140" t="s">
        <v>48</v>
      </c>
      <c r="F95" s="134">
        <v>10</v>
      </c>
      <c r="G95" s="49"/>
      <c r="H95" s="107">
        <f t="shared" si="5"/>
        <v>0</v>
      </c>
      <c r="I95" s="90"/>
    </row>
    <row r="96" spans="2:9" x14ac:dyDescent="0.35">
      <c r="B96" s="89"/>
      <c r="C96" s="150" t="s">
        <v>443</v>
      </c>
      <c r="D96" s="119" t="s">
        <v>93</v>
      </c>
      <c r="E96" s="140" t="s">
        <v>94</v>
      </c>
      <c r="F96" s="134">
        <v>2</v>
      </c>
      <c r="G96" s="49"/>
      <c r="H96" s="107">
        <f t="shared" si="5"/>
        <v>0</v>
      </c>
      <c r="I96" s="90"/>
    </row>
    <row r="97" spans="2:9" x14ac:dyDescent="0.35">
      <c r="B97" s="89"/>
      <c r="C97" s="150" t="s">
        <v>444</v>
      </c>
      <c r="D97" s="119" t="s">
        <v>95</v>
      </c>
      <c r="E97" s="140" t="s">
        <v>94</v>
      </c>
      <c r="F97" s="134">
        <v>501</v>
      </c>
      <c r="G97" s="49"/>
      <c r="H97" s="107">
        <f t="shared" si="5"/>
        <v>0</v>
      </c>
      <c r="I97" s="90"/>
    </row>
    <row r="98" spans="2:9" x14ac:dyDescent="0.35">
      <c r="B98" s="89"/>
      <c r="C98" s="150" t="s">
        <v>445</v>
      </c>
      <c r="D98" s="119" t="s">
        <v>96</v>
      </c>
      <c r="E98" s="140" t="s">
        <v>94</v>
      </c>
      <c r="F98" s="134">
        <v>1001</v>
      </c>
      <c r="G98" s="49"/>
      <c r="H98" s="107">
        <f t="shared" si="5"/>
        <v>0</v>
      </c>
      <c r="I98" s="90"/>
    </row>
    <row r="99" spans="2:9" x14ac:dyDescent="0.35">
      <c r="B99" s="89"/>
      <c r="C99" s="150" t="s">
        <v>446</v>
      </c>
      <c r="D99" s="119" t="s">
        <v>97</v>
      </c>
      <c r="E99" s="140" t="s">
        <v>98</v>
      </c>
      <c r="F99" s="134">
        <v>60</v>
      </c>
      <c r="G99" s="49"/>
      <c r="H99" s="107">
        <f t="shared" si="5"/>
        <v>0</v>
      </c>
      <c r="I99" s="90"/>
    </row>
    <row r="100" spans="2:9" x14ac:dyDescent="0.35">
      <c r="B100" s="89"/>
      <c r="C100" s="150" t="s">
        <v>447</v>
      </c>
      <c r="D100" s="119" t="s">
        <v>99</v>
      </c>
      <c r="E100" s="140" t="s">
        <v>98</v>
      </c>
      <c r="F100" s="134">
        <v>501</v>
      </c>
      <c r="G100" s="49"/>
      <c r="H100" s="107">
        <f t="shared" si="5"/>
        <v>0</v>
      </c>
      <c r="I100" s="90"/>
    </row>
    <row r="101" spans="2:9" x14ac:dyDescent="0.35">
      <c r="B101" s="89"/>
      <c r="C101" s="150" t="s">
        <v>448</v>
      </c>
      <c r="D101" s="119" t="s">
        <v>100</v>
      </c>
      <c r="E101" s="140" t="s">
        <v>98</v>
      </c>
      <c r="F101" s="134">
        <v>1001</v>
      </c>
      <c r="G101" s="49"/>
      <c r="H101" s="107">
        <f t="shared" si="5"/>
        <v>0</v>
      </c>
      <c r="I101" s="90"/>
    </row>
    <row r="102" spans="2:9" x14ac:dyDescent="0.35">
      <c r="B102" s="89"/>
      <c r="C102" s="150" t="s">
        <v>449</v>
      </c>
      <c r="D102" s="119" t="s">
        <v>101</v>
      </c>
      <c r="E102" s="140" t="s">
        <v>98</v>
      </c>
      <c r="F102" s="134">
        <v>75</v>
      </c>
      <c r="G102" s="49"/>
      <c r="H102" s="107">
        <f t="shared" si="5"/>
        <v>0</v>
      </c>
      <c r="I102" s="90"/>
    </row>
    <row r="103" spans="2:9" x14ac:dyDescent="0.35">
      <c r="B103" s="89"/>
      <c r="C103" s="150" t="s">
        <v>450</v>
      </c>
      <c r="D103" s="119" t="s">
        <v>102</v>
      </c>
      <c r="E103" s="140" t="s">
        <v>98</v>
      </c>
      <c r="F103" s="134">
        <v>50</v>
      </c>
      <c r="G103" s="49"/>
      <c r="H103" s="107">
        <f t="shared" si="5"/>
        <v>0</v>
      </c>
      <c r="I103" s="90"/>
    </row>
    <row r="104" spans="2:9" x14ac:dyDescent="0.35">
      <c r="B104" s="89"/>
      <c r="C104" s="150" t="s">
        <v>451</v>
      </c>
      <c r="D104" s="119" t="s">
        <v>103</v>
      </c>
      <c r="E104" s="140" t="s">
        <v>98</v>
      </c>
      <c r="F104" s="134">
        <v>1001</v>
      </c>
      <c r="G104" s="49"/>
      <c r="H104" s="107">
        <f t="shared" si="5"/>
        <v>0</v>
      </c>
      <c r="I104" s="90"/>
    </row>
    <row r="105" spans="2:9" x14ac:dyDescent="0.35">
      <c r="B105" s="89"/>
      <c r="C105" s="150" t="s">
        <v>452</v>
      </c>
      <c r="D105" s="119" t="s">
        <v>104</v>
      </c>
      <c r="E105" s="140" t="s">
        <v>94</v>
      </c>
      <c r="F105" s="134">
        <v>6</v>
      </c>
      <c r="G105" s="49"/>
      <c r="H105" s="107">
        <f t="shared" si="5"/>
        <v>0</v>
      </c>
      <c r="I105" s="90"/>
    </row>
    <row r="106" spans="2:9" ht="29" x14ac:dyDescent="0.35">
      <c r="B106" s="89"/>
      <c r="C106" s="150" t="s">
        <v>453</v>
      </c>
      <c r="D106" s="119" t="s">
        <v>105</v>
      </c>
      <c r="E106" s="140" t="s">
        <v>48</v>
      </c>
      <c r="F106" s="134">
        <v>2</v>
      </c>
      <c r="G106" s="49"/>
      <c r="H106" s="107">
        <f t="shared" si="5"/>
        <v>0</v>
      </c>
      <c r="I106" s="90"/>
    </row>
    <row r="107" spans="2:9" ht="29" x14ac:dyDescent="0.35">
      <c r="B107" s="89"/>
      <c r="C107" s="150" t="s">
        <v>454</v>
      </c>
      <c r="D107" s="119" t="s">
        <v>106</v>
      </c>
      <c r="E107" s="140" t="s">
        <v>48</v>
      </c>
      <c r="F107" s="134">
        <v>2</v>
      </c>
      <c r="G107" s="49"/>
      <c r="H107" s="107">
        <f t="shared" si="5"/>
        <v>0</v>
      </c>
      <c r="I107" s="90"/>
    </row>
    <row r="108" spans="2:9" x14ac:dyDescent="0.35">
      <c r="B108" s="89"/>
      <c r="C108" s="150" t="s">
        <v>455</v>
      </c>
      <c r="D108" s="119" t="s">
        <v>107</v>
      </c>
      <c r="E108" s="140" t="s">
        <v>53</v>
      </c>
      <c r="F108" s="134">
        <v>9</v>
      </c>
      <c r="G108" s="49"/>
      <c r="H108" s="107">
        <f t="shared" si="5"/>
        <v>0</v>
      </c>
      <c r="I108" s="90"/>
    </row>
    <row r="109" spans="2:9" x14ac:dyDescent="0.35">
      <c r="B109" s="89"/>
      <c r="C109" s="17"/>
      <c r="D109" s="121"/>
      <c r="E109" s="144"/>
      <c r="F109" s="76"/>
      <c r="G109" s="50"/>
      <c r="H109" s="74"/>
      <c r="I109" s="90"/>
    </row>
    <row r="110" spans="2:9" s="94" customFormat="1" ht="25" customHeight="1" x14ac:dyDescent="0.35">
      <c r="B110" s="137"/>
      <c r="C110" s="152" t="s">
        <v>456</v>
      </c>
      <c r="D110" s="97" t="s">
        <v>108</v>
      </c>
      <c r="E110" s="98"/>
      <c r="F110" s="98"/>
      <c r="G110" s="54"/>
      <c r="H110" s="98"/>
      <c r="I110" s="139"/>
    </row>
    <row r="111" spans="2:9" x14ac:dyDescent="0.35">
      <c r="B111" s="89"/>
      <c r="C111" s="150" t="s">
        <v>457</v>
      </c>
      <c r="D111" s="147" t="s">
        <v>109</v>
      </c>
      <c r="E111" s="140" t="s">
        <v>94</v>
      </c>
      <c r="F111" s="134">
        <v>15</v>
      </c>
      <c r="G111" s="49"/>
      <c r="H111" s="107">
        <f t="shared" ref="H111:H160" si="6">F111*G111</f>
        <v>0</v>
      </c>
      <c r="I111" s="90"/>
    </row>
    <row r="112" spans="2:9" x14ac:dyDescent="0.35">
      <c r="B112" s="89"/>
      <c r="C112" s="150" t="s">
        <v>458</v>
      </c>
      <c r="D112" s="147" t="s">
        <v>110</v>
      </c>
      <c r="E112" s="140" t="s">
        <v>94</v>
      </c>
      <c r="F112" s="134">
        <v>201</v>
      </c>
      <c r="G112" s="49"/>
      <c r="H112" s="107">
        <f t="shared" si="6"/>
        <v>0</v>
      </c>
      <c r="I112" s="90"/>
    </row>
    <row r="113" spans="2:9" x14ac:dyDescent="0.35">
      <c r="B113" s="89"/>
      <c r="C113" s="150" t="s">
        <v>459</v>
      </c>
      <c r="D113" s="147" t="s">
        <v>111</v>
      </c>
      <c r="E113" s="140" t="s">
        <v>94</v>
      </c>
      <c r="F113" s="134">
        <v>1001</v>
      </c>
      <c r="G113" s="49"/>
      <c r="H113" s="107">
        <f t="shared" si="6"/>
        <v>0</v>
      </c>
      <c r="I113" s="90"/>
    </row>
    <row r="114" spans="2:9" x14ac:dyDescent="0.35">
      <c r="B114" s="89"/>
      <c r="C114" s="150" t="s">
        <v>460</v>
      </c>
      <c r="D114" s="147" t="s">
        <v>112</v>
      </c>
      <c r="E114" s="140" t="s">
        <v>35</v>
      </c>
      <c r="F114" s="134">
        <v>30</v>
      </c>
      <c r="G114" s="49"/>
      <c r="H114" s="107">
        <f t="shared" si="6"/>
        <v>0</v>
      </c>
      <c r="I114" s="90"/>
    </row>
    <row r="115" spans="2:9" x14ac:dyDescent="0.35">
      <c r="B115" s="89"/>
      <c r="C115" s="150" t="s">
        <v>461</v>
      </c>
      <c r="D115" s="147" t="s">
        <v>113</v>
      </c>
      <c r="E115" s="140" t="s">
        <v>53</v>
      </c>
      <c r="F115" s="134">
        <v>25</v>
      </c>
      <c r="G115" s="49"/>
      <c r="H115" s="107">
        <f t="shared" si="6"/>
        <v>0</v>
      </c>
      <c r="I115" s="90"/>
    </row>
    <row r="116" spans="2:9" x14ac:dyDescent="0.35">
      <c r="B116" s="89"/>
      <c r="C116" s="150" t="s">
        <v>462</v>
      </c>
      <c r="D116" s="147" t="s">
        <v>114</v>
      </c>
      <c r="E116" s="140" t="s">
        <v>53</v>
      </c>
      <c r="F116" s="134">
        <v>201</v>
      </c>
      <c r="G116" s="49"/>
      <c r="H116" s="107">
        <f t="shared" si="6"/>
        <v>0</v>
      </c>
      <c r="I116" s="90"/>
    </row>
    <row r="117" spans="2:9" x14ac:dyDescent="0.35">
      <c r="B117" s="89"/>
      <c r="C117" s="150" t="s">
        <v>464</v>
      </c>
      <c r="D117" s="147" t="s">
        <v>115</v>
      </c>
      <c r="E117" s="140" t="s">
        <v>53</v>
      </c>
      <c r="F117" s="134">
        <v>1001</v>
      </c>
      <c r="G117" s="49"/>
      <c r="H117" s="107">
        <f t="shared" si="6"/>
        <v>0</v>
      </c>
      <c r="I117" s="90"/>
    </row>
    <row r="118" spans="2:9" x14ac:dyDescent="0.35">
      <c r="B118" s="89"/>
      <c r="C118" s="150" t="s">
        <v>465</v>
      </c>
      <c r="D118" s="147" t="s">
        <v>116</v>
      </c>
      <c r="E118" s="140" t="s">
        <v>53</v>
      </c>
      <c r="F118" s="134">
        <v>40</v>
      </c>
      <c r="G118" s="49"/>
      <c r="H118" s="107">
        <f t="shared" si="6"/>
        <v>0</v>
      </c>
      <c r="I118" s="90"/>
    </row>
    <row r="119" spans="2:9" x14ac:dyDescent="0.35">
      <c r="B119" s="89"/>
      <c r="C119" s="150" t="s">
        <v>466</v>
      </c>
      <c r="D119" s="147" t="s">
        <v>117</v>
      </c>
      <c r="E119" s="140" t="s">
        <v>53</v>
      </c>
      <c r="F119" s="134">
        <v>201</v>
      </c>
      <c r="G119" s="49"/>
      <c r="H119" s="107">
        <f t="shared" si="6"/>
        <v>0</v>
      </c>
      <c r="I119" s="90"/>
    </row>
    <row r="120" spans="2:9" x14ac:dyDescent="0.35">
      <c r="B120" s="89"/>
      <c r="C120" s="150" t="s">
        <v>467</v>
      </c>
      <c r="D120" s="147" t="s">
        <v>118</v>
      </c>
      <c r="E120" s="140" t="s">
        <v>53</v>
      </c>
      <c r="F120" s="134">
        <v>1001</v>
      </c>
      <c r="G120" s="49"/>
      <c r="H120" s="107">
        <f t="shared" si="6"/>
        <v>0</v>
      </c>
      <c r="I120" s="90"/>
    </row>
    <row r="121" spans="2:9" x14ac:dyDescent="0.35">
      <c r="B121" s="89"/>
      <c r="C121" s="150" t="s">
        <v>468</v>
      </c>
      <c r="D121" s="147" t="s">
        <v>119</v>
      </c>
      <c r="E121" s="140" t="s">
        <v>53</v>
      </c>
      <c r="F121" s="134">
        <v>55</v>
      </c>
      <c r="G121" s="49"/>
      <c r="H121" s="107">
        <f t="shared" si="6"/>
        <v>0</v>
      </c>
      <c r="I121" s="90"/>
    </row>
    <row r="122" spans="2:9" x14ac:dyDescent="0.35">
      <c r="B122" s="89"/>
      <c r="C122" s="150" t="s">
        <v>469</v>
      </c>
      <c r="D122" s="147" t="s">
        <v>120</v>
      </c>
      <c r="E122" s="140" t="s">
        <v>53</v>
      </c>
      <c r="F122" s="134">
        <v>201</v>
      </c>
      <c r="G122" s="49"/>
      <c r="H122" s="107">
        <f t="shared" si="6"/>
        <v>0</v>
      </c>
      <c r="I122" s="90"/>
    </row>
    <row r="123" spans="2:9" x14ac:dyDescent="0.35">
      <c r="B123" s="89"/>
      <c r="C123" s="150" t="s">
        <v>471</v>
      </c>
      <c r="D123" s="147" t="s">
        <v>121</v>
      </c>
      <c r="E123" s="140" t="s">
        <v>53</v>
      </c>
      <c r="F123" s="134">
        <v>1001</v>
      </c>
      <c r="G123" s="49"/>
      <c r="H123" s="107">
        <f t="shared" si="6"/>
        <v>0</v>
      </c>
      <c r="I123" s="90"/>
    </row>
    <row r="124" spans="2:9" x14ac:dyDescent="0.35">
      <c r="B124" s="89"/>
      <c r="C124" s="150" t="s">
        <v>472</v>
      </c>
      <c r="D124" s="147" t="s">
        <v>122</v>
      </c>
      <c r="E124" s="140" t="s">
        <v>53</v>
      </c>
      <c r="F124" s="134">
        <v>40</v>
      </c>
      <c r="G124" s="49"/>
      <c r="H124" s="107">
        <f t="shared" si="6"/>
        <v>0</v>
      </c>
      <c r="I124" s="90"/>
    </row>
    <row r="125" spans="2:9" x14ac:dyDescent="0.35">
      <c r="B125" s="89"/>
      <c r="C125" s="150" t="s">
        <v>473</v>
      </c>
      <c r="D125" s="147" t="s">
        <v>123</v>
      </c>
      <c r="E125" s="140" t="s">
        <v>53</v>
      </c>
      <c r="F125" s="134">
        <v>201</v>
      </c>
      <c r="G125" s="49"/>
      <c r="H125" s="107">
        <f t="shared" si="6"/>
        <v>0</v>
      </c>
      <c r="I125" s="90"/>
    </row>
    <row r="126" spans="2:9" x14ac:dyDescent="0.35">
      <c r="B126" s="89"/>
      <c r="C126" s="150" t="s">
        <v>474</v>
      </c>
      <c r="D126" s="147" t="s">
        <v>124</v>
      </c>
      <c r="E126" s="140" t="s">
        <v>53</v>
      </c>
      <c r="F126" s="134">
        <v>1001</v>
      </c>
      <c r="G126" s="49"/>
      <c r="H126" s="107">
        <f t="shared" si="6"/>
        <v>0</v>
      </c>
      <c r="I126" s="90"/>
    </row>
    <row r="127" spans="2:9" ht="29" x14ac:dyDescent="0.35">
      <c r="B127" s="89"/>
      <c r="C127" s="150" t="s">
        <v>475</v>
      </c>
      <c r="D127" s="147" t="s">
        <v>125</v>
      </c>
      <c r="E127" s="140" t="s">
        <v>53</v>
      </c>
      <c r="F127" s="134">
        <v>60</v>
      </c>
      <c r="G127" s="49"/>
      <c r="H127" s="107">
        <f t="shared" si="6"/>
        <v>0</v>
      </c>
      <c r="I127" s="90"/>
    </row>
    <row r="128" spans="2:9" ht="29" x14ac:dyDescent="0.35">
      <c r="B128" s="89"/>
      <c r="C128" s="150" t="s">
        <v>476</v>
      </c>
      <c r="D128" s="147" t="s">
        <v>126</v>
      </c>
      <c r="E128" s="140" t="s">
        <v>53</v>
      </c>
      <c r="F128" s="134">
        <v>201</v>
      </c>
      <c r="G128" s="49"/>
      <c r="H128" s="107">
        <f t="shared" si="6"/>
        <v>0</v>
      </c>
      <c r="I128" s="90"/>
    </row>
    <row r="129" spans="2:9" ht="29" x14ac:dyDescent="0.35">
      <c r="B129" s="89"/>
      <c r="C129" s="150" t="s">
        <v>478</v>
      </c>
      <c r="D129" s="147" t="s">
        <v>127</v>
      </c>
      <c r="E129" s="140" t="s">
        <v>53</v>
      </c>
      <c r="F129" s="134">
        <v>1001</v>
      </c>
      <c r="G129" s="49"/>
      <c r="H129" s="107">
        <f t="shared" si="6"/>
        <v>0</v>
      </c>
      <c r="I129" s="90"/>
    </row>
    <row r="130" spans="2:9" x14ac:dyDescent="0.35">
      <c r="B130" s="89"/>
      <c r="C130" s="150" t="s">
        <v>479</v>
      </c>
      <c r="D130" s="147" t="s">
        <v>128</v>
      </c>
      <c r="E130" s="140" t="s">
        <v>53</v>
      </c>
      <c r="F130" s="134">
        <v>38</v>
      </c>
      <c r="G130" s="49"/>
      <c r="H130" s="107">
        <f t="shared" si="6"/>
        <v>0</v>
      </c>
      <c r="I130" s="90"/>
    </row>
    <row r="131" spans="2:9" x14ac:dyDescent="0.35">
      <c r="B131" s="89"/>
      <c r="C131" s="150" t="s">
        <v>480</v>
      </c>
      <c r="D131" s="147" t="s">
        <v>129</v>
      </c>
      <c r="E131" s="140" t="s">
        <v>53</v>
      </c>
      <c r="F131" s="134">
        <v>201</v>
      </c>
      <c r="G131" s="49"/>
      <c r="H131" s="107">
        <f t="shared" si="6"/>
        <v>0</v>
      </c>
      <c r="I131" s="90"/>
    </row>
    <row r="132" spans="2:9" x14ac:dyDescent="0.35">
      <c r="B132" s="89"/>
      <c r="C132" s="150" t="s">
        <v>481</v>
      </c>
      <c r="D132" s="147" t="s">
        <v>130</v>
      </c>
      <c r="E132" s="140" t="s">
        <v>53</v>
      </c>
      <c r="F132" s="134">
        <v>1001</v>
      </c>
      <c r="G132" s="49"/>
      <c r="H132" s="107">
        <f t="shared" si="6"/>
        <v>0</v>
      </c>
      <c r="I132" s="90"/>
    </row>
    <row r="133" spans="2:9" ht="29" x14ac:dyDescent="0.35">
      <c r="B133" s="89"/>
      <c r="C133" s="150" t="s">
        <v>482</v>
      </c>
      <c r="D133" s="146" t="s">
        <v>131</v>
      </c>
      <c r="E133" s="140" t="s">
        <v>53</v>
      </c>
      <c r="F133" s="134">
        <v>43</v>
      </c>
      <c r="G133" s="49"/>
      <c r="H133" s="107">
        <f t="shared" si="6"/>
        <v>0</v>
      </c>
      <c r="I133" s="90"/>
    </row>
    <row r="134" spans="2:9" ht="29" x14ac:dyDescent="0.35">
      <c r="B134" s="89"/>
      <c r="C134" s="150" t="s">
        <v>483</v>
      </c>
      <c r="D134" s="146" t="s">
        <v>132</v>
      </c>
      <c r="E134" s="140" t="s">
        <v>53</v>
      </c>
      <c r="F134" s="134">
        <v>201</v>
      </c>
      <c r="G134" s="49"/>
      <c r="H134" s="107">
        <f t="shared" si="6"/>
        <v>0</v>
      </c>
      <c r="I134" s="90"/>
    </row>
    <row r="135" spans="2:9" ht="29" x14ac:dyDescent="0.35">
      <c r="B135" s="89"/>
      <c r="C135" s="150" t="s">
        <v>485</v>
      </c>
      <c r="D135" s="146" t="s">
        <v>133</v>
      </c>
      <c r="E135" s="140" t="s">
        <v>53</v>
      </c>
      <c r="F135" s="134">
        <v>1001</v>
      </c>
      <c r="G135" s="49"/>
      <c r="H135" s="107">
        <f t="shared" si="6"/>
        <v>0</v>
      </c>
      <c r="I135" s="90"/>
    </row>
    <row r="136" spans="2:9" x14ac:dyDescent="0.35">
      <c r="B136" s="89"/>
      <c r="C136" s="150" t="s">
        <v>486</v>
      </c>
      <c r="D136" s="147" t="s">
        <v>134</v>
      </c>
      <c r="E136" s="140" t="s">
        <v>53</v>
      </c>
      <c r="F136" s="134">
        <v>39</v>
      </c>
      <c r="G136" s="49"/>
      <c r="H136" s="107">
        <f t="shared" si="6"/>
        <v>0</v>
      </c>
      <c r="I136" s="90"/>
    </row>
    <row r="137" spans="2:9" x14ac:dyDescent="0.35">
      <c r="B137" s="89"/>
      <c r="C137" s="150" t="s">
        <v>487</v>
      </c>
      <c r="D137" s="147" t="s">
        <v>135</v>
      </c>
      <c r="E137" s="140" t="s">
        <v>53</v>
      </c>
      <c r="F137" s="134">
        <v>201</v>
      </c>
      <c r="G137" s="49"/>
      <c r="H137" s="107">
        <f t="shared" si="6"/>
        <v>0</v>
      </c>
      <c r="I137" s="90"/>
    </row>
    <row r="138" spans="2:9" x14ac:dyDescent="0.35">
      <c r="B138" s="89"/>
      <c r="C138" s="150" t="s">
        <v>488</v>
      </c>
      <c r="D138" s="147" t="s">
        <v>136</v>
      </c>
      <c r="E138" s="140" t="s">
        <v>53</v>
      </c>
      <c r="F138" s="134">
        <v>1001</v>
      </c>
      <c r="G138" s="49"/>
      <c r="H138" s="107">
        <f t="shared" si="6"/>
        <v>0</v>
      </c>
      <c r="I138" s="90"/>
    </row>
    <row r="139" spans="2:9" x14ac:dyDescent="0.35">
      <c r="B139" s="89"/>
      <c r="C139" s="150" t="s">
        <v>489</v>
      </c>
      <c r="D139" s="147" t="s">
        <v>137</v>
      </c>
      <c r="E139" s="140" t="s">
        <v>53</v>
      </c>
      <c r="F139" s="134">
        <v>43</v>
      </c>
      <c r="G139" s="49"/>
      <c r="H139" s="107">
        <f t="shared" si="6"/>
        <v>0</v>
      </c>
      <c r="I139" s="90"/>
    </row>
    <row r="140" spans="2:9" x14ac:dyDescent="0.35">
      <c r="B140" s="89"/>
      <c r="C140" s="150" t="s">
        <v>490</v>
      </c>
      <c r="D140" s="147" t="s">
        <v>138</v>
      </c>
      <c r="E140" s="140" t="s">
        <v>53</v>
      </c>
      <c r="F140" s="134">
        <v>201</v>
      </c>
      <c r="G140" s="49"/>
      <c r="H140" s="107">
        <f t="shared" si="6"/>
        <v>0</v>
      </c>
      <c r="I140" s="90"/>
    </row>
    <row r="141" spans="2:9" x14ac:dyDescent="0.35">
      <c r="B141" s="89"/>
      <c r="C141" s="150" t="s">
        <v>492</v>
      </c>
      <c r="D141" s="147" t="s">
        <v>139</v>
      </c>
      <c r="E141" s="140" t="s">
        <v>53</v>
      </c>
      <c r="F141" s="134">
        <v>1001</v>
      </c>
      <c r="G141" s="49"/>
      <c r="H141" s="107">
        <f t="shared" si="6"/>
        <v>0</v>
      </c>
      <c r="I141" s="90"/>
    </row>
    <row r="142" spans="2:9" x14ac:dyDescent="0.35">
      <c r="B142" s="89"/>
      <c r="C142" s="150" t="s">
        <v>493</v>
      </c>
      <c r="D142" s="147" t="s">
        <v>140</v>
      </c>
      <c r="E142" s="140" t="s">
        <v>53</v>
      </c>
      <c r="F142" s="134">
        <v>26</v>
      </c>
      <c r="G142" s="49"/>
      <c r="H142" s="107">
        <f t="shared" si="6"/>
        <v>0</v>
      </c>
      <c r="I142" s="90"/>
    </row>
    <row r="143" spans="2:9" x14ac:dyDescent="0.35">
      <c r="B143" s="89"/>
      <c r="C143" s="150" t="s">
        <v>494</v>
      </c>
      <c r="D143" s="147" t="s">
        <v>141</v>
      </c>
      <c r="E143" s="140" t="s">
        <v>53</v>
      </c>
      <c r="F143" s="134">
        <v>201</v>
      </c>
      <c r="G143" s="49"/>
      <c r="H143" s="107">
        <f t="shared" si="6"/>
        <v>0</v>
      </c>
      <c r="I143" s="90"/>
    </row>
    <row r="144" spans="2:9" x14ac:dyDescent="0.35">
      <c r="B144" s="89"/>
      <c r="C144" s="150" t="s">
        <v>495</v>
      </c>
      <c r="D144" s="147" t="s">
        <v>142</v>
      </c>
      <c r="E144" s="140" t="s">
        <v>53</v>
      </c>
      <c r="F144" s="134">
        <v>1001</v>
      </c>
      <c r="G144" s="49"/>
      <c r="H144" s="107">
        <f t="shared" si="6"/>
        <v>0</v>
      </c>
      <c r="I144" s="90"/>
    </row>
    <row r="145" spans="2:9" x14ac:dyDescent="0.35">
      <c r="B145" s="89"/>
      <c r="C145" s="150" t="s">
        <v>496</v>
      </c>
      <c r="D145" s="147" t="s">
        <v>143</v>
      </c>
      <c r="E145" s="140" t="s">
        <v>53</v>
      </c>
      <c r="F145" s="134">
        <v>62</v>
      </c>
      <c r="G145" s="49"/>
      <c r="H145" s="107">
        <f t="shared" si="6"/>
        <v>0</v>
      </c>
      <c r="I145" s="90"/>
    </row>
    <row r="146" spans="2:9" x14ac:dyDescent="0.35">
      <c r="B146" s="89"/>
      <c r="C146" s="150" t="s">
        <v>497</v>
      </c>
      <c r="D146" s="147" t="s">
        <v>144</v>
      </c>
      <c r="E146" s="140" t="s">
        <v>53</v>
      </c>
      <c r="F146" s="134">
        <v>201</v>
      </c>
      <c r="G146" s="49"/>
      <c r="H146" s="107">
        <f t="shared" si="6"/>
        <v>0</v>
      </c>
      <c r="I146" s="90"/>
    </row>
    <row r="147" spans="2:9" x14ac:dyDescent="0.35">
      <c r="B147" s="89"/>
      <c r="C147" s="150" t="s">
        <v>498</v>
      </c>
      <c r="D147" s="147" t="s">
        <v>145</v>
      </c>
      <c r="E147" s="140" t="s">
        <v>53</v>
      </c>
      <c r="F147" s="134">
        <v>1001</v>
      </c>
      <c r="G147" s="49"/>
      <c r="H147" s="107">
        <f t="shared" si="6"/>
        <v>0</v>
      </c>
      <c r="I147" s="90"/>
    </row>
    <row r="148" spans="2:9" x14ac:dyDescent="0.35">
      <c r="B148" s="89"/>
      <c r="C148" s="150" t="s">
        <v>499</v>
      </c>
      <c r="D148" s="147" t="s">
        <v>146</v>
      </c>
      <c r="E148" s="140" t="s">
        <v>35</v>
      </c>
      <c r="F148" s="134">
        <v>100</v>
      </c>
      <c r="G148" s="49"/>
      <c r="H148" s="107">
        <f t="shared" si="6"/>
        <v>0</v>
      </c>
      <c r="I148" s="90"/>
    </row>
    <row r="149" spans="2:9" x14ac:dyDescent="0.35">
      <c r="B149" s="89"/>
      <c r="C149" s="150" t="s">
        <v>500</v>
      </c>
      <c r="D149" s="146" t="s">
        <v>147</v>
      </c>
      <c r="E149" s="140" t="s">
        <v>35</v>
      </c>
      <c r="F149" s="134">
        <v>79</v>
      </c>
      <c r="G149" s="49"/>
      <c r="H149" s="107">
        <f t="shared" si="6"/>
        <v>0</v>
      </c>
      <c r="I149" s="90"/>
    </row>
    <row r="150" spans="2:9" x14ac:dyDescent="0.35">
      <c r="B150" s="89"/>
      <c r="C150" s="150" t="s">
        <v>501</v>
      </c>
      <c r="D150" s="151" t="s">
        <v>148</v>
      </c>
      <c r="E150" s="140" t="s">
        <v>48</v>
      </c>
      <c r="F150" s="134">
        <v>12</v>
      </c>
      <c r="G150" s="49"/>
      <c r="H150" s="107">
        <f t="shared" si="6"/>
        <v>0</v>
      </c>
      <c r="I150" s="90"/>
    </row>
    <row r="151" spans="2:9" x14ac:dyDescent="0.35">
      <c r="B151" s="89"/>
      <c r="C151" s="150" t="s">
        <v>502</v>
      </c>
      <c r="D151" s="151" t="s">
        <v>149</v>
      </c>
      <c r="E151" s="140" t="s">
        <v>48</v>
      </c>
      <c r="F151" s="134">
        <v>12</v>
      </c>
      <c r="G151" s="49"/>
      <c r="H151" s="107">
        <f t="shared" si="6"/>
        <v>0</v>
      </c>
      <c r="I151" s="90"/>
    </row>
    <row r="152" spans="2:9" x14ac:dyDescent="0.35">
      <c r="B152" s="89"/>
      <c r="C152" s="150" t="s">
        <v>503</v>
      </c>
      <c r="D152" s="151" t="s">
        <v>150</v>
      </c>
      <c r="E152" s="140" t="s">
        <v>35</v>
      </c>
      <c r="F152" s="134">
        <v>39</v>
      </c>
      <c r="G152" s="49"/>
      <c r="H152" s="107">
        <f t="shared" si="6"/>
        <v>0</v>
      </c>
      <c r="I152" s="90"/>
    </row>
    <row r="153" spans="2:9" x14ac:dyDescent="0.35">
      <c r="B153" s="89"/>
      <c r="C153" s="150" t="s">
        <v>504</v>
      </c>
      <c r="D153" s="151" t="s">
        <v>151</v>
      </c>
      <c r="E153" s="140" t="s">
        <v>53</v>
      </c>
      <c r="F153" s="134">
        <v>26</v>
      </c>
      <c r="G153" s="49"/>
      <c r="H153" s="107">
        <f t="shared" si="6"/>
        <v>0</v>
      </c>
      <c r="I153" s="90"/>
    </row>
    <row r="154" spans="2:9" x14ac:dyDescent="0.35">
      <c r="B154" s="89"/>
      <c r="C154" s="150" t="s">
        <v>505</v>
      </c>
      <c r="D154" s="151" t="s">
        <v>152</v>
      </c>
      <c r="E154" s="140" t="s">
        <v>73</v>
      </c>
      <c r="F154" s="134">
        <v>4</v>
      </c>
      <c r="G154" s="49"/>
      <c r="H154" s="107">
        <f t="shared" si="6"/>
        <v>0</v>
      </c>
      <c r="I154" s="90"/>
    </row>
    <row r="155" spans="2:9" x14ac:dyDescent="0.35">
      <c r="B155" s="89"/>
      <c r="C155" s="150" t="s">
        <v>506</v>
      </c>
      <c r="D155" s="151" t="s">
        <v>153</v>
      </c>
      <c r="E155" s="140" t="s">
        <v>53</v>
      </c>
      <c r="F155" s="134">
        <v>49</v>
      </c>
      <c r="G155" s="49"/>
      <c r="H155" s="107">
        <f t="shared" si="6"/>
        <v>0</v>
      </c>
      <c r="I155" s="90"/>
    </row>
    <row r="156" spans="2:9" x14ac:dyDescent="0.35">
      <c r="B156" s="89"/>
      <c r="C156" s="150" t="s">
        <v>507</v>
      </c>
      <c r="D156" s="151" t="s">
        <v>154</v>
      </c>
      <c r="E156" s="140" t="s">
        <v>53</v>
      </c>
      <c r="F156" s="134">
        <v>201</v>
      </c>
      <c r="G156" s="49"/>
      <c r="H156" s="107">
        <f t="shared" si="6"/>
        <v>0</v>
      </c>
      <c r="I156" s="90"/>
    </row>
    <row r="157" spans="2:9" x14ac:dyDescent="0.35">
      <c r="B157" s="89"/>
      <c r="C157" s="150" t="s">
        <v>508</v>
      </c>
      <c r="D157" s="151" t="s">
        <v>155</v>
      </c>
      <c r="E157" s="140" t="s">
        <v>53</v>
      </c>
      <c r="F157" s="134">
        <v>1001</v>
      </c>
      <c r="G157" s="49"/>
      <c r="H157" s="107">
        <f t="shared" si="6"/>
        <v>0</v>
      </c>
      <c r="I157" s="90"/>
    </row>
    <row r="158" spans="2:9" x14ac:dyDescent="0.35">
      <c r="B158" s="89"/>
      <c r="C158" s="150" t="s">
        <v>509</v>
      </c>
      <c r="D158" s="151" t="s">
        <v>156</v>
      </c>
      <c r="E158" s="140" t="s">
        <v>53</v>
      </c>
      <c r="F158" s="134">
        <v>28</v>
      </c>
      <c r="G158" s="49"/>
      <c r="H158" s="107">
        <f t="shared" si="6"/>
        <v>0</v>
      </c>
      <c r="I158" s="90"/>
    </row>
    <row r="159" spans="2:9" x14ac:dyDescent="0.35">
      <c r="B159" s="89"/>
      <c r="C159" s="150" t="s">
        <v>510</v>
      </c>
      <c r="D159" s="151" t="s">
        <v>157</v>
      </c>
      <c r="E159" s="140" t="s">
        <v>53</v>
      </c>
      <c r="F159" s="134">
        <v>201</v>
      </c>
      <c r="G159" s="49"/>
      <c r="H159" s="107">
        <f t="shared" si="6"/>
        <v>0</v>
      </c>
      <c r="I159" s="90"/>
    </row>
    <row r="160" spans="2:9" x14ac:dyDescent="0.35">
      <c r="B160" s="89"/>
      <c r="C160" s="150" t="s">
        <v>511</v>
      </c>
      <c r="D160" s="151" t="s">
        <v>158</v>
      </c>
      <c r="E160" s="140" t="s">
        <v>53</v>
      </c>
      <c r="F160" s="134">
        <v>1001</v>
      </c>
      <c r="G160" s="49"/>
      <c r="H160" s="107">
        <f t="shared" si="6"/>
        <v>0</v>
      </c>
      <c r="I160" s="90"/>
    </row>
    <row r="161" spans="2:9" x14ac:dyDescent="0.35">
      <c r="B161" s="89"/>
      <c r="C161" s="19"/>
      <c r="D161" s="153"/>
      <c r="E161" s="144"/>
      <c r="F161" s="76"/>
      <c r="G161" s="50"/>
      <c r="H161" s="74"/>
      <c r="I161" s="90"/>
    </row>
    <row r="162" spans="2:9" s="94" customFormat="1" ht="25" customHeight="1" x14ac:dyDescent="0.35">
      <c r="B162" s="137"/>
      <c r="C162" s="138" t="s">
        <v>463</v>
      </c>
      <c r="D162" s="97" t="s">
        <v>159</v>
      </c>
      <c r="E162" s="98"/>
      <c r="F162" s="98"/>
      <c r="G162" s="54"/>
      <c r="H162" s="98"/>
      <c r="I162" s="139"/>
    </row>
    <row r="163" spans="2:9" x14ac:dyDescent="0.35">
      <c r="B163" s="89"/>
      <c r="C163" s="23" t="s">
        <v>512</v>
      </c>
      <c r="D163" s="151" t="s">
        <v>160</v>
      </c>
      <c r="E163" s="140" t="s">
        <v>35</v>
      </c>
      <c r="F163" s="134">
        <v>689</v>
      </c>
      <c r="G163" s="49"/>
      <c r="H163" s="107">
        <f t="shared" ref="H163:H169" si="7">F163*G163</f>
        <v>0</v>
      </c>
      <c r="I163" s="90"/>
    </row>
    <row r="164" spans="2:9" x14ac:dyDescent="0.35">
      <c r="B164" s="89"/>
      <c r="C164" s="23" t="s">
        <v>513</v>
      </c>
      <c r="D164" s="151" t="s">
        <v>161</v>
      </c>
      <c r="E164" s="140" t="s">
        <v>48</v>
      </c>
      <c r="F164" s="134">
        <v>9</v>
      </c>
      <c r="G164" s="49"/>
      <c r="H164" s="107">
        <f t="shared" si="7"/>
        <v>0</v>
      </c>
      <c r="I164" s="90"/>
    </row>
    <row r="165" spans="2:9" x14ac:dyDescent="0.35">
      <c r="B165" s="89"/>
      <c r="C165" s="23" t="s">
        <v>514</v>
      </c>
      <c r="D165" s="151" t="s">
        <v>162</v>
      </c>
      <c r="E165" s="140" t="s">
        <v>48</v>
      </c>
      <c r="F165" s="134">
        <v>14</v>
      </c>
      <c r="G165" s="49"/>
      <c r="H165" s="107">
        <f t="shared" si="7"/>
        <v>0</v>
      </c>
      <c r="I165" s="90"/>
    </row>
    <row r="166" spans="2:9" x14ac:dyDescent="0.35">
      <c r="B166" s="89"/>
      <c r="C166" s="23" t="s">
        <v>515</v>
      </c>
      <c r="D166" s="151" t="s">
        <v>163</v>
      </c>
      <c r="E166" s="140" t="s">
        <v>48</v>
      </c>
      <c r="F166" s="134">
        <v>10</v>
      </c>
      <c r="G166" s="49"/>
      <c r="H166" s="107">
        <f t="shared" si="7"/>
        <v>0</v>
      </c>
      <c r="I166" s="90"/>
    </row>
    <row r="167" spans="2:9" x14ac:dyDescent="0.35">
      <c r="B167" s="89"/>
      <c r="C167" s="23" t="s">
        <v>516</v>
      </c>
      <c r="D167" s="151" t="s">
        <v>164</v>
      </c>
      <c r="E167" s="140" t="s">
        <v>48</v>
      </c>
      <c r="F167" s="134">
        <v>16</v>
      </c>
      <c r="G167" s="49"/>
      <c r="H167" s="107">
        <f t="shared" si="7"/>
        <v>0</v>
      </c>
      <c r="I167" s="90"/>
    </row>
    <row r="168" spans="2:9" x14ac:dyDescent="0.35">
      <c r="B168" s="89"/>
      <c r="C168" s="23" t="s">
        <v>517</v>
      </c>
      <c r="D168" s="151" t="s">
        <v>165</v>
      </c>
      <c r="E168" s="140" t="s">
        <v>48</v>
      </c>
      <c r="F168" s="134">
        <v>5</v>
      </c>
      <c r="G168" s="49"/>
      <c r="H168" s="107">
        <f t="shared" si="7"/>
        <v>0</v>
      </c>
      <c r="I168" s="90"/>
    </row>
    <row r="169" spans="2:9" x14ac:dyDescent="0.35">
      <c r="B169" s="89"/>
      <c r="C169" s="23" t="s">
        <v>518</v>
      </c>
      <c r="D169" s="151" t="s">
        <v>166</v>
      </c>
      <c r="E169" s="140" t="s">
        <v>35</v>
      </c>
      <c r="F169" s="134">
        <v>350</v>
      </c>
      <c r="G169" s="49"/>
      <c r="H169" s="107">
        <f t="shared" si="7"/>
        <v>0</v>
      </c>
      <c r="I169" s="90"/>
    </row>
    <row r="170" spans="2:9" x14ac:dyDescent="0.35">
      <c r="B170" s="89"/>
      <c r="C170" s="17"/>
      <c r="D170" s="153"/>
      <c r="E170" s="144"/>
      <c r="F170" s="76"/>
      <c r="G170" s="50"/>
      <c r="H170" s="74"/>
      <c r="I170" s="90"/>
    </row>
    <row r="171" spans="2:9" s="94" customFormat="1" ht="25" customHeight="1" x14ac:dyDescent="0.35">
      <c r="B171" s="137"/>
      <c r="C171" s="138" t="s">
        <v>470</v>
      </c>
      <c r="D171" s="97" t="s">
        <v>167</v>
      </c>
      <c r="E171" s="98"/>
      <c r="F171" s="98"/>
      <c r="G171" s="54"/>
      <c r="H171" s="98"/>
      <c r="I171" s="139"/>
    </row>
    <row r="172" spans="2:9" x14ac:dyDescent="0.35">
      <c r="B172" s="89"/>
      <c r="C172" s="23" t="s">
        <v>519</v>
      </c>
      <c r="D172" s="119" t="s">
        <v>168</v>
      </c>
      <c r="E172" s="140" t="s">
        <v>98</v>
      </c>
      <c r="F172" s="134">
        <v>69</v>
      </c>
      <c r="G172" s="49"/>
      <c r="H172" s="107">
        <f t="shared" ref="H172:H211" si="8">F172*G172</f>
        <v>0</v>
      </c>
      <c r="I172" s="90"/>
    </row>
    <row r="173" spans="2:9" x14ac:dyDescent="0.35">
      <c r="B173" s="89"/>
      <c r="C173" s="23" t="s">
        <v>520</v>
      </c>
      <c r="D173" s="119" t="s">
        <v>169</v>
      </c>
      <c r="E173" s="140" t="s">
        <v>98</v>
      </c>
      <c r="F173" s="134">
        <v>15</v>
      </c>
      <c r="G173" s="49"/>
      <c r="H173" s="107">
        <f t="shared" si="8"/>
        <v>0</v>
      </c>
      <c r="I173" s="90"/>
    </row>
    <row r="174" spans="2:9" x14ac:dyDescent="0.35">
      <c r="B174" s="89"/>
      <c r="C174" s="23" t="s">
        <v>521</v>
      </c>
      <c r="D174" s="151" t="s">
        <v>170</v>
      </c>
      <c r="E174" s="140" t="s">
        <v>98</v>
      </c>
      <c r="F174" s="134">
        <v>18</v>
      </c>
      <c r="G174" s="49"/>
      <c r="H174" s="107">
        <f t="shared" si="8"/>
        <v>0</v>
      </c>
      <c r="I174" s="90"/>
    </row>
    <row r="175" spans="2:9" x14ac:dyDescent="0.35">
      <c r="B175" s="89"/>
      <c r="C175" s="23" t="s">
        <v>522</v>
      </c>
      <c r="D175" s="119" t="s">
        <v>171</v>
      </c>
      <c r="E175" s="140" t="s">
        <v>53</v>
      </c>
      <c r="F175" s="134">
        <v>48</v>
      </c>
      <c r="G175" s="49"/>
      <c r="H175" s="107">
        <f t="shared" si="8"/>
        <v>0</v>
      </c>
      <c r="I175" s="90"/>
    </row>
    <row r="176" spans="2:9" x14ac:dyDescent="0.35">
      <c r="B176" s="89"/>
      <c r="C176" s="23" t="s">
        <v>523</v>
      </c>
      <c r="D176" s="119" t="s">
        <v>172</v>
      </c>
      <c r="E176" s="140" t="s">
        <v>53</v>
      </c>
      <c r="F176" s="134">
        <v>201</v>
      </c>
      <c r="G176" s="49"/>
      <c r="H176" s="107">
        <f t="shared" si="8"/>
        <v>0</v>
      </c>
      <c r="I176" s="90"/>
    </row>
    <row r="177" spans="2:9" x14ac:dyDescent="0.35">
      <c r="B177" s="89"/>
      <c r="C177" s="23" t="s">
        <v>524</v>
      </c>
      <c r="D177" s="119" t="s">
        <v>173</v>
      </c>
      <c r="E177" s="140" t="s">
        <v>53</v>
      </c>
      <c r="F177" s="134">
        <v>1001</v>
      </c>
      <c r="G177" s="49"/>
      <c r="H177" s="107">
        <f t="shared" si="8"/>
        <v>0</v>
      </c>
      <c r="I177" s="90"/>
    </row>
    <row r="178" spans="2:9" x14ac:dyDescent="0.35">
      <c r="B178" s="89"/>
      <c r="C178" s="23" t="s">
        <v>525</v>
      </c>
      <c r="D178" s="119" t="s">
        <v>174</v>
      </c>
      <c r="E178" s="140" t="s">
        <v>53</v>
      </c>
      <c r="F178" s="134">
        <v>1</v>
      </c>
      <c r="G178" s="49"/>
      <c r="H178" s="107">
        <f t="shared" si="8"/>
        <v>0</v>
      </c>
      <c r="I178" s="90"/>
    </row>
    <row r="179" spans="2:9" x14ac:dyDescent="0.35">
      <c r="B179" s="89"/>
      <c r="C179" s="23" t="s">
        <v>526</v>
      </c>
      <c r="D179" s="119" t="s">
        <v>175</v>
      </c>
      <c r="E179" s="140" t="s">
        <v>53</v>
      </c>
      <c r="F179" s="134">
        <v>201</v>
      </c>
      <c r="G179" s="49"/>
      <c r="H179" s="107">
        <f t="shared" si="8"/>
        <v>0</v>
      </c>
      <c r="I179" s="90"/>
    </row>
    <row r="180" spans="2:9" x14ac:dyDescent="0.35">
      <c r="B180" s="89"/>
      <c r="C180" s="23" t="s">
        <v>527</v>
      </c>
      <c r="D180" s="119" t="s">
        <v>176</v>
      </c>
      <c r="E180" s="140" t="s">
        <v>53</v>
      </c>
      <c r="F180" s="134">
        <v>1001</v>
      </c>
      <c r="G180" s="49"/>
      <c r="H180" s="107">
        <f t="shared" si="8"/>
        <v>0</v>
      </c>
      <c r="I180" s="90"/>
    </row>
    <row r="181" spans="2:9" x14ac:dyDescent="0.35">
      <c r="B181" s="89"/>
      <c r="C181" s="23" t="s">
        <v>528</v>
      </c>
      <c r="D181" s="119" t="s">
        <v>177</v>
      </c>
      <c r="E181" s="140" t="s">
        <v>53</v>
      </c>
      <c r="F181" s="134">
        <v>36</v>
      </c>
      <c r="G181" s="49"/>
      <c r="H181" s="107">
        <f t="shared" si="8"/>
        <v>0</v>
      </c>
      <c r="I181" s="90"/>
    </row>
    <row r="182" spans="2:9" x14ac:dyDescent="0.35">
      <c r="B182" s="89"/>
      <c r="C182" s="23" t="s">
        <v>529</v>
      </c>
      <c r="D182" s="119" t="s">
        <v>178</v>
      </c>
      <c r="E182" s="140" t="s">
        <v>53</v>
      </c>
      <c r="F182" s="134">
        <v>29</v>
      </c>
      <c r="G182" s="49"/>
      <c r="H182" s="107">
        <f t="shared" si="8"/>
        <v>0</v>
      </c>
      <c r="I182" s="90"/>
    </row>
    <row r="183" spans="2:9" x14ac:dyDescent="0.35">
      <c r="B183" s="89"/>
      <c r="C183" s="23" t="s">
        <v>530</v>
      </c>
      <c r="D183" s="119" t="s">
        <v>179</v>
      </c>
      <c r="E183" s="140" t="s">
        <v>53</v>
      </c>
      <c r="F183" s="134">
        <v>501</v>
      </c>
      <c r="G183" s="49"/>
      <c r="H183" s="107">
        <f t="shared" si="8"/>
        <v>0</v>
      </c>
      <c r="I183" s="90"/>
    </row>
    <row r="184" spans="2:9" x14ac:dyDescent="0.35">
      <c r="B184" s="89"/>
      <c r="C184" s="23" t="s">
        <v>531</v>
      </c>
      <c r="D184" s="119" t="s">
        <v>180</v>
      </c>
      <c r="E184" s="140" t="s">
        <v>53</v>
      </c>
      <c r="F184" s="134">
        <v>1001</v>
      </c>
      <c r="G184" s="49"/>
      <c r="H184" s="107">
        <f t="shared" si="8"/>
        <v>0</v>
      </c>
      <c r="I184" s="90"/>
    </row>
    <row r="185" spans="2:9" x14ac:dyDescent="0.35">
      <c r="B185" s="89"/>
      <c r="C185" s="23" t="s">
        <v>532</v>
      </c>
      <c r="D185" s="151" t="s">
        <v>181</v>
      </c>
      <c r="E185" s="140" t="s">
        <v>53</v>
      </c>
      <c r="F185" s="134">
        <v>25</v>
      </c>
      <c r="G185" s="49"/>
      <c r="H185" s="107">
        <f t="shared" si="8"/>
        <v>0</v>
      </c>
      <c r="I185" s="90"/>
    </row>
    <row r="186" spans="2:9" x14ac:dyDescent="0.35">
      <c r="B186" s="89"/>
      <c r="C186" s="23" t="s">
        <v>533</v>
      </c>
      <c r="D186" s="151" t="s">
        <v>182</v>
      </c>
      <c r="E186" s="140" t="s">
        <v>53</v>
      </c>
      <c r="F186" s="134">
        <v>501</v>
      </c>
      <c r="G186" s="49"/>
      <c r="H186" s="107">
        <f t="shared" si="8"/>
        <v>0</v>
      </c>
      <c r="I186" s="90"/>
    </row>
    <row r="187" spans="2:9" x14ac:dyDescent="0.35">
      <c r="B187" s="89"/>
      <c r="C187" s="23" t="s">
        <v>534</v>
      </c>
      <c r="D187" s="151" t="s">
        <v>183</v>
      </c>
      <c r="E187" s="140" t="s">
        <v>53</v>
      </c>
      <c r="F187" s="134">
        <v>1001</v>
      </c>
      <c r="G187" s="49"/>
      <c r="H187" s="107">
        <f t="shared" si="8"/>
        <v>0</v>
      </c>
      <c r="I187" s="90"/>
    </row>
    <row r="188" spans="2:9" x14ac:dyDescent="0.35">
      <c r="B188" s="89"/>
      <c r="C188" s="23" t="s">
        <v>535</v>
      </c>
      <c r="D188" s="151" t="s">
        <v>184</v>
      </c>
      <c r="E188" s="140" t="s">
        <v>53</v>
      </c>
      <c r="F188" s="134">
        <v>30</v>
      </c>
      <c r="G188" s="49"/>
      <c r="H188" s="107">
        <f t="shared" si="8"/>
        <v>0</v>
      </c>
      <c r="I188" s="90"/>
    </row>
    <row r="189" spans="2:9" x14ac:dyDescent="0.35">
      <c r="B189" s="89"/>
      <c r="C189" s="23" t="s">
        <v>536</v>
      </c>
      <c r="D189" s="151" t="s">
        <v>185</v>
      </c>
      <c r="E189" s="140" t="s">
        <v>53</v>
      </c>
      <c r="F189" s="134">
        <v>501</v>
      </c>
      <c r="G189" s="49"/>
      <c r="H189" s="107">
        <f t="shared" si="8"/>
        <v>0</v>
      </c>
      <c r="I189" s="90"/>
    </row>
    <row r="190" spans="2:9" x14ac:dyDescent="0.35">
      <c r="B190" s="89"/>
      <c r="C190" s="23" t="s">
        <v>537</v>
      </c>
      <c r="D190" s="151" t="s">
        <v>186</v>
      </c>
      <c r="E190" s="140" t="s">
        <v>53</v>
      </c>
      <c r="F190" s="134">
        <v>1001</v>
      </c>
      <c r="G190" s="49"/>
      <c r="H190" s="107">
        <f t="shared" si="8"/>
        <v>0</v>
      </c>
      <c r="I190" s="90"/>
    </row>
    <row r="191" spans="2:9" x14ac:dyDescent="0.35">
      <c r="B191" s="89"/>
      <c r="C191" s="23" t="s">
        <v>538</v>
      </c>
      <c r="D191" s="151" t="s">
        <v>187</v>
      </c>
      <c r="E191" s="140" t="s">
        <v>53</v>
      </c>
      <c r="F191" s="134">
        <v>18</v>
      </c>
      <c r="G191" s="49"/>
      <c r="H191" s="107">
        <f t="shared" si="8"/>
        <v>0</v>
      </c>
      <c r="I191" s="90"/>
    </row>
    <row r="192" spans="2:9" x14ac:dyDescent="0.35">
      <c r="B192" s="89"/>
      <c r="C192" s="23" t="s">
        <v>539</v>
      </c>
      <c r="D192" s="151" t="s">
        <v>188</v>
      </c>
      <c r="E192" s="140" t="s">
        <v>53</v>
      </c>
      <c r="F192" s="134">
        <v>501</v>
      </c>
      <c r="G192" s="49"/>
      <c r="H192" s="107">
        <f t="shared" si="8"/>
        <v>0</v>
      </c>
      <c r="I192" s="90"/>
    </row>
    <row r="193" spans="2:9" x14ac:dyDescent="0.35">
      <c r="B193" s="89"/>
      <c r="C193" s="23" t="s">
        <v>540</v>
      </c>
      <c r="D193" s="151" t="s">
        <v>189</v>
      </c>
      <c r="E193" s="140" t="s">
        <v>53</v>
      </c>
      <c r="F193" s="134">
        <v>1001</v>
      </c>
      <c r="G193" s="49"/>
      <c r="H193" s="107">
        <f t="shared" si="8"/>
        <v>0</v>
      </c>
      <c r="I193" s="90"/>
    </row>
    <row r="194" spans="2:9" x14ac:dyDescent="0.35">
      <c r="B194" s="89"/>
      <c r="C194" s="23" t="s">
        <v>541</v>
      </c>
      <c r="D194" s="119" t="s">
        <v>190</v>
      </c>
      <c r="E194" s="140" t="s">
        <v>53</v>
      </c>
      <c r="F194" s="134">
        <v>15</v>
      </c>
      <c r="G194" s="49"/>
      <c r="H194" s="107">
        <f t="shared" si="8"/>
        <v>0</v>
      </c>
      <c r="I194" s="90"/>
    </row>
    <row r="195" spans="2:9" x14ac:dyDescent="0.35">
      <c r="B195" s="89"/>
      <c r="C195" s="23" t="s">
        <v>542</v>
      </c>
      <c r="D195" s="119" t="s">
        <v>191</v>
      </c>
      <c r="E195" s="140" t="s">
        <v>53</v>
      </c>
      <c r="F195" s="134">
        <v>501</v>
      </c>
      <c r="G195" s="49"/>
      <c r="H195" s="107">
        <f t="shared" si="8"/>
        <v>0</v>
      </c>
      <c r="I195" s="90"/>
    </row>
    <row r="196" spans="2:9" x14ac:dyDescent="0.35">
      <c r="B196" s="89"/>
      <c r="C196" s="23" t="s">
        <v>543</v>
      </c>
      <c r="D196" s="119" t="s">
        <v>192</v>
      </c>
      <c r="E196" s="140" t="s">
        <v>53</v>
      </c>
      <c r="F196" s="134">
        <v>1001</v>
      </c>
      <c r="G196" s="49"/>
      <c r="H196" s="107">
        <f t="shared" si="8"/>
        <v>0</v>
      </c>
      <c r="I196" s="90"/>
    </row>
    <row r="197" spans="2:9" x14ac:dyDescent="0.35">
      <c r="B197" s="89"/>
      <c r="C197" s="23" t="s">
        <v>544</v>
      </c>
      <c r="D197" s="119" t="s">
        <v>193</v>
      </c>
      <c r="E197" s="140" t="s">
        <v>53</v>
      </c>
      <c r="F197" s="134">
        <v>32</v>
      </c>
      <c r="G197" s="49"/>
      <c r="H197" s="107">
        <f t="shared" si="8"/>
        <v>0</v>
      </c>
      <c r="I197" s="90"/>
    </row>
    <row r="198" spans="2:9" x14ac:dyDescent="0.35">
      <c r="B198" s="89"/>
      <c r="C198" s="23" t="s">
        <v>545</v>
      </c>
      <c r="D198" s="119" t="s">
        <v>194</v>
      </c>
      <c r="E198" s="140" t="s">
        <v>53</v>
      </c>
      <c r="F198" s="134">
        <v>501</v>
      </c>
      <c r="G198" s="49"/>
      <c r="H198" s="107">
        <f t="shared" si="8"/>
        <v>0</v>
      </c>
      <c r="I198" s="90"/>
    </row>
    <row r="199" spans="2:9" x14ac:dyDescent="0.35">
      <c r="B199" s="89"/>
      <c r="C199" s="23" t="s">
        <v>546</v>
      </c>
      <c r="D199" s="119" t="s">
        <v>195</v>
      </c>
      <c r="E199" s="140" t="s">
        <v>53</v>
      </c>
      <c r="F199" s="134">
        <v>1001</v>
      </c>
      <c r="G199" s="49"/>
      <c r="H199" s="107">
        <f t="shared" si="8"/>
        <v>0</v>
      </c>
      <c r="I199" s="90"/>
    </row>
    <row r="200" spans="2:9" x14ac:dyDescent="0.35">
      <c r="B200" s="89"/>
      <c r="C200" s="23" t="s">
        <v>547</v>
      </c>
      <c r="D200" s="151" t="s">
        <v>149</v>
      </c>
      <c r="E200" s="140" t="s">
        <v>53</v>
      </c>
      <c r="F200" s="134">
        <v>29</v>
      </c>
      <c r="G200" s="49"/>
      <c r="H200" s="107">
        <f t="shared" si="8"/>
        <v>0</v>
      </c>
      <c r="I200" s="90"/>
    </row>
    <row r="201" spans="2:9" x14ac:dyDescent="0.35">
      <c r="B201" s="89"/>
      <c r="C201" s="23" t="s">
        <v>548</v>
      </c>
      <c r="D201" s="151" t="s">
        <v>196</v>
      </c>
      <c r="E201" s="140" t="s">
        <v>53</v>
      </c>
      <c r="F201" s="134">
        <v>501</v>
      </c>
      <c r="G201" s="49"/>
      <c r="H201" s="107">
        <f t="shared" si="8"/>
        <v>0</v>
      </c>
      <c r="I201" s="90"/>
    </row>
    <row r="202" spans="2:9" x14ac:dyDescent="0.35">
      <c r="B202" s="89"/>
      <c r="C202" s="23" t="s">
        <v>549</v>
      </c>
      <c r="D202" s="151" t="s">
        <v>197</v>
      </c>
      <c r="E202" s="140" t="s">
        <v>53</v>
      </c>
      <c r="F202" s="134">
        <v>1001</v>
      </c>
      <c r="G202" s="49"/>
      <c r="H202" s="107">
        <f t="shared" si="8"/>
        <v>0</v>
      </c>
      <c r="I202" s="90"/>
    </row>
    <row r="203" spans="2:9" x14ac:dyDescent="0.35">
      <c r="B203" s="89"/>
      <c r="C203" s="23" t="s">
        <v>550</v>
      </c>
      <c r="D203" s="119" t="s">
        <v>198</v>
      </c>
      <c r="E203" s="140" t="s">
        <v>53</v>
      </c>
      <c r="F203" s="134">
        <v>18</v>
      </c>
      <c r="G203" s="49"/>
      <c r="H203" s="107">
        <f t="shared" si="8"/>
        <v>0</v>
      </c>
      <c r="I203" s="90"/>
    </row>
    <row r="204" spans="2:9" x14ac:dyDescent="0.35">
      <c r="B204" s="89"/>
      <c r="C204" s="23" t="s">
        <v>551</v>
      </c>
      <c r="D204" s="119" t="s">
        <v>199</v>
      </c>
      <c r="E204" s="140" t="s">
        <v>53</v>
      </c>
      <c r="F204" s="134">
        <v>501</v>
      </c>
      <c r="G204" s="49"/>
      <c r="H204" s="107">
        <f t="shared" si="8"/>
        <v>0</v>
      </c>
      <c r="I204" s="90"/>
    </row>
    <row r="205" spans="2:9" x14ac:dyDescent="0.35">
      <c r="B205" s="89"/>
      <c r="C205" s="23" t="s">
        <v>552</v>
      </c>
      <c r="D205" s="119" t="s">
        <v>200</v>
      </c>
      <c r="E205" s="140" t="s">
        <v>53</v>
      </c>
      <c r="F205" s="134">
        <v>1001</v>
      </c>
      <c r="G205" s="49"/>
      <c r="H205" s="107">
        <f t="shared" si="8"/>
        <v>0</v>
      </c>
      <c r="I205" s="90"/>
    </row>
    <row r="206" spans="2:9" x14ac:dyDescent="0.35">
      <c r="B206" s="89"/>
      <c r="C206" s="23" t="s">
        <v>553</v>
      </c>
      <c r="D206" s="147" t="s">
        <v>201</v>
      </c>
      <c r="E206" s="140" t="s">
        <v>35</v>
      </c>
      <c r="F206" s="134">
        <v>29</v>
      </c>
      <c r="G206" s="49"/>
      <c r="H206" s="107">
        <f t="shared" si="8"/>
        <v>0</v>
      </c>
      <c r="I206" s="90"/>
    </row>
    <row r="207" spans="2:9" x14ac:dyDescent="0.35">
      <c r="B207" s="89"/>
      <c r="C207" s="23" t="s">
        <v>554</v>
      </c>
      <c r="D207" s="147" t="s">
        <v>202</v>
      </c>
      <c r="E207" s="140" t="s">
        <v>53</v>
      </c>
      <c r="F207" s="134">
        <v>36</v>
      </c>
      <c r="G207" s="49"/>
      <c r="H207" s="107">
        <f t="shared" si="8"/>
        <v>0</v>
      </c>
      <c r="I207" s="90"/>
    </row>
    <row r="208" spans="2:9" x14ac:dyDescent="0.35">
      <c r="B208" s="89"/>
      <c r="C208" s="23" t="s">
        <v>555</v>
      </c>
      <c r="D208" s="151" t="s">
        <v>203</v>
      </c>
      <c r="E208" s="140" t="s">
        <v>35</v>
      </c>
      <c r="F208" s="134">
        <v>150</v>
      </c>
      <c r="G208" s="49"/>
      <c r="H208" s="107">
        <f t="shared" si="8"/>
        <v>0</v>
      </c>
      <c r="I208" s="90"/>
    </row>
    <row r="209" spans="2:9" x14ac:dyDescent="0.35">
      <c r="B209" s="89"/>
      <c r="C209" s="23" t="s">
        <v>556</v>
      </c>
      <c r="D209" s="147" t="s">
        <v>204</v>
      </c>
      <c r="E209" s="140" t="s">
        <v>48</v>
      </c>
      <c r="F209" s="134">
        <v>5</v>
      </c>
      <c r="G209" s="49"/>
      <c r="H209" s="107">
        <f t="shared" si="8"/>
        <v>0</v>
      </c>
      <c r="I209" s="90"/>
    </row>
    <row r="210" spans="2:9" x14ac:dyDescent="0.35">
      <c r="B210" s="89"/>
      <c r="C210" s="23" t="s">
        <v>557</v>
      </c>
      <c r="D210" s="147" t="s">
        <v>205</v>
      </c>
      <c r="E210" s="140" t="s">
        <v>53</v>
      </c>
      <c r="F210" s="134">
        <v>18</v>
      </c>
      <c r="G210" s="49"/>
      <c r="H210" s="107">
        <f t="shared" si="8"/>
        <v>0</v>
      </c>
      <c r="I210" s="90"/>
    </row>
    <row r="211" spans="2:9" x14ac:dyDescent="0.35">
      <c r="B211" s="89"/>
      <c r="C211" s="23" t="s">
        <v>558</v>
      </c>
      <c r="D211" s="147" t="s">
        <v>206</v>
      </c>
      <c r="E211" s="140" t="s">
        <v>53</v>
      </c>
      <c r="F211" s="134">
        <v>501</v>
      </c>
      <c r="G211" s="49"/>
      <c r="H211" s="107">
        <f t="shared" si="8"/>
        <v>0</v>
      </c>
      <c r="I211" s="90"/>
    </row>
    <row r="212" spans="2:9" x14ac:dyDescent="0.35">
      <c r="B212" s="89"/>
      <c r="C212" s="17"/>
      <c r="D212" s="154"/>
      <c r="E212" s="144"/>
      <c r="F212" s="76"/>
      <c r="G212" s="50"/>
      <c r="H212" s="74"/>
      <c r="I212" s="90"/>
    </row>
    <row r="213" spans="2:9" s="94" customFormat="1" ht="25" customHeight="1" x14ac:dyDescent="0.35">
      <c r="B213" s="137"/>
      <c r="C213" s="138" t="s">
        <v>477</v>
      </c>
      <c r="D213" s="97" t="s">
        <v>207</v>
      </c>
      <c r="E213" s="98"/>
      <c r="F213" s="98"/>
      <c r="G213" s="54"/>
      <c r="H213" s="98"/>
      <c r="I213" s="139"/>
    </row>
    <row r="214" spans="2:9" x14ac:dyDescent="0.35">
      <c r="B214" s="89"/>
      <c r="C214" s="23" t="s">
        <v>559</v>
      </c>
      <c r="D214" s="151" t="s">
        <v>208</v>
      </c>
      <c r="E214" s="140" t="s">
        <v>48</v>
      </c>
      <c r="F214" s="134">
        <v>9</v>
      </c>
      <c r="G214" s="49"/>
      <c r="H214" s="107">
        <f t="shared" ref="H214:H222" si="9">F214*G214</f>
        <v>0</v>
      </c>
      <c r="I214" s="90"/>
    </row>
    <row r="215" spans="2:9" x14ac:dyDescent="0.35">
      <c r="B215" s="89"/>
      <c r="C215" s="23" t="s">
        <v>560</v>
      </c>
      <c r="D215" s="151" t="s">
        <v>209</v>
      </c>
      <c r="E215" s="140" t="s">
        <v>48</v>
      </c>
      <c r="F215" s="134">
        <v>12</v>
      </c>
      <c r="G215" s="49"/>
      <c r="H215" s="107">
        <f t="shared" si="9"/>
        <v>0</v>
      </c>
      <c r="I215" s="90"/>
    </row>
    <row r="216" spans="2:9" x14ac:dyDescent="0.35">
      <c r="B216" s="89"/>
      <c r="C216" s="23" t="s">
        <v>561</v>
      </c>
      <c r="D216" s="146" t="s">
        <v>210</v>
      </c>
      <c r="E216" s="140" t="s">
        <v>48</v>
      </c>
      <c r="F216" s="134">
        <v>15</v>
      </c>
      <c r="G216" s="49"/>
      <c r="H216" s="107">
        <f t="shared" si="9"/>
        <v>0</v>
      </c>
      <c r="I216" s="90"/>
    </row>
    <row r="217" spans="2:9" x14ac:dyDescent="0.35">
      <c r="B217" s="89"/>
      <c r="C217" s="23" t="s">
        <v>562</v>
      </c>
      <c r="D217" s="147" t="s">
        <v>211</v>
      </c>
      <c r="E217" s="140" t="s">
        <v>98</v>
      </c>
      <c r="F217" s="134">
        <v>75</v>
      </c>
      <c r="G217" s="49"/>
      <c r="H217" s="107">
        <f t="shared" si="9"/>
        <v>0</v>
      </c>
      <c r="I217" s="90"/>
    </row>
    <row r="218" spans="2:9" x14ac:dyDescent="0.35">
      <c r="B218" s="89"/>
      <c r="C218" s="23" t="s">
        <v>563</v>
      </c>
      <c r="D218" s="151" t="s">
        <v>212</v>
      </c>
      <c r="E218" s="140" t="s">
        <v>35</v>
      </c>
      <c r="F218" s="134">
        <v>100</v>
      </c>
      <c r="G218" s="49"/>
      <c r="H218" s="107">
        <f t="shared" si="9"/>
        <v>0</v>
      </c>
      <c r="I218" s="90"/>
    </row>
    <row r="219" spans="2:9" x14ac:dyDescent="0.35">
      <c r="B219" s="89"/>
      <c r="C219" s="23" t="s">
        <v>564</v>
      </c>
      <c r="D219" s="119" t="s">
        <v>213</v>
      </c>
      <c r="E219" s="140" t="s">
        <v>35</v>
      </c>
      <c r="F219" s="134">
        <v>69</v>
      </c>
      <c r="G219" s="49"/>
      <c r="H219" s="107">
        <f t="shared" si="9"/>
        <v>0</v>
      </c>
      <c r="I219" s="90"/>
    </row>
    <row r="220" spans="2:9" x14ac:dyDescent="0.35">
      <c r="B220" s="89"/>
      <c r="C220" s="23" t="s">
        <v>565</v>
      </c>
      <c r="D220" s="119" t="s">
        <v>214</v>
      </c>
      <c r="E220" s="140" t="s">
        <v>48</v>
      </c>
      <c r="F220" s="134">
        <v>5</v>
      </c>
      <c r="G220" s="49"/>
      <c r="H220" s="107">
        <f t="shared" si="9"/>
        <v>0</v>
      </c>
      <c r="I220" s="90"/>
    </row>
    <row r="221" spans="2:9" x14ac:dyDescent="0.35">
      <c r="B221" s="89"/>
      <c r="C221" s="23" t="s">
        <v>566</v>
      </c>
      <c r="D221" s="119" t="s">
        <v>215</v>
      </c>
      <c r="E221" s="140" t="s">
        <v>48</v>
      </c>
      <c r="F221" s="134">
        <v>5</v>
      </c>
      <c r="G221" s="49"/>
      <c r="H221" s="107">
        <f t="shared" si="9"/>
        <v>0</v>
      </c>
      <c r="I221" s="90"/>
    </row>
    <row r="222" spans="2:9" x14ac:dyDescent="0.35">
      <c r="B222" s="89"/>
      <c r="C222" s="23" t="s">
        <v>567</v>
      </c>
      <c r="D222" s="119" t="s">
        <v>216</v>
      </c>
      <c r="E222" s="140" t="s">
        <v>98</v>
      </c>
      <c r="F222" s="134">
        <v>45</v>
      </c>
      <c r="G222" s="49"/>
      <c r="H222" s="107">
        <f t="shared" si="9"/>
        <v>0</v>
      </c>
      <c r="I222" s="90"/>
    </row>
    <row r="223" spans="2:9" x14ac:dyDescent="0.35">
      <c r="B223" s="89"/>
      <c r="C223" s="17"/>
      <c r="D223" s="121"/>
      <c r="E223" s="144"/>
      <c r="F223" s="76"/>
      <c r="G223" s="50"/>
      <c r="H223" s="74"/>
      <c r="I223" s="90"/>
    </row>
    <row r="224" spans="2:9" s="94" customFormat="1" ht="25" customHeight="1" x14ac:dyDescent="0.35">
      <c r="B224" s="137"/>
      <c r="C224" s="138" t="s">
        <v>484</v>
      </c>
      <c r="D224" s="97" t="s">
        <v>217</v>
      </c>
      <c r="E224" s="98"/>
      <c r="F224" s="98"/>
      <c r="G224" s="54"/>
      <c r="H224" s="98"/>
      <c r="I224" s="139"/>
    </row>
    <row r="225" spans="2:9" x14ac:dyDescent="0.35">
      <c r="B225" s="89"/>
      <c r="C225" s="23" t="s">
        <v>568</v>
      </c>
      <c r="D225" s="146" t="s">
        <v>218</v>
      </c>
      <c r="E225" s="140" t="s">
        <v>53</v>
      </c>
      <c r="F225" s="134">
        <v>4</v>
      </c>
      <c r="G225" s="49"/>
      <c r="H225" s="107">
        <f t="shared" ref="H225:H257" si="10">F225*G225</f>
        <v>0</v>
      </c>
      <c r="I225" s="90"/>
    </row>
    <row r="226" spans="2:9" x14ac:dyDescent="0.35">
      <c r="B226" s="89"/>
      <c r="C226" s="23" t="s">
        <v>569</v>
      </c>
      <c r="D226" s="146" t="s">
        <v>219</v>
      </c>
      <c r="E226" s="140" t="s">
        <v>53</v>
      </c>
      <c r="F226" s="134">
        <v>26</v>
      </c>
      <c r="G226" s="49"/>
      <c r="H226" s="107">
        <f t="shared" si="10"/>
        <v>0</v>
      </c>
      <c r="I226" s="90"/>
    </row>
    <row r="227" spans="2:9" x14ac:dyDescent="0.35">
      <c r="B227" s="89"/>
      <c r="C227" s="23" t="s">
        <v>570</v>
      </c>
      <c r="D227" s="119" t="s">
        <v>220</v>
      </c>
      <c r="E227" s="140" t="s">
        <v>53</v>
      </c>
      <c r="F227" s="134">
        <v>25</v>
      </c>
      <c r="G227" s="49"/>
      <c r="H227" s="107">
        <f t="shared" si="10"/>
        <v>0</v>
      </c>
      <c r="I227" s="90"/>
    </row>
    <row r="228" spans="2:9" x14ac:dyDescent="0.35">
      <c r="B228" s="89"/>
      <c r="C228" s="23" t="s">
        <v>571</v>
      </c>
      <c r="D228" s="119" t="s">
        <v>221</v>
      </c>
      <c r="E228" s="140" t="s">
        <v>53</v>
      </c>
      <c r="F228" s="134">
        <v>101</v>
      </c>
      <c r="G228" s="49"/>
      <c r="H228" s="107">
        <f t="shared" si="10"/>
        <v>0</v>
      </c>
      <c r="I228" s="90"/>
    </row>
    <row r="229" spans="2:9" x14ac:dyDescent="0.35">
      <c r="B229" s="89"/>
      <c r="C229" s="23" t="s">
        <v>572</v>
      </c>
      <c r="D229" s="119" t="s">
        <v>222</v>
      </c>
      <c r="E229" s="140" t="s">
        <v>53</v>
      </c>
      <c r="F229" s="134">
        <v>35</v>
      </c>
      <c r="G229" s="49"/>
      <c r="H229" s="107">
        <f t="shared" si="10"/>
        <v>0</v>
      </c>
      <c r="I229" s="90"/>
    </row>
    <row r="230" spans="2:9" x14ac:dyDescent="0.35">
      <c r="B230" s="89"/>
      <c r="C230" s="23" t="s">
        <v>573</v>
      </c>
      <c r="D230" s="119" t="s">
        <v>223</v>
      </c>
      <c r="E230" s="140" t="s">
        <v>48</v>
      </c>
      <c r="F230" s="134">
        <v>1</v>
      </c>
      <c r="G230" s="49"/>
      <c r="H230" s="107">
        <f t="shared" si="10"/>
        <v>0</v>
      </c>
      <c r="I230" s="90"/>
    </row>
    <row r="231" spans="2:9" x14ac:dyDescent="0.35">
      <c r="B231" s="89"/>
      <c r="C231" s="23" t="s">
        <v>574</v>
      </c>
      <c r="D231" s="119" t="s">
        <v>224</v>
      </c>
      <c r="E231" s="140" t="s">
        <v>48</v>
      </c>
      <c r="F231" s="134">
        <v>1</v>
      </c>
      <c r="G231" s="49"/>
      <c r="H231" s="107">
        <f t="shared" si="10"/>
        <v>0</v>
      </c>
      <c r="I231" s="90"/>
    </row>
    <row r="232" spans="2:9" x14ac:dyDescent="0.35">
      <c r="B232" s="89"/>
      <c r="C232" s="23" t="s">
        <v>575</v>
      </c>
      <c r="D232" s="119" t="s">
        <v>225</v>
      </c>
      <c r="E232" s="140" t="s">
        <v>53</v>
      </c>
      <c r="F232" s="134">
        <v>12</v>
      </c>
      <c r="G232" s="49"/>
      <c r="H232" s="107">
        <f t="shared" si="10"/>
        <v>0</v>
      </c>
      <c r="I232" s="90"/>
    </row>
    <row r="233" spans="2:9" x14ac:dyDescent="0.35">
      <c r="B233" s="89"/>
      <c r="C233" s="23" t="s">
        <v>576</v>
      </c>
      <c r="D233" s="119" t="s">
        <v>226</v>
      </c>
      <c r="E233" s="140" t="s">
        <v>53</v>
      </c>
      <c r="F233" s="134">
        <v>101</v>
      </c>
      <c r="G233" s="49"/>
      <c r="H233" s="107">
        <f t="shared" si="10"/>
        <v>0</v>
      </c>
      <c r="I233" s="90"/>
    </row>
    <row r="234" spans="2:9" x14ac:dyDescent="0.35">
      <c r="B234" s="89"/>
      <c r="C234" s="23" t="s">
        <v>577</v>
      </c>
      <c r="D234" s="148" t="s">
        <v>227</v>
      </c>
      <c r="E234" s="140" t="s">
        <v>11</v>
      </c>
      <c r="F234" s="134">
        <v>1</v>
      </c>
      <c r="G234" s="49"/>
      <c r="H234" s="107">
        <f t="shared" si="10"/>
        <v>0</v>
      </c>
      <c r="I234" s="90"/>
    </row>
    <row r="235" spans="2:9" x14ac:dyDescent="0.35">
      <c r="B235" s="89"/>
      <c r="C235" s="23" t="s">
        <v>578</v>
      </c>
      <c r="D235" s="151" t="s">
        <v>228</v>
      </c>
      <c r="E235" s="140" t="s">
        <v>11</v>
      </c>
      <c r="F235" s="134">
        <v>1</v>
      </c>
      <c r="G235" s="49"/>
      <c r="H235" s="107">
        <f t="shared" si="10"/>
        <v>0</v>
      </c>
      <c r="I235" s="90"/>
    </row>
    <row r="236" spans="2:9" x14ac:dyDescent="0.35">
      <c r="B236" s="89"/>
      <c r="C236" s="23" t="s">
        <v>579</v>
      </c>
      <c r="D236" s="148" t="s">
        <v>229</v>
      </c>
      <c r="E236" s="140" t="s">
        <v>11</v>
      </c>
      <c r="F236" s="134">
        <v>2</v>
      </c>
      <c r="G236" s="49"/>
      <c r="H236" s="107">
        <f t="shared" si="10"/>
        <v>0</v>
      </c>
      <c r="I236" s="90"/>
    </row>
    <row r="237" spans="2:9" x14ac:dyDescent="0.35">
      <c r="B237" s="89"/>
      <c r="C237" s="23" t="s">
        <v>580</v>
      </c>
      <c r="D237" s="155" t="s">
        <v>230</v>
      </c>
      <c r="E237" s="140" t="s">
        <v>11</v>
      </c>
      <c r="F237" s="134">
        <v>1</v>
      </c>
      <c r="G237" s="49"/>
      <c r="H237" s="107">
        <f t="shared" si="10"/>
        <v>0</v>
      </c>
      <c r="I237" s="90"/>
    </row>
    <row r="238" spans="2:9" x14ac:dyDescent="0.35">
      <c r="B238" s="89"/>
      <c r="C238" s="23" t="s">
        <v>581</v>
      </c>
      <c r="D238" s="155" t="s">
        <v>231</v>
      </c>
      <c r="E238" s="140" t="s">
        <v>48</v>
      </c>
      <c r="F238" s="134">
        <v>5</v>
      </c>
      <c r="G238" s="49"/>
      <c r="H238" s="107">
        <f t="shared" si="10"/>
        <v>0</v>
      </c>
      <c r="I238" s="90"/>
    </row>
    <row r="239" spans="2:9" x14ac:dyDescent="0.35">
      <c r="B239" s="89"/>
      <c r="C239" s="23" t="s">
        <v>582</v>
      </c>
      <c r="D239" s="155" t="s">
        <v>232</v>
      </c>
      <c r="E239" s="140" t="s">
        <v>48</v>
      </c>
      <c r="F239" s="134">
        <v>12</v>
      </c>
      <c r="G239" s="49"/>
      <c r="H239" s="107">
        <f t="shared" si="10"/>
        <v>0</v>
      </c>
      <c r="I239" s="90"/>
    </row>
    <row r="240" spans="2:9" x14ac:dyDescent="0.35">
      <c r="B240" s="89"/>
      <c r="C240" s="23" t="s">
        <v>583</v>
      </c>
      <c r="D240" s="155" t="s">
        <v>233</v>
      </c>
      <c r="E240" s="140" t="s">
        <v>48</v>
      </c>
      <c r="F240" s="134">
        <v>5</v>
      </c>
      <c r="G240" s="49"/>
      <c r="H240" s="107">
        <f t="shared" si="10"/>
        <v>0</v>
      </c>
      <c r="I240" s="90"/>
    </row>
    <row r="241" spans="2:9" x14ac:dyDescent="0.35">
      <c r="B241" s="89"/>
      <c r="C241" s="23" t="s">
        <v>584</v>
      </c>
      <c r="D241" s="155" t="s">
        <v>234</v>
      </c>
      <c r="E241" s="140" t="s">
        <v>48</v>
      </c>
      <c r="F241" s="134">
        <v>12</v>
      </c>
      <c r="G241" s="49"/>
      <c r="H241" s="107">
        <f t="shared" si="10"/>
        <v>0</v>
      </c>
      <c r="I241" s="90"/>
    </row>
    <row r="242" spans="2:9" x14ac:dyDescent="0.35">
      <c r="B242" s="89"/>
      <c r="C242" s="23" t="s">
        <v>585</v>
      </c>
      <c r="D242" s="155" t="s">
        <v>235</v>
      </c>
      <c r="E242" s="140" t="s">
        <v>48</v>
      </c>
      <c r="F242" s="134">
        <v>5</v>
      </c>
      <c r="G242" s="49"/>
      <c r="H242" s="107">
        <f t="shared" si="10"/>
        <v>0</v>
      </c>
      <c r="I242" s="90"/>
    </row>
    <row r="243" spans="2:9" x14ac:dyDescent="0.35">
      <c r="B243" s="89"/>
      <c r="C243" s="23" t="s">
        <v>586</v>
      </c>
      <c r="D243" s="155" t="s">
        <v>236</v>
      </c>
      <c r="E243" s="140" t="s">
        <v>48</v>
      </c>
      <c r="F243" s="134">
        <v>13</v>
      </c>
      <c r="G243" s="49"/>
      <c r="H243" s="107">
        <f t="shared" si="10"/>
        <v>0</v>
      </c>
      <c r="I243" s="90"/>
    </row>
    <row r="244" spans="2:9" x14ac:dyDescent="0.35">
      <c r="B244" s="89"/>
      <c r="C244" s="23" t="s">
        <v>587</v>
      </c>
      <c r="D244" s="155" t="s">
        <v>237</v>
      </c>
      <c r="E244" s="140" t="s">
        <v>11</v>
      </c>
      <c r="F244" s="134">
        <v>1</v>
      </c>
      <c r="G244" s="49"/>
      <c r="H244" s="107">
        <f t="shared" si="10"/>
        <v>0</v>
      </c>
      <c r="I244" s="90"/>
    </row>
    <row r="245" spans="2:9" x14ac:dyDescent="0.35">
      <c r="B245" s="89"/>
      <c r="C245" s="23" t="s">
        <v>588</v>
      </c>
      <c r="D245" s="148" t="s">
        <v>238</v>
      </c>
      <c r="E245" s="140" t="s">
        <v>11</v>
      </c>
      <c r="F245" s="134">
        <v>1</v>
      </c>
      <c r="G245" s="49"/>
      <c r="H245" s="107">
        <f t="shared" si="10"/>
        <v>0</v>
      </c>
      <c r="I245" s="90"/>
    </row>
    <row r="246" spans="2:9" x14ac:dyDescent="0.35">
      <c r="B246" s="89"/>
      <c r="C246" s="23" t="s">
        <v>589</v>
      </c>
      <c r="D246" s="155" t="s">
        <v>239</v>
      </c>
      <c r="E246" s="140" t="s">
        <v>11</v>
      </c>
      <c r="F246" s="134">
        <v>1</v>
      </c>
      <c r="G246" s="49"/>
      <c r="H246" s="107">
        <f t="shared" si="10"/>
        <v>0</v>
      </c>
      <c r="I246" s="90"/>
    </row>
    <row r="247" spans="2:9" x14ac:dyDescent="0.35">
      <c r="B247" s="89"/>
      <c r="C247" s="23" t="s">
        <v>590</v>
      </c>
      <c r="D247" s="155" t="s">
        <v>240</v>
      </c>
      <c r="E247" s="140" t="s">
        <v>48</v>
      </c>
      <c r="F247" s="134">
        <v>6</v>
      </c>
      <c r="G247" s="49"/>
      <c r="H247" s="107">
        <f t="shared" si="10"/>
        <v>0</v>
      </c>
      <c r="I247" s="90"/>
    </row>
    <row r="248" spans="2:9" x14ac:dyDescent="0.35">
      <c r="B248" s="89"/>
      <c r="C248" s="23" t="s">
        <v>591</v>
      </c>
      <c r="D248" s="155" t="s">
        <v>241</v>
      </c>
      <c r="E248" s="140" t="s">
        <v>48</v>
      </c>
      <c r="F248" s="134">
        <v>11</v>
      </c>
      <c r="G248" s="49"/>
      <c r="H248" s="107">
        <f t="shared" si="10"/>
        <v>0</v>
      </c>
      <c r="I248" s="90"/>
    </row>
    <row r="249" spans="2:9" x14ac:dyDescent="0.35">
      <c r="B249" s="89"/>
      <c r="C249" s="23" t="s">
        <v>592</v>
      </c>
      <c r="D249" s="155" t="s">
        <v>242</v>
      </c>
      <c r="E249" s="140" t="s">
        <v>48</v>
      </c>
      <c r="F249" s="134">
        <v>1</v>
      </c>
      <c r="G249" s="49"/>
      <c r="H249" s="107">
        <f t="shared" si="10"/>
        <v>0</v>
      </c>
      <c r="I249" s="90"/>
    </row>
    <row r="250" spans="2:9" x14ac:dyDescent="0.35">
      <c r="B250" s="89"/>
      <c r="C250" s="23" t="s">
        <v>593</v>
      </c>
      <c r="D250" s="155" t="s">
        <v>243</v>
      </c>
      <c r="E250" s="140" t="s">
        <v>48</v>
      </c>
      <c r="F250" s="134">
        <v>11</v>
      </c>
      <c r="G250" s="49"/>
      <c r="H250" s="107">
        <f t="shared" si="10"/>
        <v>0</v>
      </c>
      <c r="I250" s="90"/>
    </row>
    <row r="251" spans="2:9" x14ac:dyDescent="0.35">
      <c r="B251" s="89"/>
      <c r="C251" s="23" t="s">
        <v>594</v>
      </c>
      <c r="D251" s="147" t="s">
        <v>244</v>
      </c>
      <c r="E251" s="140" t="s">
        <v>48</v>
      </c>
      <c r="F251" s="134">
        <v>1</v>
      </c>
      <c r="G251" s="49"/>
      <c r="H251" s="107">
        <f t="shared" si="10"/>
        <v>0</v>
      </c>
      <c r="I251" s="90"/>
    </row>
    <row r="252" spans="2:9" x14ac:dyDescent="0.35">
      <c r="B252" s="89"/>
      <c r="C252" s="23" t="s">
        <v>595</v>
      </c>
      <c r="D252" s="119" t="s">
        <v>245</v>
      </c>
      <c r="E252" s="140" t="s">
        <v>48</v>
      </c>
      <c r="F252" s="134">
        <v>1</v>
      </c>
      <c r="G252" s="49"/>
      <c r="H252" s="107">
        <f t="shared" si="10"/>
        <v>0</v>
      </c>
      <c r="I252" s="90"/>
    </row>
    <row r="253" spans="2:9" x14ac:dyDescent="0.35">
      <c r="B253" s="89"/>
      <c r="C253" s="23" t="s">
        <v>596</v>
      </c>
      <c r="D253" s="147" t="s">
        <v>246</v>
      </c>
      <c r="E253" s="140" t="s">
        <v>53</v>
      </c>
      <c r="F253" s="134">
        <v>4</v>
      </c>
      <c r="G253" s="49"/>
      <c r="H253" s="107">
        <f t="shared" si="10"/>
        <v>0</v>
      </c>
      <c r="I253" s="90"/>
    </row>
    <row r="254" spans="2:9" x14ac:dyDescent="0.35">
      <c r="B254" s="89"/>
      <c r="C254" s="23" t="s">
        <v>597</v>
      </c>
      <c r="D254" s="147" t="s">
        <v>247</v>
      </c>
      <c r="E254" s="140" t="s">
        <v>35</v>
      </c>
      <c r="F254" s="134">
        <v>5</v>
      </c>
      <c r="G254" s="49"/>
      <c r="H254" s="107">
        <f t="shared" si="10"/>
        <v>0</v>
      </c>
      <c r="I254" s="90"/>
    </row>
    <row r="255" spans="2:9" x14ac:dyDescent="0.35">
      <c r="B255" s="89"/>
      <c r="C255" s="23" t="s">
        <v>598</v>
      </c>
      <c r="D255" s="147" t="s">
        <v>248</v>
      </c>
      <c r="E255" s="140" t="s">
        <v>35</v>
      </c>
      <c r="F255" s="134">
        <v>5</v>
      </c>
      <c r="G255" s="49"/>
      <c r="H255" s="107">
        <f t="shared" si="10"/>
        <v>0</v>
      </c>
      <c r="I255" s="90"/>
    </row>
    <row r="256" spans="2:9" x14ac:dyDescent="0.35">
      <c r="B256" s="89"/>
      <c r="C256" s="23" t="s">
        <v>599</v>
      </c>
      <c r="D256" s="147" t="s">
        <v>249</v>
      </c>
      <c r="E256" s="140" t="s">
        <v>11</v>
      </c>
      <c r="F256" s="134">
        <v>1</v>
      </c>
      <c r="G256" s="49"/>
      <c r="H256" s="107">
        <f t="shared" si="10"/>
        <v>0</v>
      </c>
      <c r="I256" s="90"/>
    </row>
    <row r="257" spans="2:9" ht="29" x14ac:dyDescent="0.35">
      <c r="B257" s="89"/>
      <c r="C257" s="23" t="s">
        <v>600</v>
      </c>
      <c r="D257" s="147" t="s">
        <v>250</v>
      </c>
      <c r="E257" s="140" t="s">
        <v>11</v>
      </c>
      <c r="F257" s="134">
        <v>3</v>
      </c>
      <c r="G257" s="49"/>
      <c r="H257" s="107">
        <f t="shared" si="10"/>
        <v>0</v>
      </c>
      <c r="I257" s="90"/>
    </row>
    <row r="258" spans="2:9" x14ac:dyDescent="0.35">
      <c r="B258" s="89"/>
      <c r="C258" s="17"/>
      <c r="D258" s="154"/>
      <c r="E258" s="144"/>
      <c r="F258" s="76"/>
      <c r="G258" s="50"/>
      <c r="H258" s="74"/>
      <c r="I258" s="90"/>
    </row>
    <row r="259" spans="2:9" s="94" customFormat="1" ht="25" customHeight="1" x14ac:dyDescent="0.35">
      <c r="B259" s="137"/>
      <c r="C259" s="138" t="s">
        <v>491</v>
      </c>
      <c r="D259" s="97" t="s">
        <v>251</v>
      </c>
      <c r="E259" s="98"/>
      <c r="F259" s="98"/>
      <c r="G259" s="54"/>
      <c r="H259" s="98"/>
      <c r="I259" s="139"/>
    </row>
    <row r="260" spans="2:9" x14ac:dyDescent="0.35">
      <c r="B260" s="89"/>
      <c r="C260" s="23" t="s">
        <v>601</v>
      </c>
      <c r="D260" s="119" t="s">
        <v>252</v>
      </c>
      <c r="E260" s="140" t="s">
        <v>35</v>
      </c>
      <c r="F260" s="134">
        <v>19</v>
      </c>
      <c r="G260" s="49"/>
      <c r="H260" s="107">
        <f t="shared" ref="H260:H293" si="11">F260*G260</f>
        <v>0</v>
      </c>
      <c r="I260" s="90"/>
    </row>
    <row r="261" spans="2:9" x14ac:dyDescent="0.35">
      <c r="B261" s="89"/>
      <c r="C261" s="23" t="s">
        <v>602</v>
      </c>
      <c r="D261" s="119" t="s">
        <v>253</v>
      </c>
      <c r="E261" s="140" t="s">
        <v>35</v>
      </c>
      <c r="F261" s="134">
        <v>61</v>
      </c>
      <c r="G261" s="49"/>
      <c r="H261" s="107">
        <f t="shared" si="11"/>
        <v>0</v>
      </c>
      <c r="I261" s="90"/>
    </row>
    <row r="262" spans="2:9" x14ac:dyDescent="0.35">
      <c r="B262" s="89"/>
      <c r="C262" s="23" t="s">
        <v>603</v>
      </c>
      <c r="D262" s="119" t="s">
        <v>254</v>
      </c>
      <c r="E262" s="140" t="s">
        <v>35</v>
      </c>
      <c r="F262" s="134">
        <v>200</v>
      </c>
      <c r="G262" s="49"/>
      <c r="H262" s="107">
        <f t="shared" si="11"/>
        <v>0</v>
      </c>
      <c r="I262" s="90"/>
    </row>
    <row r="263" spans="2:9" x14ac:dyDescent="0.35">
      <c r="B263" s="89"/>
      <c r="C263" s="23" t="s">
        <v>604</v>
      </c>
      <c r="D263" s="119" t="s">
        <v>255</v>
      </c>
      <c r="E263" s="140" t="s">
        <v>35</v>
      </c>
      <c r="F263" s="134">
        <v>100</v>
      </c>
      <c r="G263" s="49"/>
      <c r="H263" s="107">
        <f t="shared" si="11"/>
        <v>0</v>
      </c>
      <c r="I263" s="90"/>
    </row>
    <row r="264" spans="2:9" x14ac:dyDescent="0.35">
      <c r="B264" s="89"/>
      <c r="C264" s="23" t="s">
        <v>605</v>
      </c>
      <c r="D264" s="119" t="s">
        <v>256</v>
      </c>
      <c r="E264" s="140" t="s">
        <v>35</v>
      </c>
      <c r="F264" s="134">
        <v>98</v>
      </c>
      <c r="G264" s="49"/>
      <c r="H264" s="107">
        <f t="shared" si="11"/>
        <v>0</v>
      </c>
      <c r="I264" s="90"/>
    </row>
    <row r="265" spans="2:9" x14ac:dyDescent="0.35">
      <c r="B265" s="89"/>
      <c r="C265" s="23" t="s">
        <v>606</v>
      </c>
      <c r="D265" s="119" t="s">
        <v>257</v>
      </c>
      <c r="E265" s="140" t="s">
        <v>35</v>
      </c>
      <c r="F265" s="134">
        <v>36</v>
      </c>
      <c r="G265" s="49"/>
      <c r="H265" s="107">
        <f t="shared" si="11"/>
        <v>0</v>
      </c>
      <c r="I265" s="90"/>
    </row>
    <row r="266" spans="2:9" x14ac:dyDescent="0.35">
      <c r="B266" s="89"/>
      <c r="C266" s="23" t="s">
        <v>607</v>
      </c>
      <c r="D266" s="119" t="s">
        <v>258</v>
      </c>
      <c r="E266" s="140" t="s">
        <v>53</v>
      </c>
      <c r="F266" s="134">
        <v>9</v>
      </c>
      <c r="G266" s="49"/>
      <c r="H266" s="107">
        <f t="shared" si="11"/>
        <v>0</v>
      </c>
      <c r="I266" s="90"/>
    </row>
    <row r="267" spans="2:9" x14ac:dyDescent="0.35">
      <c r="B267" s="89"/>
      <c r="C267" s="23" t="s">
        <v>608</v>
      </c>
      <c r="D267" s="119" t="s">
        <v>259</v>
      </c>
      <c r="E267" s="140" t="s">
        <v>53</v>
      </c>
      <c r="F267" s="134">
        <v>201</v>
      </c>
      <c r="G267" s="49"/>
      <c r="H267" s="107">
        <f t="shared" si="11"/>
        <v>0</v>
      </c>
      <c r="I267" s="90"/>
    </row>
    <row r="268" spans="2:9" x14ac:dyDescent="0.35">
      <c r="B268" s="89"/>
      <c r="C268" s="23" t="s">
        <v>609</v>
      </c>
      <c r="D268" s="119" t="s">
        <v>260</v>
      </c>
      <c r="E268" s="140" t="s">
        <v>35</v>
      </c>
      <c r="F268" s="134">
        <v>12</v>
      </c>
      <c r="G268" s="49"/>
      <c r="H268" s="107">
        <f t="shared" si="11"/>
        <v>0</v>
      </c>
      <c r="I268" s="90"/>
    </row>
    <row r="269" spans="2:9" x14ac:dyDescent="0.35">
      <c r="B269" s="89"/>
      <c r="C269" s="23" t="s">
        <v>610</v>
      </c>
      <c r="D269" s="119" t="s">
        <v>261</v>
      </c>
      <c r="E269" s="140" t="s">
        <v>35</v>
      </c>
      <c r="F269" s="134">
        <v>16</v>
      </c>
      <c r="G269" s="49"/>
      <c r="H269" s="107">
        <f t="shared" si="11"/>
        <v>0</v>
      </c>
      <c r="I269" s="90"/>
    </row>
    <row r="270" spans="2:9" x14ac:dyDescent="0.35">
      <c r="B270" s="89"/>
      <c r="C270" s="23" t="s">
        <v>611</v>
      </c>
      <c r="D270" s="119" t="s">
        <v>262</v>
      </c>
      <c r="E270" s="140" t="s">
        <v>35</v>
      </c>
      <c r="F270" s="134">
        <v>18</v>
      </c>
      <c r="G270" s="49"/>
      <c r="H270" s="107">
        <f t="shared" si="11"/>
        <v>0</v>
      </c>
      <c r="I270" s="90"/>
    </row>
    <row r="271" spans="2:9" x14ac:dyDescent="0.35">
      <c r="B271" s="89"/>
      <c r="C271" s="23" t="s">
        <v>612</v>
      </c>
      <c r="D271" s="119" t="s">
        <v>263</v>
      </c>
      <c r="E271" s="140" t="s">
        <v>35</v>
      </c>
      <c r="F271" s="134">
        <v>25</v>
      </c>
      <c r="G271" s="49"/>
      <c r="H271" s="107">
        <f t="shared" si="11"/>
        <v>0</v>
      </c>
      <c r="I271" s="90"/>
    </row>
    <row r="272" spans="2:9" x14ac:dyDescent="0.35">
      <c r="B272" s="89"/>
      <c r="C272" s="23" t="s">
        <v>613</v>
      </c>
      <c r="D272" s="151" t="s">
        <v>264</v>
      </c>
      <c r="E272" s="140" t="s">
        <v>53</v>
      </c>
      <c r="F272" s="134">
        <v>15</v>
      </c>
      <c r="G272" s="49"/>
      <c r="H272" s="107">
        <f t="shared" si="11"/>
        <v>0</v>
      </c>
      <c r="I272" s="90"/>
    </row>
    <row r="273" spans="2:9" x14ac:dyDescent="0.35">
      <c r="B273" s="89"/>
      <c r="C273" s="23" t="s">
        <v>614</v>
      </c>
      <c r="D273" s="151" t="s">
        <v>265</v>
      </c>
      <c r="E273" s="140" t="s">
        <v>53</v>
      </c>
      <c r="F273" s="134">
        <v>201</v>
      </c>
      <c r="G273" s="49"/>
      <c r="H273" s="107">
        <f t="shared" si="11"/>
        <v>0</v>
      </c>
      <c r="I273" s="90"/>
    </row>
    <row r="274" spans="2:9" x14ac:dyDescent="0.35">
      <c r="B274" s="89"/>
      <c r="C274" s="23" t="s">
        <v>615</v>
      </c>
      <c r="D274" s="151" t="s">
        <v>266</v>
      </c>
      <c r="E274" s="140" t="s">
        <v>53</v>
      </c>
      <c r="F274" s="134">
        <v>1001</v>
      </c>
      <c r="G274" s="49"/>
      <c r="H274" s="107">
        <f t="shared" si="11"/>
        <v>0</v>
      </c>
      <c r="I274" s="90"/>
    </row>
    <row r="275" spans="2:9" x14ac:dyDescent="0.35">
      <c r="B275" s="89"/>
      <c r="C275" s="23" t="s">
        <v>616</v>
      </c>
      <c r="D275" s="119" t="s">
        <v>267</v>
      </c>
      <c r="E275" s="140" t="s">
        <v>53</v>
      </c>
      <c r="F275" s="134">
        <v>6</v>
      </c>
      <c r="G275" s="49"/>
      <c r="H275" s="107">
        <f t="shared" si="11"/>
        <v>0</v>
      </c>
      <c r="I275" s="90"/>
    </row>
    <row r="276" spans="2:9" x14ac:dyDescent="0.35">
      <c r="B276" s="89"/>
      <c r="C276" s="23" t="s">
        <v>617</v>
      </c>
      <c r="D276" s="119" t="s">
        <v>268</v>
      </c>
      <c r="E276" s="140" t="s">
        <v>53</v>
      </c>
      <c r="F276" s="134">
        <v>9</v>
      </c>
      <c r="G276" s="49"/>
      <c r="H276" s="107">
        <f t="shared" si="11"/>
        <v>0</v>
      </c>
      <c r="I276" s="90"/>
    </row>
    <row r="277" spans="2:9" x14ac:dyDescent="0.35">
      <c r="B277" s="89"/>
      <c r="C277" s="23" t="s">
        <v>618</v>
      </c>
      <c r="D277" s="119" t="s">
        <v>269</v>
      </c>
      <c r="E277" s="140" t="s">
        <v>53</v>
      </c>
      <c r="F277" s="134">
        <v>6</v>
      </c>
      <c r="G277" s="49"/>
      <c r="H277" s="107">
        <f t="shared" si="11"/>
        <v>0</v>
      </c>
      <c r="I277" s="90"/>
    </row>
    <row r="278" spans="2:9" x14ac:dyDescent="0.35">
      <c r="B278" s="89"/>
      <c r="C278" s="23" t="s">
        <v>619</v>
      </c>
      <c r="D278" s="119" t="s">
        <v>270</v>
      </c>
      <c r="E278" s="140" t="s">
        <v>53</v>
      </c>
      <c r="F278" s="134">
        <v>5</v>
      </c>
      <c r="G278" s="49"/>
      <c r="H278" s="107">
        <f t="shared" si="11"/>
        <v>0</v>
      </c>
      <c r="I278" s="90"/>
    </row>
    <row r="279" spans="2:9" x14ac:dyDescent="0.35">
      <c r="B279" s="89"/>
      <c r="C279" s="23" t="s">
        <v>620</v>
      </c>
      <c r="D279" s="119" t="s">
        <v>271</v>
      </c>
      <c r="E279" s="140" t="s">
        <v>35</v>
      </c>
      <c r="F279" s="134">
        <v>20</v>
      </c>
      <c r="G279" s="49"/>
      <c r="H279" s="107">
        <f t="shared" si="11"/>
        <v>0</v>
      </c>
      <c r="I279" s="90"/>
    </row>
    <row r="280" spans="2:9" x14ac:dyDescent="0.35">
      <c r="B280" s="89"/>
      <c r="C280" s="23" t="s">
        <v>621</v>
      </c>
      <c r="D280" s="119" t="s">
        <v>272</v>
      </c>
      <c r="E280" s="140" t="s">
        <v>35</v>
      </c>
      <c r="F280" s="134">
        <v>25</v>
      </c>
      <c r="G280" s="49"/>
      <c r="H280" s="107">
        <f t="shared" si="11"/>
        <v>0</v>
      </c>
      <c r="I280" s="90"/>
    </row>
    <row r="281" spans="2:9" x14ac:dyDescent="0.35">
      <c r="B281" s="89"/>
      <c r="C281" s="23" t="s">
        <v>622</v>
      </c>
      <c r="D281" s="151" t="s">
        <v>153</v>
      </c>
      <c r="E281" s="140" t="s">
        <v>53</v>
      </c>
      <c r="F281" s="134">
        <v>20</v>
      </c>
      <c r="G281" s="49"/>
      <c r="H281" s="107">
        <f t="shared" si="11"/>
        <v>0</v>
      </c>
      <c r="I281" s="90"/>
    </row>
    <row r="282" spans="2:9" x14ac:dyDescent="0.35">
      <c r="B282" s="89"/>
      <c r="C282" s="23" t="s">
        <v>623</v>
      </c>
      <c r="D282" s="151" t="s">
        <v>154</v>
      </c>
      <c r="E282" s="140" t="s">
        <v>53</v>
      </c>
      <c r="F282" s="134">
        <v>201</v>
      </c>
      <c r="G282" s="49"/>
      <c r="H282" s="107">
        <f t="shared" si="11"/>
        <v>0</v>
      </c>
      <c r="I282" s="90"/>
    </row>
    <row r="283" spans="2:9" x14ac:dyDescent="0.35">
      <c r="B283" s="89"/>
      <c r="C283" s="23" t="s">
        <v>624</v>
      </c>
      <c r="D283" s="151" t="s">
        <v>155</v>
      </c>
      <c r="E283" s="140" t="s">
        <v>53</v>
      </c>
      <c r="F283" s="134">
        <v>1001</v>
      </c>
      <c r="G283" s="49"/>
      <c r="H283" s="107">
        <f t="shared" si="11"/>
        <v>0</v>
      </c>
      <c r="I283" s="90"/>
    </row>
    <row r="284" spans="2:9" x14ac:dyDescent="0.35">
      <c r="B284" s="89"/>
      <c r="C284" s="23" t="s">
        <v>625</v>
      </c>
      <c r="D284" s="151" t="s">
        <v>273</v>
      </c>
      <c r="E284" s="140" t="s">
        <v>98</v>
      </c>
      <c r="F284" s="134">
        <v>36</v>
      </c>
      <c r="G284" s="49"/>
      <c r="H284" s="107">
        <f t="shared" si="11"/>
        <v>0</v>
      </c>
      <c r="I284" s="90"/>
    </row>
    <row r="285" spans="2:9" x14ac:dyDescent="0.35">
      <c r="B285" s="89"/>
      <c r="C285" s="23" t="s">
        <v>626</v>
      </c>
      <c r="D285" s="151" t="s">
        <v>274</v>
      </c>
      <c r="E285" s="140" t="s">
        <v>98</v>
      </c>
      <c r="F285" s="134">
        <v>501</v>
      </c>
      <c r="G285" s="49"/>
      <c r="H285" s="107">
        <f t="shared" si="11"/>
        <v>0</v>
      </c>
      <c r="I285" s="90"/>
    </row>
    <row r="286" spans="2:9" x14ac:dyDescent="0.35">
      <c r="B286" s="89"/>
      <c r="C286" s="23" t="s">
        <v>627</v>
      </c>
      <c r="D286" s="151" t="s">
        <v>275</v>
      </c>
      <c r="E286" s="140" t="s">
        <v>98</v>
      </c>
      <c r="F286" s="134">
        <v>33</v>
      </c>
      <c r="G286" s="49"/>
      <c r="H286" s="107">
        <f t="shared" si="11"/>
        <v>0</v>
      </c>
      <c r="I286" s="90"/>
    </row>
    <row r="287" spans="2:9" x14ac:dyDescent="0.35">
      <c r="B287" s="89"/>
      <c r="C287" s="23" t="s">
        <v>628</v>
      </c>
      <c r="D287" s="151" t="s">
        <v>276</v>
      </c>
      <c r="E287" s="140" t="s">
        <v>98</v>
      </c>
      <c r="F287" s="134">
        <v>501</v>
      </c>
      <c r="G287" s="49"/>
      <c r="H287" s="107">
        <f t="shared" si="11"/>
        <v>0</v>
      </c>
      <c r="I287" s="90"/>
    </row>
    <row r="288" spans="2:9" x14ac:dyDescent="0.35">
      <c r="B288" s="89"/>
      <c r="C288" s="23" t="s">
        <v>629</v>
      </c>
      <c r="D288" s="119" t="s">
        <v>277</v>
      </c>
      <c r="E288" s="140" t="s">
        <v>98</v>
      </c>
      <c r="F288" s="134">
        <v>31</v>
      </c>
      <c r="G288" s="49"/>
      <c r="H288" s="107">
        <f t="shared" si="11"/>
        <v>0</v>
      </c>
      <c r="I288" s="90"/>
    </row>
    <row r="289" spans="2:9" x14ac:dyDescent="0.35">
      <c r="B289" s="89"/>
      <c r="C289" s="23" t="s">
        <v>630</v>
      </c>
      <c r="D289" s="119" t="s">
        <v>278</v>
      </c>
      <c r="E289" s="140" t="s">
        <v>98</v>
      </c>
      <c r="F289" s="134">
        <v>501</v>
      </c>
      <c r="G289" s="49"/>
      <c r="H289" s="107">
        <f t="shared" si="11"/>
        <v>0</v>
      </c>
      <c r="I289" s="90"/>
    </row>
    <row r="290" spans="2:9" x14ac:dyDescent="0.35">
      <c r="B290" s="89"/>
      <c r="C290" s="23" t="s">
        <v>631</v>
      </c>
      <c r="D290" s="151" t="s">
        <v>279</v>
      </c>
      <c r="E290" s="140" t="s">
        <v>98</v>
      </c>
      <c r="F290" s="134">
        <v>62</v>
      </c>
      <c r="G290" s="49"/>
      <c r="H290" s="107">
        <f t="shared" si="11"/>
        <v>0</v>
      </c>
      <c r="I290" s="90"/>
    </row>
    <row r="291" spans="2:9" x14ac:dyDescent="0.35">
      <c r="B291" s="89"/>
      <c r="C291" s="23" t="s">
        <v>632</v>
      </c>
      <c r="D291" s="151" t="s">
        <v>280</v>
      </c>
      <c r="E291" s="140" t="s">
        <v>98</v>
      </c>
      <c r="F291" s="134">
        <v>1001</v>
      </c>
      <c r="G291" s="49"/>
      <c r="H291" s="107">
        <f t="shared" si="11"/>
        <v>0</v>
      </c>
      <c r="I291" s="90"/>
    </row>
    <row r="292" spans="2:9" x14ac:dyDescent="0.35">
      <c r="B292" s="89"/>
      <c r="C292" s="23" t="s">
        <v>633</v>
      </c>
      <c r="D292" s="151" t="s">
        <v>281</v>
      </c>
      <c r="E292" s="140" t="s">
        <v>98</v>
      </c>
      <c r="F292" s="134">
        <v>36</v>
      </c>
      <c r="G292" s="49"/>
      <c r="H292" s="107">
        <f t="shared" si="11"/>
        <v>0</v>
      </c>
      <c r="I292" s="90"/>
    </row>
    <row r="293" spans="2:9" x14ac:dyDescent="0.35">
      <c r="B293" s="89"/>
      <c r="C293" s="23" t="s">
        <v>634</v>
      </c>
      <c r="D293" s="151" t="s">
        <v>282</v>
      </c>
      <c r="E293" s="140" t="s">
        <v>98</v>
      </c>
      <c r="F293" s="134">
        <v>1001</v>
      </c>
      <c r="G293" s="49"/>
      <c r="H293" s="107">
        <f t="shared" si="11"/>
        <v>0</v>
      </c>
      <c r="I293" s="90"/>
    </row>
    <row r="294" spans="2:9" ht="25" customHeight="1" x14ac:dyDescent="0.35">
      <c r="B294" s="89"/>
      <c r="C294" s="149"/>
      <c r="D294" s="74"/>
      <c r="E294" s="74"/>
      <c r="F294" s="76"/>
      <c r="G294" s="50"/>
      <c r="H294" s="74"/>
      <c r="I294" s="90"/>
    </row>
    <row r="295" spans="2:9" s="132" customFormat="1" ht="25" customHeight="1" x14ac:dyDescent="0.35">
      <c r="B295" s="128"/>
      <c r="C295" s="129">
        <v>5</v>
      </c>
      <c r="D295" s="91" t="s">
        <v>283</v>
      </c>
      <c r="E295" s="130"/>
      <c r="F295" s="130"/>
      <c r="G295" s="56"/>
      <c r="H295" s="130"/>
      <c r="I295" s="131"/>
    </row>
    <row r="296" spans="2:9" x14ac:dyDescent="0.35">
      <c r="B296" s="89"/>
      <c r="C296" s="23" t="s">
        <v>635</v>
      </c>
      <c r="D296" s="151" t="s">
        <v>284</v>
      </c>
      <c r="E296" s="140" t="s">
        <v>53</v>
      </c>
      <c r="F296" s="134">
        <v>10</v>
      </c>
      <c r="G296" s="49"/>
      <c r="H296" s="107">
        <f t="shared" ref="H296:H311" si="12">F296*G296</f>
        <v>0</v>
      </c>
      <c r="I296" s="90"/>
    </row>
    <row r="297" spans="2:9" x14ac:dyDescent="0.35">
      <c r="B297" s="89"/>
      <c r="C297" s="23" t="s">
        <v>636</v>
      </c>
      <c r="D297" s="151" t="s">
        <v>285</v>
      </c>
      <c r="E297" s="140" t="s">
        <v>53</v>
      </c>
      <c r="F297" s="134">
        <v>201</v>
      </c>
      <c r="G297" s="49"/>
      <c r="H297" s="107">
        <f t="shared" si="12"/>
        <v>0</v>
      </c>
      <c r="I297" s="90"/>
    </row>
    <row r="298" spans="2:9" x14ac:dyDescent="0.35">
      <c r="B298" s="89"/>
      <c r="C298" s="23" t="s">
        <v>637</v>
      </c>
      <c r="D298" s="151" t="s">
        <v>286</v>
      </c>
      <c r="E298" s="140" t="s">
        <v>53</v>
      </c>
      <c r="F298" s="134">
        <v>20</v>
      </c>
      <c r="G298" s="49"/>
      <c r="H298" s="107">
        <f t="shared" si="12"/>
        <v>0</v>
      </c>
      <c r="I298" s="90"/>
    </row>
    <row r="299" spans="2:9" x14ac:dyDescent="0.35">
      <c r="B299" s="89"/>
      <c r="C299" s="23" t="s">
        <v>638</v>
      </c>
      <c r="D299" s="151" t="s">
        <v>287</v>
      </c>
      <c r="E299" s="140" t="s">
        <v>48</v>
      </c>
      <c r="F299" s="134">
        <v>4</v>
      </c>
      <c r="G299" s="49"/>
      <c r="H299" s="107">
        <f t="shared" si="12"/>
        <v>0</v>
      </c>
      <c r="I299" s="90"/>
    </row>
    <row r="300" spans="2:9" x14ac:dyDescent="0.35">
      <c r="B300" s="89"/>
      <c r="C300" s="23" t="s">
        <v>639</v>
      </c>
      <c r="D300" s="151" t="s">
        <v>288</v>
      </c>
      <c r="E300" s="140" t="s">
        <v>53</v>
      </c>
      <c r="F300" s="134">
        <v>19</v>
      </c>
      <c r="G300" s="49"/>
      <c r="H300" s="107">
        <f t="shared" si="12"/>
        <v>0</v>
      </c>
      <c r="I300" s="90"/>
    </row>
    <row r="301" spans="2:9" x14ac:dyDescent="0.35">
      <c r="B301" s="89"/>
      <c r="C301" s="23" t="s">
        <v>640</v>
      </c>
      <c r="D301" s="151" t="s">
        <v>289</v>
      </c>
      <c r="E301" s="140" t="s">
        <v>53</v>
      </c>
      <c r="F301" s="134">
        <v>10</v>
      </c>
      <c r="G301" s="49"/>
      <c r="H301" s="107">
        <f t="shared" si="12"/>
        <v>0</v>
      </c>
      <c r="I301" s="90"/>
    </row>
    <row r="302" spans="2:9" x14ac:dyDescent="0.35">
      <c r="B302" s="89"/>
      <c r="C302" s="23" t="s">
        <v>641</v>
      </c>
      <c r="D302" s="151" t="s">
        <v>290</v>
      </c>
      <c r="E302" s="140" t="s">
        <v>53</v>
      </c>
      <c r="F302" s="134">
        <v>201</v>
      </c>
      <c r="G302" s="49"/>
      <c r="H302" s="107">
        <f t="shared" si="12"/>
        <v>0</v>
      </c>
      <c r="I302" s="90"/>
    </row>
    <row r="303" spans="2:9" x14ac:dyDescent="0.35">
      <c r="B303" s="89"/>
      <c r="C303" s="23" t="s">
        <v>642</v>
      </c>
      <c r="D303" s="151" t="s">
        <v>291</v>
      </c>
      <c r="E303" s="140" t="s">
        <v>53</v>
      </c>
      <c r="F303" s="134">
        <v>5</v>
      </c>
      <c r="G303" s="49"/>
      <c r="H303" s="107">
        <f t="shared" si="12"/>
        <v>0</v>
      </c>
      <c r="I303" s="90"/>
    </row>
    <row r="304" spans="2:9" x14ac:dyDescent="0.35">
      <c r="B304" s="89"/>
      <c r="C304" s="23" t="s">
        <v>643</v>
      </c>
      <c r="D304" s="151" t="s">
        <v>292</v>
      </c>
      <c r="E304" s="140" t="s">
        <v>53</v>
      </c>
      <c r="F304" s="134">
        <v>201</v>
      </c>
      <c r="G304" s="49"/>
      <c r="H304" s="107">
        <f t="shared" si="12"/>
        <v>0</v>
      </c>
      <c r="I304" s="90"/>
    </row>
    <row r="305" spans="2:9" x14ac:dyDescent="0.35">
      <c r="B305" s="89"/>
      <c r="C305" s="23" t="s">
        <v>644</v>
      </c>
      <c r="D305" s="147" t="s">
        <v>293</v>
      </c>
      <c r="E305" s="140" t="s">
        <v>35</v>
      </c>
      <c r="F305" s="134">
        <v>9</v>
      </c>
      <c r="G305" s="49"/>
      <c r="H305" s="107">
        <f t="shared" si="12"/>
        <v>0</v>
      </c>
      <c r="I305" s="90"/>
    </row>
    <row r="306" spans="2:9" x14ac:dyDescent="0.35">
      <c r="B306" s="89"/>
      <c r="C306" s="23" t="s">
        <v>645</v>
      </c>
      <c r="D306" s="147" t="s">
        <v>294</v>
      </c>
      <c r="E306" s="140" t="s">
        <v>35</v>
      </c>
      <c r="F306" s="134">
        <v>101</v>
      </c>
      <c r="G306" s="49"/>
      <c r="H306" s="107">
        <f t="shared" si="12"/>
        <v>0</v>
      </c>
      <c r="I306" s="90"/>
    </row>
    <row r="307" spans="2:9" x14ac:dyDescent="0.35">
      <c r="B307" s="89"/>
      <c r="C307" s="23" t="s">
        <v>646</v>
      </c>
      <c r="D307" s="147" t="s">
        <v>295</v>
      </c>
      <c r="E307" s="140" t="s">
        <v>53</v>
      </c>
      <c r="F307" s="134">
        <v>20</v>
      </c>
      <c r="G307" s="49"/>
      <c r="H307" s="107">
        <f t="shared" si="12"/>
        <v>0</v>
      </c>
      <c r="I307" s="90"/>
    </row>
    <row r="308" spans="2:9" x14ac:dyDescent="0.35">
      <c r="B308" s="89"/>
      <c r="C308" s="23" t="s">
        <v>647</v>
      </c>
      <c r="D308" s="147" t="s">
        <v>296</v>
      </c>
      <c r="E308" s="140" t="s">
        <v>53</v>
      </c>
      <c r="F308" s="134">
        <v>12</v>
      </c>
      <c r="G308" s="49"/>
      <c r="H308" s="107">
        <f t="shared" si="12"/>
        <v>0</v>
      </c>
      <c r="I308" s="90"/>
    </row>
    <row r="309" spans="2:9" x14ac:dyDescent="0.35">
      <c r="B309" s="89"/>
      <c r="C309" s="23" t="s">
        <v>648</v>
      </c>
      <c r="D309" s="147" t="s">
        <v>297</v>
      </c>
      <c r="E309" s="140" t="s">
        <v>53</v>
      </c>
      <c r="F309" s="134">
        <v>18</v>
      </c>
      <c r="G309" s="49"/>
      <c r="H309" s="107">
        <f t="shared" si="12"/>
        <v>0</v>
      </c>
      <c r="I309" s="90"/>
    </row>
    <row r="310" spans="2:9" x14ac:dyDescent="0.35">
      <c r="B310" s="89"/>
      <c r="C310" s="23" t="s">
        <v>649</v>
      </c>
      <c r="D310" s="147" t="s">
        <v>298</v>
      </c>
      <c r="E310" s="140" t="s">
        <v>53</v>
      </c>
      <c r="F310" s="134">
        <v>12</v>
      </c>
      <c r="G310" s="49"/>
      <c r="H310" s="107">
        <f t="shared" si="12"/>
        <v>0</v>
      </c>
      <c r="I310" s="90"/>
    </row>
    <row r="311" spans="2:9" x14ac:dyDescent="0.35">
      <c r="B311" s="89"/>
      <c r="C311" s="23" t="s">
        <v>650</v>
      </c>
      <c r="D311" s="147" t="s">
        <v>146</v>
      </c>
      <c r="E311" s="140" t="s">
        <v>35</v>
      </c>
      <c r="F311" s="134">
        <v>12</v>
      </c>
      <c r="G311" s="49"/>
      <c r="H311" s="107">
        <f t="shared" si="12"/>
        <v>0</v>
      </c>
      <c r="I311" s="90"/>
    </row>
    <row r="312" spans="2:9" ht="25" customHeight="1" x14ac:dyDescent="0.35">
      <c r="B312" s="89"/>
      <c r="C312" s="149"/>
      <c r="D312" s="74"/>
      <c r="E312" s="74"/>
      <c r="F312" s="76"/>
      <c r="G312" s="50"/>
      <c r="H312" s="74"/>
      <c r="I312" s="90"/>
    </row>
    <row r="313" spans="2:9" s="132" customFormat="1" ht="25" customHeight="1" x14ac:dyDescent="0.35">
      <c r="B313" s="128"/>
      <c r="C313" s="129">
        <v>6</v>
      </c>
      <c r="D313" s="91" t="s">
        <v>299</v>
      </c>
      <c r="E313" s="130"/>
      <c r="F313" s="130"/>
      <c r="G313" s="56"/>
      <c r="H313" s="130"/>
      <c r="I313" s="131"/>
    </row>
    <row r="314" spans="2:9" ht="29" x14ac:dyDescent="0.35">
      <c r="B314" s="89"/>
      <c r="C314" s="23" t="s">
        <v>651</v>
      </c>
      <c r="D314" s="155" t="s">
        <v>300</v>
      </c>
      <c r="E314" s="140" t="s">
        <v>53</v>
      </c>
      <c r="F314" s="134">
        <v>9</v>
      </c>
      <c r="G314" s="49"/>
      <c r="H314" s="107">
        <f t="shared" ref="H314:H319" si="13">F314*G314</f>
        <v>0</v>
      </c>
      <c r="I314" s="90"/>
    </row>
    <row r="315" spans="2:9" ht="29" x14ac:dyDescent="0.35">
      <c r="B315" s="89"/>
      <c r="C315" s="23" t="s">
        <v>652</v>
      </c>
      <c r="D315" s="155" t="s">
        <v>301</v>
      </c>
      <c r="E315" s="140" t="s">
        <v>53</v>
      </c>
      <c r="F315" s="134">
        <v>101</v>
      </c>
      <c r="G315" s="49"/>
      <c r="H315" s="107">
        <f t="shared" si="13"/>
        <v>0</v>
      </c>
      <c r="I315" s="90"/>
    </row>
    <row r="316" spans="2:9" ht="29" x14ac:dyDescent="0.35">
      <c r="B316" s="89"/>
      <c r="C316" s="23" t="s">
        <v>653</v>
      </c>
      <c r="D316" s="151" t="s">
        <v>302</v>
      </c>
      <c r="E316" s="140" t="s">
        <v>53</v>
      </c>
      <c r="F316" s="134">
        <v>12</v>
      </c>
      <c r="G316" s="49"/>
      <c r="H316" s="107">
        <f t="shared" si="13"/>
        <v>0</v>
      </c>
      <c r="I316" s="90"/>
    </row>
    <row r="317" spans="2:9" ht="43.5" x14ac:dyDescent="0.35">
      <c r="B317" s="89"/>
      <c r="C317" s="23" t="s">
        <v>654</v>
      </c>
      <c r="D317" s="151" t="s">
        <v>303</v>
      </c>
      <c r="E317" s="140" t="s">
        <v>53</v>
      </c>
      <c r="F317" s="134">
        <v>201</v>
      </c>
      <c r="G317" s="49"/>
      <c r="H317" s="107">
        <f t="shared" si="13"/>
        <v>0</v>
      </c>
      <c r="I317" s="90"/>
    </row>
    <row r="318" spans="2:9" x14ac:dyDescent="0.35">
      <c r="B318" s="89"/>
      <c r="C318" s="23" t="s">
        <v>655</v>
      </c>
      <c r="D318" s="151" t="s">
        <v>304</v>
      </c>
      <c r="E318" s="140" t="s">
        <v>48</v>
      </c>
      <c r="F318" s="134">
        <v>1</v>
      </c>
      <c r="G318" s="49"/>
      <c r="H318" s="107">
        <f t="shared" si="13"/>
        <v>0</v>
      </c>
      <c r="I318" s="90"/>
    </row>
    <row r="319" spans="2:9" x14ac:dyDescent="0.35">
      <c r="B319" s="89"/>
      <c r="C319" s="23" t="s">
        <v>656</v>
      </c>
      <c r="D319" s="151" t="s">
        <v>305</v>
      </c>
      <c r="E319" s="140" t="s">
        <v>48</v>
      </c>
      <c r="F319" s="134">
        <v>1</v>
      </c>
      <c r="G319" s="49"/>
      <c r="H319" s="107">
        <f t="shared" si="13"/>
        <v>0</v>
      </c>
      <c r="I319" s="90"/>
    </row>
    <row r="320" spans="2:9" ht="25" customHeight="1" x14ac:dyDescent="0.35">
      <c r="B320" s="89"/>
      <c r="C320" s="149"/>
      <c r="D320" s="74"/>
      <c r="E320" s="74"/>
      <c r="F320" s="76"/>
      <c r="G320" s="50"/>
      <c r="H320" s="74"/>
      <c r="I320" s="90"/>
    </row>
    <row r="321" spans="2:9" s="132" customFormat="1" ht="24.75" customHeight="1" x14ac:dyDescent="0.35">
      <c r="B321" s="128"/>
      <c r="C321" s="129">
        <v>7</v>
      </c>
      <c r="D321" s="91" t="s">
        <v>371</v>
      </c>
      <c r="E321" s="130"/>
      <c r="F321" s="130"/>
      <c r="G321" s="56"/>
      <c r="H321" s="130"/>
      <c r="I321" s="131"/>
    </row>
    <row r="322" spans="2:9" x14ac:dyDescent="0.35">
      <c r="B322" s="89"/>
      <c r="C322" s="25" t="s">
        <v>657</v>
      </c>
      <c r="D322" s="145" t="s">
        <v>372</v>
      </c>
      <c r="E322" s="140" t="s">
        <v>98</v>
      </c>
      <c r="F322" s="134">
        <v>78</v>
      </c>
      <c r="G322" s="57"/>
      <c r="H322" s="107">
        <f t="shared" ref="H322:H340" si="14">F322*G322</f>
        <v>0</v>
      </c>
      <c r="I322" s="90"/>
    </row>
    <row r="323" spans="2:9" x14ac:dyDescent="0.35">
      <c r="B323" s="89"/>
      <c r="C323" s="25" t="s">
        <v>658</v>
      </c>
      <c r="D323" s="148" t="s">
        <v>373</v>
      </c>
      <c r="E323" s="140" t="s">
        <v>98</v>
      </c>
      <c r="F323" s="134">
        <v>69</v>
      </c>
      <c r="G323" s="57"/>
      <c r="H323" s="107">
        <f t="shared" si="14"/>
        <v>0</v>
      </c>
      <c r="I323" s="90"/>
    </row>
    <row r="324" spans="2:9" x14ac:dyDescent="0.35">
      <c r="B324" s="89"/>
      <c r="C324" s="25" t="s">
        <v>659</v>
      </c>
      <c r="D324" s="148" t="s">
        <v>374</v>
      </c>
      <c r="E324" s="140" t="s">
        <v>383</v>
      </c>
      <c r="F324" s="134">
        <v>100</v>
      </c>
      <c r="G324" s="57"/>
      <c r="H324" s="107">
        <f t="shared" si="14"/>
        <v>0</v>
      </c>
      <c r="I324" s="90"/>
    </row>
    <row r="325" spans="2:9" x14ac:dyDescent="0.35">
      <c r="B325" s="89"/>
      <c r="C325" s="25" t="s">
        <v>660</v>
      </c>
      <c r="D325" s="148" t="s">
        <v>375</v>
      </c>
      <c r="E325" s="140" t="s">
        <v>98</v>
      </c>
      <c r="F325" s="134">
        <v>65</v>
      </c>
      <c r="G325" s="57"/>
      <c r="H325" s="107">
        <f t="shared" si="14"/>
        <v>0</v>
      </c>
      <c r="I325" s="90"/>
    </row>
    <row r="326" spans="2:9" x14ac:dyDescent="0.35">
      <c r="B326" s="89"/>
      <c r="C326" s="25" t="s">
        <v>661</v>
      </c>
      <c r="D326" s="148" t="s">
        <v>376</v>
      </c>
      <c r="E326" s="140" t="s">
        <v>383</v>
      </c>
      <c r="F326" s="134">
        <v>65</v>
      </c>
      <c r="G326" s="57"/>
      <c r="H326" s="107">
        <f t="shared" si="14"/>
        <v>0</v>
      </c>
      <c r="I326" s="90"/>
    </row>
    <row r="327" spans="2:9" x14ac:dyDescent="0.35">
      <c r="B327" s="89"/>
      <c r="C327" s="25" t="s">
        <v>662</v>
      </c>
      <c r="D327" s="148" t="s">
        <v>377</v>
      </c>
      <c r="E327" s="140" t="s">
        <v>98</v>
      </c>
      <c r="F327" s="134">
        <v>59</v>
      </c>
      <c r="G327" s="57"/>
      <c r="H327" s="107">
        <f t="shared" si="14"/>
        <v>0</v>
      </c>
      <c r="I327" s="90"/>
    </row>
    <row r="328" spans="2:9" x14ac:dyDescent="0.35">
      <c r="B328" s="89"/>
      <c r="C328" s="25" t="s">
        <v>663</v>
      </c>
      <c r="D328" s="148" t="s">
        <v>378</v>
      </c>
      <c r="E328" s="140" t="s">
        <v>383</v>
      </c>
      <c r="F328" s="134">
        <v>59</v>
      </c>
      <c r="G328" s="57"/>
      <c r="H328" s="107">
        <f t="shared" si="14"/>
        <v>0</v>
      </c>
      <c r="I328" s="90"/>
    </row>
    <row r="329" spans="2:9" x14ac:dyDescent="0.35">
      <c r="B329" s="89"/>
      <c r="C329" s="25" t="s">
        <v>664</v>
      </c>
      <c r="D329" s="148" t="s">
        <v>379</v>
      </c>
      <c r="E329" s="140" t="s">
        <v>383</v>
      </c>
      <c r="F329" s="134">
        <v>63</v>
      </c>
      <c r="G329" s="57"/>
      <c r="H329" s="107">
        <f t="shared" si="14"/>
        <v>0</v>
      </c>
      <c r="I329" s="90"/>
    </row>
    <row r="330" spans="2:9" x14ac:dyDescent="0.35">
      <c r="B330" s="89"/>
      <c r="C330" s="25" t="s">
        <v>665</v>
      </c>
      <c r="D330" s="148" t="s">
        <v>380</v>
      </c>
      <c r="E330" s="140" t="s">
        <v>98</v>
      </c>
      <c r="F330" s="134">
        <v>78</v>
      </c>
      <c r="G330" s="57"/>
      <c r="H330" s="107">
        <f t="shared" si="14"/>
        <v>0</v>
      </c>
      <c r="I330" s="90"/>
    </row>
    <row r="331" spans="2:9" x14ac:dyDescent="0.35">
      <c r="B331" s="89"/>
      <c r="C331" s="25" t="s">
        <v>666</v>
      </c>
      <c r="D331" s="148" t="s">
        <v>706</v>
      </c>
      <c r="E331" s="140" t="s">
        <v>98</v>
      </c>
      <c r="F331" s="134">
        <v>18</v>
      </c>
      <c r="G331" s="57"/>
      <c r="H331" s="107">
        <f t="shared" si="14"/>
        <v>0</v>
      </c>
      <c r="I331" s="90"/>
    </row>
    <row r="332" spans="2:9" x14ac:dyDescent="0.35">
      <c r="B332" s="89"/>
      <c r="C332" s="25" t="s">
        <v>667</v>
      </c>
      <c r="D332" s="148" t="s">
        <v>705</v>
      </c>
      <c r="E332" s="140" t="s">
        <v>383</v>
      </c>
      <c r="F332" s="134">
        <v>18</v>
      </c>
      <c r="G332" s="57"/>
      <c r="H332" s="107">
        <f t="shared" si="14"/>
        <v>0</v>
      </c>
      <c r="I332" s="90"/>
    </row>
    <row r="333" spans="2:9" x14ac:dyDescent="0.35">
      <c r="B333" s="89"/>
      <c r="C333" s="25" t="s">
        <v>709</v>
      </c>
      <c r="D333" s="148" t="s">
        <v>704</v>
      </c>
      <c r="E333" s="140" t="s">
        <v>98</v>
      </c>
      <c r="F333" s="134">
        <v>15</v>
      </c>
      <c r="G333" s="57"/>
      <c r="H333" s="107">
        <f t="shared" si="14"/>
        <v>0</v>
      </c>
      <c r="I333" s="90"/>
    </row>
    <row r="334" spans="2:9" x14ac:dyDescent="0.35">
      <c r="B334" s="89"/>
      <c r="C334" s="25" t="s">
        <v>710</v>
      </c>
      <c r="D334" s="148" t="s">
        <v>703</v>
      </c>
      <c r="E334" s="140" t="s">
        <v>383</v>
      </c>
      <c r="F334" s="134">
        <v>15</v>
      </c>
      <c r="G334" s="57"/>
      <c r="H334" s="107">
        <f t="shared" si="14"/>
        <v>0</v>
      </c>
      <c r="I334" s="90"/>
    </row>
    <row r="335" spans="2:9" x14ac:dyDescent="0.35">
      <c r="B335" s="89"/>
      <c r="C335" s="25" t="s">
        <v>711</v>
      </c>
      <c r="D335" s="148" t="s">
        <v>702</v>
      </c>
      <c r="E335" s="140" t="s">
        <v>98</v>
      </c>
      <c r="F335" s="134">
        <v>13</v>
      </c>
      <c r="G335" s="57"/>
      <c r="H335" s="107">
        <f t="shared" si="14"/>
        <v>0</v>
      </c>
      <c r="I335" s="90"/>
    </row>
    <row r="336" spans="2:9" x14ac:dyDescent="0.35">
      <c r="B336" s="89"/>
      <c r="C336" s="25" t="s">
        <v>712</v>
      </c>
      <c r="D336" s="148" t="s">
        <v>701</v>
      </c>
      <c r="E336" s="140" t="s">
        <v>383</v>
      </c>
      <c r="F336" s="134">
        <v>13</v>
      </c>
      <c r="G336" s="57"/>
      <c r="H336" s="107">
        <f t="shared" si="14"/>
        <v>0</v>
      </c>
      <c r="I336" s="90"/>
    </row>
    <row r="337" spans="2:9" x14ac:dyDescent="0.35">
      <c r="B337" s="89"/>
      <c r="C337" s="25" t="s">
        <v>713</v>
      </c>
      <c r="D337" s="148" t="s">
        <v>707</v>
      </c>
      <c r="E337" s="140" t="s">
        <v>98</v>
      </c>
      <c r="F337" s="134">
        <v>11</v>
      </c>
      <c r="G337" s="57"/>
      <c r="H337" s="107">
        <f t="shared" si="14"/>
        <v>0</v>
      </c>
      <c r="I337" s="90"/>
    </row>
    <row r="338" spans="2:9" x14ac:dyDescent="0.35">
      <c r="B338" s="89"/>
      <c r="C338" s="25" t="s">
        <v>714</v>
      </c>
      <c r="D338" s="148" t="s">
        <v>708</v>
      </c>
      <c r="E338" s="140" t="s">
        <v>383</v>
      </c>
      <c r="F338" s="134">
        <v>11</v>
      </c>
      <c r="G338" s="57"/>
      <c r="H338" s="107">
        <f t="shared" si="14"/>
        <v>0</v>
      </c>
      <c r="I338" s="90"/>
    </row>
    <row r="339" spans="2:9" x14ac:dyDescent="0.35">
      <c r="B339" s="89"/>
      <c r="C339" s="25" t="s">
        <v>715</v>
      </c>
      <c r="D339" s="148" t="s">
        <v>381</v>
      </c>
      <c r="E339" s="140" t="s">
        <v>53</v>
      </c>
      <c r="F339" s="134">
        <v>35</v>
      </c>
      <c r="G339" s="57"/>
      <c r="H339" s="107">
        <f t="shared" si="14"/>
        <v>0</v>
      </c>
      <c r="I339" s="90"/>
    </row>
    <row r="340" spans="2:9" x14ac:dyDescent="0.35">
      <c r="B340" s="89"/>
      <c r="C340" s="25" t="s">
        <v>716</v>
      </c>
      <c r="D340" s="148" t="s">
        <v>382</v>
      </c>
      <c r="E340" s="140" t="s">
        <v>48</v>
      </c>
      <c r="F340" s="134">
        <v>10</v>
      </c>
      <c r="G340" s="57"/>
      <c r="H340" s="107">
        <f t="shared" si="14"/>
        <v>0</v>
      </c>
      <c r="I340" s="90"/>
    </row>
    <row r="341" spans="2:9" x14ac:dyDescent="0.35">
      <c r="B341" s="89"/>
      <c r="C341" s="17"/>
      <c r="D341" s="156"/>
      <c r="E341" s="144"/>
      <c r="F341" s="76"/>
      <c r="G341" s="50"/>
      <c r="H341" s="74"/>
      <c r="I341" s="90"/>
    </row>
    <row r="342" spans="2:9" ht="25" customHeight="1" x14ac:dyDescent="0.35">
      <c r="B342" s="89"/>
      <c r="C342" s="17"/>
      <c r="D342" s="156"/>
      <c r="E342" s="144"/>
      <c r="F342" s="76"/>
      <c r="G342" s="50"/>
      <c r="H342" s="74"/>
      <c r="I342" s="90"/>
    </row>
    <row r="343" spans="2:9" s="132" customFormat="1" ht="24.75" customHeight="1" x14ac:dyDescent="0.35">
      <c r="B343" s="187">
        <v>8</v>
      </c>
      <c r="C343" s="188"/>
      <c r="D343" s="91" t="s">
        <v>384</v>
      </c>
      <c r="E343" s="130"/>
      <c r="F343" s="130"/>
      <c r="G343" s="56"/>
      <c r="H343" s="130"/>
      <c r="I343" s="131"/>
    </row>
    <row r="344" spans="2:9" ht="15" customHeight="1" x14ac:dyDescent="0.35">
      <c r="B344" s="89"/>
      <c r="C344" s="23" t="s">
        <v>668</v>
      </c>
      <c r="D344" s="145" t="s">
        <v>306</v>
      </c>
      <c r="E344" s="140" t="s">
        <v>48</v>
      </c>
      <c r="F344" s="134">
        <v>8</v>
      </c>
      <c r="G344" s="49"/>
      <c r="H344" s="107">
        <f t="shared" ref="H344" si="15">F344*G344</f>
        <v>0</v>
      </c>
      <c r="I344" s="90"/>
    </row>
    <row r="345" spans="2:9" x14ac:dyDescent="0.35">
      <c r="B345" s="89"/>
      <c r="C345" s="17"/>
      <c r="D345" s="156"/>
      <c r="E345" s="144"/>
      <c r="F345" s="144"/>
      <c r="G345" s="76"/>
      <c r="H345" s="74"/>
      <c r="I345" s="90"/>
    </row>
    <row r="346" spans="2:9" ht="15" thickBot="1" x14ac:dyDescent="0.4">
      <c r="B346" s="124"/>
      <c r="C346" s="125"/>
      <c r="D346" s="125"/>
      <c r="E346" s="125"/>
      <c r="F346" s="125"/>
      <c r="G346" s="126"/>
      <c r="H346" s="125"/>
      <c r="I346" s="127"/>
    </row>
  </sheetData>
  <sheetProtection algorithmName="SHA-512" hashValue="nAY1yru0DCnP+50yFVl4H51iIMliKlAc2U9agwN7ImozSVPAeoVoyu7WF5vxLSREvm/LDqG/wqR6JbQAlrC0Tw==" saltValue="O82Iq8C/U1fcorUBYdSmjA==" spinCount="100000" sheet="1" objects="1" scenarios="1"/>
  <mergeCells count="11">
    <mergeCell ref="B343:C343"/>
    <mergeCell ref="B4:I7"/>
    <mergeCell ref="B28:C28"/>
    <mergeCell ref="H28:I28"/>
    <mergeCell ref="C20:H24"/>
    <mergeCell ref="C9:D9"/>
    <mergeCell ref="E9:H9"/>
    <mergeCell ref="C11:C12"/>
    <mergeCell ref="D11:H12"/>
    <mergeCell ref="C14:H16"/>
    <mergeCell ref="C18:H1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59"/>
  <sheetViews>
    <sheetView showGridLines="0" topLeftCell="A6" zoomScale="80" zoomScaleNormal="80" workbookViewId="0">
      <selection activeCell="D11" sqref="D11:H12"/>
    </sheetView>
  </sheetViews>
  <sheetFormatPr baseColWidth="10" defaultColWidth="11.453125" defaultRowHeight="14.5" x14ac:dyDescent="0.35"/>
  <cols>
    <col min="1" max="1" width="11.453125" style="58"/>
    <col min="2" max="2" width="1.7265625" style="58" customWidth="1"/>
    <col min="3" max="3" width="15.7265625" style="58" customWidth="1"/>
    <col min="4" max="4" width="74.7265625" style="58" customWidth="1"/>
    <col min="5" max="5" width="9.7265625" style="58" customWidth="1"/>
    <col min="6" max="6" width="20.7265625" style="58" customWidth="1"/>
    <col min="7" max="7" width="20.7265625" style="60" customWidth="1"/>
    <col min="8" max="8" width="40.7265625" style="58" customWidth="1"/>
    <col min="9" max="9" width="1.7265625" style="58" customWidth="1"/>
    <col min="10" max="16384" width="11.453125" style="58"/>
  </cols>
  <sheetData>
    <row r="2" spans="2:9" ht="15" thickBot="1" x14ac:dyDescent="0.4"/>
    <row r="3" spans="2:9" ht="15" customHeight="1" x14ac:dyDescent="0.35">
      <c r="B3" s="61"/>
      <c r="C3" s="62"/>
      <c r="D3" s="62"/>
      <c r="E3" s="62"/>
      <c r="F3" s="63"/>
      <c r="G3" s="64"/>
      <c r="H3" s="62"/>
      <c r="I3" s="65"/>
    </row>
    <row r="4" spans="2:9" ht="25" customHeight="1" x14ac:dyDescent="0.35">
      <c r="B4" s="168" t="s">
        <v>0</v>
      </c>
      <c r="C4" s="169"/>
      <c r="D4" s="169"/>
      <c r="E4" s="169"/>
      <c r="F4" s="169"/>
      <c r="G4" s="169"/>
      <c r="H4" s="169"/>
      <c r="I4" s="170"/>
    </row>
    <row r="5" spans="2:9" ht="25" customHeight="1" x14ac:dyDescent="0.35">
      <c r="B5" s="171"/>
      <c r="C5" s="169"/>
      <c r="D5" s="169"/>
      <c r="E5" s="169"/>
      <c r="F5" s="169"/>
      <c r="G5" s="169"/>
      <c r="H5" s="169"/>
      <c r="I5" s="170"/>
    </row>
    <row r="6" spans="2:9" ht="25" customHeight="1" x14ac:dyDescent="0.35">
      <c r="B6" s="171"/>
      <c r="C6" s="169"/>
      <c r="D6" s="169"/>
      <c r="E6" s="169"/>
      <c r="F6" s="169"/>
      <c r="G6" s="169"/>
      <c r="H6" s="169"/>
      <c r="I6" s="170"/>
    </row>
    <row r="7" spans="2:9" ht="25" customHeight="1" x14ac:dyDescent="0.35">
      <c r="B7" s="171"/>
      <c r="C7" s="169"/>
      <c r="D7" s="169"/>
      <c r="E7" s="169"/>
      <c r="F7" s="169"/>
      <c r="G7" s="169"/>
      <c r="H7" s="169"/>
      <c r="I7" s="170"/>
    </row>
    <row r="8" spans="2:9" ht="15" customHeight="1" x14ac:dyDescent="0.35">
      <c r="B8" s="66"/>
      <c r="C8" s="67"/>
      <c r="D8" s="67"/>
      <c r="E8" s="67"/>
      <c r="F8" s="68"/>
      <c r="G8" s="69"/>
      <c r="H8" s="67"/>
      <c r="I8" s="70"/>
    </row>
    <row r="9" spans="2:9" ht="26.25" customHeight="1" x14ac:dyDescent="0.35">
      <c r="B9" s="66"/>
      <c r="C9" s="172" t="s">
        <v>5</v>
      </c>
      <c r="D9" s="172"/>
      <c r="E9" s="173" t="s">
        <v>800</v>
      </c>
      <c r="F9" s="172"/>
      <c r="G9" s="172"/>
      <c r="H9" s="172"/>
      <c r="I9" s="70"/>
    </row>
    <row r="10" spans="2:9" ht="4" customHeight="1" x14ac:dyDescent="0.35">
      <c r="B10" s="66"/>
      <c r="C10" s="71"/>
      <c r="D10" s="71"/>
      <c r="E10" s="71"/>
      <c r="F10" s="71"/>
      <c r="G10" s="73"/>
      <c r="H10" s="71"/>
      <c r="I10" s="70"/>
    </row>
    <row r="11" spans="2:9" ht="35.15" customHeight="1" x14ac:dyDescent="0.35">
      <c r="B11" s="66"/>
      <c r="C11" s="174" t="s">
        <v>6</v>
      </c>
      <c r="D11" s="175" t="s">
        <v>7</v>
      </c>
      <c r="E11" s="174"/>
      <c r="F11" s="174"/>
      <c r="G11" s="174"/>
      <c r="H11" s="174"/>
      <c r="I11" s="70"/>
    </row>
    <row r="12" spans="2:9" ht="35.15" customHeight="1" x14ac:dyDescent="0.35">
      <c r="B12" s="66"/>
      <c r="C12" s="174"/>
      <c r="D12" s="175"/>
      <c r="E12" s="174"/>
      <c r="F12" s="174"/>
      <c r="G12" s="174"/>
      <c r="H12" s="174"/>
      <c r="I12" s="70"/>
    </row>
    <row r="13" spans="2:9" ht="10" customHeight="1" thickBot="1" x14ac:dyDescent="0.4">
      <c r="B13" s="66"/>
      <c r="C13" s="74"/>
      <c r="D13" s="74"/>
      <c r="E13" s="74"/>
      <c r="F13" s="74"/>
      <c r="G13" s="76"/>
      <c r="H13" s="74"/>
      <c r="I13" s="70"/>
    </row>
    <row r="14" spans="2:9" x14ac:dyDescent="0.35">
      <c r="B14" s="66"/>
      <c r="C14" s="159" t="s">
        <v>761</v>
      </c>
      <c r="D14" s="160"/>
      <c r="E14" s="160"/>
      <c r="F14" s="160"/>
      <c r="G14" s="160"/>
      <c r="H14" s="161"/>
      <c r="I14" s="70"/>
    </row>
    <row r="15" spans="2:9" x14ac:dyDescent="0.35">
      <c r="B15" s="66"/>
      <c r="C15" s="162"/>
      <c r="D15" s="163"/>
      <c r="E15" s="163"/>
      <c r="F15" s="163"/>
      <c r="G15" s="163"/>
      <c r="H15" s="164"/>
      <c r="I15" s="70"/>
    </row>
    <row r="16" spans="2:9" ht="15" thickBot="1" x14ac:dyDescent="0.4">
      <c r="B16" s="66"/>
      <c r="C16" s="165"/>
      <c r="D16" s="166"/>
      <c r="E16" s="166"/>
      <c r="F16" s="166"/>
      <c r="G16" s="166"/>
      <c r="H16" s="167"/>
      <c r="I16" s="70"/>
    </row>
    <row r="17" spans="2:9" ht="10" customHeight="1" thickBot="1" x14ac:dyDescent="0.4">
      <c r="B17" s="66"/>
      <c r="C17" s="74"/>
      <c r="D17" s="74"/>
      <c r="E17" s="74"/>
      <c r="F17" s="74"/>
      <c r="G17" s="76"/>
      <c r="H17" s="74"/>
      <c r="I17" s="70"/>
    </row>
    <row r="18" spans="2:9" ht="60" customHeight="1" thickBot="1" x14ac:dyDescent="0.4">
      <c r="B18" s="66"/>
      <c r="C18" s="176" t="s">
        <v>763</v>
      </c>
      <c r="D18" s="177"/>
      <c r="E18" s="177"/>
      <c r="F18" s="177"/>
      <c r="G18" s="177"/>
      <c r="H18" s="178"/>
      <c r="I18" s="70"/>
    </row>
    <row r="19" spans="2:9" ht="10" customHeight="1" x14ac:dyDescent="0.35">
      <c r="B19" s="66"/>
      <c r="C19" s="74"/>
      <c r="D19" s="74"/>
      <c r="E19" s="74"/>
      <c r="F19" s="74"/>
      <c r="G19" s="76"/>
      <c r="H19" s="74"/>
      <c r="I19" s="70"/>
    </row>
    <row r="20" spans="2:9" ht="15" customHeight="1" x14ac:dyDescent="0.35">
      <c r="B20" s="66"/>
      <c r="C20" s="181" t="s">
        <v>1</v>
      </c>
      <c r="D20" s="182"/>
      <c r="E20" s="182"/>
      <c r="F20" s="182"/>
      <c r="G20" s="182"/>
      <c r="H20" s="182"/>
      <c r="I20" s="70"/>
    </row>
    <row r="21" spans="2:9" ht="15" customHeight="1" x14ac:dyDescent="0.35">
      <c r="B21" s="66"/>
      <c r="C21" s="182"/>
      <c r="D21" s="182"/>
      <c r="E21" s="182"/>
      <c r="F21" s="182"/>
      <c r="G21" s="182"/>
      <c r="H21" s="182"/>
      <c r="I21" s="70"/>
    </row>
    <row r="22" spans="2:9" ht="15" customHeight="1" x14ac:dyDescent="0.35">
      <c r="B22" s="66"/>
      <c r="C22" s="182"/>
      <c r="D22" s="182"/>
      <c r="E22" s="182"/>
      <c r="F22" s="182"/>
      <c r="G22" s="182"/>
      <c r="H22" s="182"/>
      <c r="I22" s="70"/>
    </row>
    <row r="23" spans="2:9" ht="15" customHeight="1" x14ac:dyDescent="0.35">
      <c r="B23" s="66"/>
      <c r="C23" s="182"/>
      <c r="D23" s="182"/>
      <c r="E23" s="182"/>
      <c r="F23" s="182"/>
      <c r="G23" s="182"/>
      <c r="H23" s="182"/>
      <c r="I23" s="70"/>
    </row>
    <row r="24" spans="2:9" x14ac:dyDescent="0.35">
      <c r="B24" s="66"/>
      <c r="C24" s="182"/>
      <c r="D24" s="182"/>
      <c r="E24" s="182"/>
      <c r="F24" s="182"/>
      <c r="G24" s="182"/>
      <c r="H24" s="182"/>
      <c r="I24" s="70"/>
    </row>
    <row r="25" spans="2:9" s="82" customFormat="1" ht="10" customHeight="1" thickBot="1" x14ac:dyDescent="0.4">
      <c r="B25" s="77"/>
      <c r="C25" s="78"/>
      <c r="D25" s="78"/>
      <c r="E25" s="78"/>
      <c r="F25" s="78"/>
      <c r="G25" s="80"/>
      <c r="H25" s="78"/>
      <c r="I25" s="81"/>
    </row>
    <row r="26" spans="2:9" s="82" customFormat="1" ht="5.15" customHeight="1" x14ac:dyDescent="0.35">
      <c r="G26" s="84"/>
    </row>
    <row r="27" spans="2:9" s="82" customFormat="1" ht="15" customHeight="1" thickBot="1" x14ac:dyDescent="0.4">
      <c r="G27" s="84"/>
    </row>
    <row r="28" spans="2:9" s="88" customFormat="1" ht="51.75" customHeight="1" x14ac:dyDescent="0.35">
      <c r="B28" s="183" t="s">
        <v>20</v>
      </c>
      <c r="C28" s="184"/>
      <c r="D28" s="86" t="s">
        <v>2</v>
      </c>
      <c r="E28" s="86" t="s">
        <v>3</v>
      </c>
      <c r="F28" s="86" t="s">
        <v>762</v>
      </c>
      <c r="G28" s="87" t="s">
        <v>4</v>
      </c>
      <c r="H28" s="189" t="s">
        <v>765</v>
      </c>
      <c r="I28" s="186"/>
    </row>
    <row r="29" spans="2:9" ht="5.15" customHeight="1" x14ac:dyDescent="0.35">
      <c r="B29" s="89"/>
      <c r="C29" s="74"/>
      <c r="D29" s="74"/>
      <c r="E29" s="74"/>
      <c r="F29" s="74"/>
      <c r="G29" s="76"/>
      <c r="H29" s="74"/>
      <c r="I29" s="90"/>
    </row>
    <row r="30" spans="2:9" s="132" customFormat="1" ht="25" customHeight="1" x14ac:dyDescent="0.35">
      <c r="B30" s="187">
        <v>9</v>
      </c>
      <c r="C30" s="188"/>
      <c r="D30" s="91" t="s">
        <v>8</v>
      </c>
      <c r="E30" s="130"/>
      <c r="F30" s="130"/>
      <c r="G30" s="130"/>
      <c r="H30" s="130"/>
      <c r="I30" s="131"/>
    </row>
    <row r="31" spans="2:9" x14ac:dyDescent="0.35">
      <c r="B31" s="89"/>
      <c r="C31" s="20" t="s">
        <v>672</v>
      </c>
      <c r="D31" s="133" t="s">
        <v>10</v>
      </c>
      <c r="E31" s="134" t="s">
        <v>11</v>
      </c>
      <c r="F31" s="134">
        <v>1</v>
      </c>
      <c r="G31" s="49"/>
      <c r="H31" s="157">
        <f>F31*G31</f>
        <v>0</v>
      </c>
      <c r="I31" s="90"/>
    </row>
    <row r="32" spans="2:9" x14ac:dyDescent="0.35">
      <c r="B32" s="89"/>
      <c r="C32" s="20" t="s">
        <v>673</v>
      </c>
      <c r="D32" s="135" t="s">
        <v>13</v>
      </c>
      <c r="E32" s="134" t="s">
        <v>11</v>
      </c>
      <c r="F32" s="134">
        <v>1</v>
      </c>
      <c r="G32" s="49"/>
      <c r="H32" s="157">
        <f>F32*G32</f>
        <v>0</v>
      </c>
      <c r="I32" s="90"/>
    </row>
    <row r="33" spans="2:9" ht="25" customHeight="1" x14ac:dyDescent="0.35">
      <c r="B33" s="89"/>
      <c r="C33" s="2"/>
      <c r="D33" s="3"/>
      <c r="E33" s="136"/>
      <c r="F33" s="76"/>
      <c r="G33" s="50"/>
      <c r="H33" s="74"/>
      <c r="I33" s="90"/>
    </row>
    <row r="34" spans="2:9" s="132" customFormat="1" ht="48.75" customHeight="1" x14ac:dyDescent="0.35">
      <c r="B34" s="187">
        <v>10</v>
      </c>
      <c r="C34" s="188"/>
      <c r="D34" s="158" t="s">
        <v>307</v>
      </c>
      <c r="E34" s="130"/>
      <c r="F34" s="130"/>
      <c r="G34" s="56"/>
      <c r="H34" s="130"/>
      <c r="I34" s="131"/>
    </row>
    <row r="35" spans="2:9" x14ac:dyDescent="0.35">
      <c r="B35" s="89"/>
      <c r="C35" s="23" t="s">
        <v>333</v>
      </c>
      <c r="D35" s="146" t="s">
        <v>308</v>
      </c>
      <c r="E35" s="140" t="s">
        <v>48</v>
      </c>
      <c r="F35" s="134">
        <v>15</v>
      </c>
      <c r="G35" s="49"/>
      <c r="H35" s="157">
        <f>F35*G35</f>
        <v>0</v>
      </c>
      <c r="I35" s="90"/>
    </row>
    <row r="36" spans="2:9" x14ac:dyDescent="0.35">
      <c r="B36" s="89"/>
      <c r="C36" s="23" t="s">
        <v>334</v>
      </c>
      <c r="D36" s="151" t="s">
        <v>91</v>
      </c>
      <c r="E36" s="140" t="s">
        <v>48</v>
      </c>
      <c r="F36" s="134">
        <v>10</v>
      </c>
      <c r="G36" s="49"/>
      <c r="H36" s="157">
        <f>F36*G36</f>
        <v>0</v>
      </c>
      <c r="I36" s="90"/>
    </row>
    <row r="37" spans="2:9" x14ac:dyDescent="0.35">
      <c r="B37" s="89"/>
      <c r="C37" s="23" t="s">
        <v>669</v>
      </c>
      <c r="D37" s="151" t="s">
        <v>92</v>
      </c>
      <c r="E37" s="140" t="s">
        <v>48</v>
      </c>
      <c r="F37" s="134">
        <v>10</v>
      </c>
      <c r="G37" s="49"/>
      <c r="H37" s="157">
        <f t="shared" ref="H37:H48" si="0">F37*G37</f>
        <v>0</v>
      </c>
      <c r="I37" s="90"/>
    </row>
    <row r="38" spans="2:9" x14ac:dyDescent="0.35">
      <c r="B38" s="89"/>
      <c r="C38" s="23" t="s">
        <v>670</v>
      </c>
      <c r="D38" s="119" t="s">
        <v>93</v>
      </c>
      <c r="E38" s="140" t="s">
        <v>94</v>
      </c>
      <c r="F38" s="134">
        <v>2</v>
      </c>
      <c r="G38" s="49"/>
      <c r="H38" s="157">
        <f t="shared" si="0"/>
        <v>0</v>
      </c>
      <c r="I38" s="90"/>
    </row>
    <row r="39" spans="2:9" x14ac:dyDescent="0.35">
      <c r="B39" s="89"/>
      <c r="C39" s="23" t="s">
        <v>671</v>
      </c>
      <c r="D39" s="119" t="s">
        <v>309</v>
      </c>
      <c r="E39" s="140" t="s">
        <v>94</v>
      </c>
      <c r="F39" s="134">
        <v>501</v>
      </c>
      <c r="G39" s="49"/>
      <c r="H39" s="157">
        <f t="shared" si="0"/>
        <v>0</v>
      </c>
      <c r="I39" s="90"/>
    </row>
    <row r="40" spans="2:9" x14ac:dyDescent="0.35">
      <c r="B40" s="89"/>
      <c r="C40" s="23" t="s">
        <v>752</v>
      </c>
      <c r="D40" s="119" t="s">
        <v>310</v>
      </c>
      <c r="E40" s="140" t="s">
        <v>94</v>
      </c>
      <c r="F40" s="134">
        <v>1001</v>
      </c>
      <c r="G40" s="49"/>
      <c r="H40" s="157">
        <f t="shared" si="0"/>
        <v>0</v>
      </c>
      <c r="I40" s="90"/>
    </row>
    <row r="41" spans="2:9" x14ac:dyDescent="0.35">
      <c r="B41" s="89"/>
      <c r="C41" s="23" t="s">
        <v>753</v>
      </c>
      <c r="D41" s="119" t="s">
        <v>97</v>
      </c>
      <c r="E41" s="140" t="s">
        <v>98</v>
      </c>
      <c r="F41" s="134">
        <v>60</v>
      </c>
      <c r="G41" s="49"/>
      <c r="H41" s="157">
        <f t="shared" si="0"/>
        <v>0</v>
      </c>
      <c r="I41" s="90"/>
    </row>
    <row r="42" spans="2:9" x14ac:dyDescent="0.35">
      <c r="B42" s="89"/>
      <c r="C42" s="23" t="s">
        <v>754</v>
      </c>
      <c r="D42" s="119" t="s">
        <v>99</v>
      </c>
      <c r="E42" s="140" t="s">
        <v>98</v>
      </c>
      <c r="F42" s="134">
        <v>501</v>
      </c>
      <c r="G42" s="49"/>
      <c r="H42" s="157">
        <f t="shared" si="0"/>
        <v>0</v>
      </c>
      <c r="I42" s="90"/>
    </row>
    <row r="43" spans="2:9" x14ac:dyDescent="0.35">
      <c r="B43" s="89"/>
      <c r="C43" s="23" t="s">
        <v>755</v>
      </c>
      <c r="D43" s="119" t="s">
        <v>100</v>
      </c>
      <c r="E43" s="140" t="s">
        <v>98</v>
      </c>
      <c r="F43" s="134">
        <v>1001</v>
      </c>
      <c r="G43" s="49"/>
      <c r="H43" s="157">
        <f t="shared" si="0"/>
        <v>0</v>
      </c>
      <c r="I43" s="90"/>
    </row>
    <row r="44" spans="2:9" x14ac:dyDescent="0.35">
      <c r="B44" s="89"/>
      <c r="C44" s="23" t="s">
        <v>756</v>
      </c>
      <c r="D44" s="119" t="s">
        <v>101</v>
      </c>
      <c r="E44" s="140" t="s">
        <v>98</v>
      </c>
      <c r="F44" s="134">
        <v>75</v>
      </c>
      <c r="G44" s="49"/>
      <c r="H44" s="157">
        <f t="shared" si="0"/>
        <v>0</v>
      </c>
      <c r="I44" s="90"/>
    </row>
    <row r="45" spans="2:9" x14ac:dyDescent="0.35">
      <c r="B45" s="89"/>
      <c r="C45" s="23" t="s">
        <v>757</v>
      </c>
      <c r="D45" s="119" t="s">
        <v>102</v>
      </c>
      <c r="E45" s="140" t="s">
        <v>98</v>
      </c>
      <c r="F45" s="134">
        <v>501</v>
      </c>
      <c r="G45" s="49"/>
      <c r="H45" s="157">
        <f t="shared" si="0"/>
        <v>0</v>
      </c>
      <c r="I45" s="90"/>
    </row>
    <row r="46" spans="2:9" x14ac:dyDescent="0.35">
      <c r="B46" s="89"/>
      <c r="C46" s="23" t="s">
        <v>758</v>
      </c>
      <c r="D46" s="119" t="s">
        <v>103</v>
      </c>
      <c r="E46" s="140" t="s">
        <v>98</v>
      </c>
      <c r="F46" s="134">
        <v>1001</v>
      </c>
      <c r="G46" s="49"/>
      <c r="H46" s="157">
        <f t="shared" si="0"/>
        <v>0</v>
      </c>
      <c r="I46" s="90"/>
    </row>
    <row r="47" spans="2:9" x14ac:dyDescent="0.35">
      <c r="B47" s="89"/>
      <c r="C47" s="23" t="s">
        <v>759</v>
      </c>
      <c r="D47" s="119" t="s">
        <v>104</v>
      </c>
      <c r="E47" s="140" t="s">
        <v>94</v>
      </c>
      <c r="F47" s="134">
        <v>6</v>
      </c>
      <c r="G47" s="49"/>
      <c r="H47" s="157">
        <f t="shared" si="0"/>
        <v>0</v>
      </c>
      <c r="I47" s="90"/>
    </row>
    <row r="48" spans="2:9" x14ac:dyDescent="0.35">
      <c r="B48" s="89"/>
      <c r="C48" s="23" t="s">
        <v>760</v>
      </c>
      <c r="D48" s="119" t="s">
        <v>107</v>
      </c>
      <c r="E48" s="140" t="s">
        <v>35</v>
      </c>
      <c r="F48" s="134">
        <v>6</v>
      </c>
      <c r="G48" s="49"/>
      <c r="H48" s="157">
        <f t="shared" si="0"/>
        <v>0</v>
      </c>
      <c r="I48" s="90"/>
    </row>
    <row r="49" spans="2:9" ht="25" customHeight="1" x14ac:dyDescent="0.35">
      <c r="B49" s="89"/>
      <c r="C49" s="16"/>
      <c r="D49" s="121"/>
      <c r="E49" s="144"/>
      <c r="F49" s="76"/>
      <c r="G49" s="50"/>
      <c r="H49" s="74"/>
      <c r="I49" s="90"/>
    </row>
    <row r="50" spans="2:9" s="132" customFormat="1" ht="48.75" customHeight="1" x14ac:dyDescent="0.35">
      <c r="B50" s="187">
        <v>11</v>
      </c>
      <c r="C50" s="188"/>
      <c r="D50" s="158" t="s">
        <v>311</v>
      </c>
      <c r="E50" s="130"/>
      <c r="F50" s="130"/>
      <c r="G50" s="56"/>
      <c r="H50" s="130"/>
      <c r="I50" s="131"/>
    </row>
    <row r="51" spans="2:9" x14ac:dyDescent="0.35">
      <c r="B51" s="89"/>
      <c r="C51" s="23" t="s">
        <v>335</v>
      </c>
      <c r="D51" s="147" t="s">
        <v>109</v>
      </c>
      <c r="E51" s="140" t="s">
        <v>94</v>
      </c>
      <c r="F51" s="134">
        <v>15</v>
      </c>
      <c r="G51" s="49"/>
      <c r="H51" s="157">
        <f>F51*G51</f>
        <v>0</v>
      </c>
      <c r="I51" s="90"/>
    </row>
    <row r="52" spans="2:9" x14ac:dyDescent="0.35">
      <c r="B52" s="89"/>
      <c r="C52" s="23" t="s">
        <v>336</v>
      </c>
      <c r="D52" s="147" t="s">
        <v>112</v>
      </c>
      <c r="E52" s="140" t="s">
        <v>35</v>
      </c>
      <c r="F52" s="134">
        <v>20</v>
      </c>
      <c r="G52" s="49"/>
      <c r="H52" s="157">
        <f t="shared" ref="H52:H69" si="1">F52*G52</f>
        <v>0</v>
      </c>
      <c r="I52" s="90"/>
    </row>
    <row r="53" spans="2:9" x14ac:dyDescent="0.35">
      <c r="B53" s="89"/>
      <c r="C53" s="23" t="s">
        <v>337</v>
      </c>
      <c r="D53" s="147" t="s">
        <v>312</v>
      </c>
      <c r="E53" s="140" t="s">
        <v>53</v>
      </c>
      <c r="F53" s="134">
        <v>15</v>
      </c>
      <c r="G53" s="49"/>
      <c r="H53" s="157">
        <f t="shared" si="1"/>
        <v>0</v>
      </c>
      <c r="I53" s="90"/>
    </row>
    <row r="54" spans="2:9" x14ac:dyDescent="0.35">
      <c r="B54" s="89"/>
      <c r="C54" s="23" t="s">
        <v>338</v>
      </c>
      <c r="D54" s="147" t="s">
        <v>313</v>
      </c>
      <c r="E54" s="140" t="s">
        <v>53</v>
      </c>
      <c r="F54" s="134">
        <v>30</v>
      </c>
      <c r="G54" s="49"/>
      <c r="H54" s="157">
        <f t="shared" si="1"/>
        <v>0</v>
      </c>
      <c r="I54" s="90"/>
    </row>
    <row r="55" spans="2:9" x14ac:dyDescent="0.35">
      <c r="B55" s="89"/>
      <c r="C55" s="23" t="s">
        <v>339</v>
      </c>
      <c r="D55" s="147" t="s">
        <v>314</v>
      </c>
      <c r="E55" s="140" t="s">
        <v>53</v>
      </c>
      <c r="F55" s="134">
        <v>25</v>
      </c>
      <c r="G55" s="49"/>
      <c r="H55" s="157">
        <f t="shared" si="1"/>
        <v>0</v>
      </c>
      <c r="I55" s="90"/>
    </row>
    <row r="56" spans="2:9" x14ac:dyDescent="0.35">
      <c r="B56" s="89"/>
      <c r="C56" s="23" t="s">
        <v>674</v>
      </c>
      <c r="D56" s="147" t="s">
        <v>315</v>
      </c>
      <c r="E56" s="140" t="s">
        <v>53</v>
      </c>
      <c r="F56" s="134">
        <v>20</v>
      </c>
      <c r="G56" s="49"/>
      <c r="H56" s="157">
        <f t="shared" si="1"/>
        <v>0</v>
      </c>
      <c r="I56" s="90"/>
    </row>
    <row r="57" spans="2:9" ht="29" x14ac:dyDescent="0.35">
      <c r="B57" s="89"/>
      <c r="C57" s="23" t="s">
        <v>675</v>
      </c>
      <c r="D57" s="146" t="s">
        <v>131</v>
      </c>
      <c r="E57" s="140" t="s">
        <v>53</v>
      </c>
      <c r="F57" s="134">
        <v>19</v>
      </c>
      <c r="G57" s="49"/>
      <c r="H57" s="157">
        <f t="shared" si="1"/>
        <v>0</v>
      </c>
      <c r="I57" s="90"/>
    </row>
    <row r="58" spans="2:9" x14ac:dyDescent="0.35">
      <c r="B58" s="89"/>
      <c r="C58" s="23" t="s">
        <v>676</v>
      </c>
      <c r="D58" s="147" t="s">
        <v>134</v>
      </c>
      <c r="E58" s="140" t="s">
        <v>53</v>
      </c>
      <c r="F58" s="134">
        <v>40</v>
      </c>
      <c r="G58" s="49"/>
      <c r="H58" s="157">
        <f t="shared" si="1"/>
        <v>0</v>
      </c>
      <c r="I58" s="90"/>
    </row>
    <row r="59" spans="2:9" x14ac:dyDescent="0.35">
      <c r="B59" s="89"/>
      <c r="C59" s="23" t="s">
        <v>677</v>
      </c>
      <c r="D59" s="147" t="s">
        <v>137</v>
      </c>
      <c r="E59" s="140" t="s">
        <v>53</v>
      </c>
      <c r="F59" s="134">
        <v>20</v>
      </c>
      <c r="G59" s="49"/>
      <c r="H59" s="157">
        <f t="shared" si="1"/>
        <v>0</v>
      </c>
      <c r="I59" s="90"/>
    </row>
    <row r="60" spans="2:9" x14ac:dyDescent="0.35">
      <c r="B60" s="89"/>
      <c r="C60" s="23" t="s">
        <v>678</v>
      </c>
      <c r="D60" s="147" t="s">
        <v>140</v>
      </c>
      <c r="E60" s="140" t="s">
        <v>53</v>
      </c>
      <c r="F60" s="134">
        <v>15</v>
      </c>
      <c r="G60" s="49"/>
      <c r="H60" s="157">
        <f t="shared" si="1"/>
        <v>0</v>
      </c>
      <c r="I60" s="90"/>
    </row>
    <row r="61" spans="2:9" x14ac:dyDescent="0.35">
      <c r="B61" s="89"/>
      <c r="C61" s="23" t="s">
        <v>679</v>
      </c>
      <c r="D61" s="147" t="s">
        <v>316</v>
      </c>
      <c r="E61" s="140" t="s">
        <v>53</v>
      </c>
      <c r="F61" s="134">
        <v>55</v>
      </c>
      <c r="G61" s="49"/>
      <c r="H61" s="157">
        <f t="shared" si="1"/>
        <v>0</v>
      </c>
      <c r="I61" s="90"/>
    </row>
    <row r="62" spans="2:9" x14ac:dyDescent="0.35">
      <c r="B62" s="89"/>
      <c r="C62" s="23" t="s">
        <v>680</v>
      </c>
      <c r="D62" s="147" t="s">
        <v>146</v>
      </c>
      <c r="E62" s="140" t="s">
        <v>35</v>
      </c>
      <c r="F62" s="134">
        <v>200</v>
      </c>
      <c r="G62" s="49"/>
      <c r="H62" s="157">
        <f t="shared" si="1"/>
        <v>0</v>
      </c>
      <c r="I62" s="90"/>
    </row>
    <row r="63" spans="2:9" x14ac:dyDescent="0.35">
      <c r="B63" s="89"/>
      <c r="C63" s="23" t="s">
        <v>681</v>
      </c>
      <c r="D63" s="151" t="s">
        <v>148</v>
      </c>
      <c r="E63" s="140" t="s">
        <v>48</v>
      </c>
      <c r="F63" s="134">
        <v>10</v>
      </c>
      <c r="G63" s="49"/>
      <c r="H63" s="157">
        <f t="shared" si="1"/>
        <v>0</v>
      </c>
      <c r="I63" s="90"/>
    </row>
    <row r="64" spans="2:9" x14ac:dyDescent="0.35">
      <c r="B64" s="89"/>
      <c r="C64" s="23" t="s">
        <v>682</v>
      </c>
      <c r="D64" s="151" t="s">
        <v>149</v>
      </c>
      <c r="E64" s="140" t="s">
        <v>48</v>
      </c>
      <c r="F64" s="134">
        <v>40</v>
      </c>
      <c r="G64" s="49"/>
      <c r="H64" s="157">
        <f t="shared" si="1"/>
        <v>0</v>
      </c>
      <c r="I64" s="90"/>
    </row>
    <row r="65" spans="2:9" x14ac:dyDescent="0.35">
      <c r="B65" s="89"/>
      <c r="C65" s="23" t="s">
        <v>747</v>
      </c>
      <c r="D65" s="151" t="s">
        <v>150</v>
      </c>
      <c r="E65" s="140" t="s">
        <v>35</v>
      </c>
      <c r="F65" s="134">
        <v>200</v>
      </c>
      <c r="G65" s="49"/>
      <c r="H65" s="157">
        <f t="shared" si="1"/>
        <v>0</v>
      </c>
      <c r="I65" s="90"/>
    </row>
    <row r="66" spans="2:9" x14ac:dyDescent="0.35">
      <c r="B66" s="89"/>
      <c r="C66" s="23" t="s">
        <v>748</v>
      </c>
      <c r="D66" s="151" t="s">
        <v>317</v>
      </c>
      <c r="E66" s="140" t="s">
        <v>53</v>
      </c>
      <c r="F66" s="134">
        <v>19</v>
      </c>
      <c r="G66" s="49"/>
      <c r="H66" s="157">
        <f t="shared" si="1"/>
        <v>0</v>
      </c>
      <c r="I66" s="90"/>
    </row>
    <row r="67" spans="2:9" x14ac:dyDescent="0.35">
      <c r="B67" s="89"/>
      <c r="C67" s="23" t="s">
        <v>749</v>
      </c>
      <c r="D67" s="151" t="s">
        <v>318</v>
      </c>
      <c r="E67" s="140" t="s">
        <v>48</v>
      </c>
      <c r="F67" s="134">
        <v>60</v>
      </c>
      <c r="G67" s="49"/>
      <c r="H67" s="157">
        <f t="shared" si="1"/>
        <v>0</v>
      </c>
      <c r="I67" s="90"/>
    </row>
    <row r="68" spans="2:9" x14ac:dyDescent="0.35">
      <c r="B68" s="89"/>
      <c r="C68" s="23" t="s">
        <v>750</v>
      </c>
      <c r="D68" s="151" t="s">
        <v>153</v>
      </c>
      <c r="E68" s="140" t="s">
        <v>53</v>
      </c>
      <c r="F68" s="134">
        <v>20</v>
      </c>
      <c r="G68" s="49"/>
      <c r="H68" s="157">
        <f t="shared" si="1"/>
        <v>0</v>
      </c>
      <c r="I68" s="90"/>
    </row>
    <row r="69" spans="2:9" x14ac:dyDescent="0.35">
      <c r="B69" s="89"/>
      <c r="C69" s="23" t="s">
        <v>751</v>
      </c>
      <c r="D69" s="151" t="s">
        <v>156</v>
      </c>
      <c r="E69" s="140" t="s">
        <v>53</v>
      </c>
      <c r="F69" s="134">
        <v>10</v>
      </c>
      <c r="G69" s="49"/>
      <c r="H69" s="157">
        <f t="shared" si="1"/>
        <v>0</v>
      </c>
      <c r="I69" s="90"/>
    </row>
    <row r="70" spans="2:9" ht="25" customHeight="1" x14ac:dyDescent="0.35">
      <c r="B70" s="89"/>
      <c r="C70" s="18"/>
      <c r="D70" s="153"/>
      <c r="E70" s="144"/>
      <c r="F70" s="76"/>
      <c r="G70" s="50"/>
      <c r="H70" s="74"/>
      <c r="I70" s="90"/>
    </row>
    <row r="71" spans="2:9" s="132" customFormat="1" ht="48.75" customHeight="1" x14ac:dyDescent="0.35">
      <c r="B71" s="187">
        <v>12</v>
      </c>
      <c r="C71" s="188"/>
      <c r="D71" s="158" t="s">
        <v>319</v>
      </c>
      <c r="E71" s="130"/>
      <c r="F71" s="130"/>
      <c r="G71" s="56"/>
      <c r="H71" s="130"/>
      <c r="I71" s="131"/>
    </row>
    <row r="72" spans="2:9" x14ac:dyDescent="0.35">
      <c r="B72" s="89"/>
      <c r="C72" s="24" t="s">
        <v>340</v>
      </c>
      <c r="D72" s="151" t="s">
        <v>320</v>
      </c>
      <c r="E72" s="140" t="s">
        <v>35</v>
      </c>
      <c r="F72" s="134">
        <v>689</v>
      </c>
      <c r="G72" s="49"/>
      <c r="H72" s="157">
        <f t="shared" ref="H72:H76" si="2">F72*G72</f>
        <v>0</v>
      </c>
      <c r="I72" s="90"/>
    </row>
    <row r="73" spans="2:9" x14ac:dyDescent="0.35">
      <c r="B73" s="89"/>
      <c r="C73" s="24" t="s">
        <v>341</v>
      </c>
      <c r="D73" s="151" t="s">
        <v>161</v>
      </c>
      <c r="E73" s="140" t="s">
        <v>48</v>
      </c>
      <c r="F73" s="134">
        <v>9</v>
      </c>
      <c r="G73" s="49"/>
      <c r="H73" s="157">
        <f t="shared" si="2"/>
        <v>0</v>
      </c>
      <c r="I73" s="90"/>
    </row>
    <row r="74" spans="2:9" x14ac:dyDescent="0.35">
      <c r="B74" s="89"/>
      <c r="C74" s="24" t="s">
        <v>342</v>
      </c>
      <c r="D74" s="151" t="s">
        <v>163</v>
      </c>
      <c r="E74" s="140" t="s">
        <v>48</v>
      </c>
      <c r="F74" s="134">
        <v>14</v>
      </c>
      <c r="G74" s="49"/>
      <c r="H74" s="157">
        <f t="shared" si="2"/>
        <v>0</v>
      </c>
      <c r="I74" s="90"/>
    </row>
    <row r="75" spans="2:9" x14ac:dyDescent="0.35">
      <c r="B75" s="89"/>
      <c r="C75" s="24" t="s">
        <v>343</v>
      </c>
      <c r="D75" s="151" t="s">
        <v>165</v>
      </c>
      <c r="E75" s="140" t="s">
        <v>48</v>
      </c>
      <c r="F75" s="134">
        <v>10</v>
      </c>
      <c r="G75" s="49"/>
      <c r="H75" s="157">
        <f t="shared" si="2"/>
        <v>0</v>
      </c>
      <c r="I75" s="90"/>
    </row>
    <row r="76" spans="2:9" x14ac:dyDescent="0.35">
      <c r="B76" s="89"/>
      <c r="C76" s="24" t="s">
        <v>344</v>
      </c>
      <c r="D76" s="151" t="s">
        <v>166</v>
      </c>
      <c r="E76" s="140" t="s">
        <v>35</v>
      </c>
      <c r="F76" s="134">
        <v>16</v>
      </c>
      <c r="G76" s="49"/>
      <c r="H76" s="157">
        <f t="shared" si="2"/>
        <v>0</v>
      </c>
      <c r="I76" s="90"/>
    </row>
    <row r="77" spans="2:9" ht="25" customHeight="1" x14ac:dyDescent="0.35">
      <c r="B77" s="89"/>
      <c r="C77" s="18"/>
      <c r="D77" s="153"/>
      <c r="E77" s="144"/>
      <c r="F77" s="76"/>
      <c r="G77" s="50"/>
      <c r="H77" s="74"/>
      <c r="I77" s="90"/>
    </row>
    <row r="78" spans="2:9" s="132" customFormat="1" ht="48.75" customHeight="1" x14ac:dyDescent="0.35">
      <c r="B78" s="187">
        <v>13</v>
      </c>
      <c r="C78" s="188"/>
      <c r="D78" s="158" t="s">
        <v>321</v>
      </c>
      <c r="E78" s="130"/>
      <c r="F78" s="130"/>
      <c r="G78" s="56"/>
      <c r="H78" s="130"/>
      <c r="I78" s="131"/>
    </row>
    <row r="79" spans="2:9" x14ac:dyDescent="0.35">
      <c r="B79" s="89"/>
      <c r="C79" s="24" t="s">
        <v>345</v>
      </c>
      <c r="D79" s="119" t="s">
        <v>168</v>
      </c>
      <c r="E79" s="140" t="s">
        <v>98</v>
      </c>
      <c r="F79" s="134">
        <v>69</v>
      </c>
      <c r="G79" s="49"/>
      <c r="H79" s="157">
        <f t="shared" ref="H79:H97" si="3">F79*G79</f>
        <v>0</v>
      </c>
      <c r="I79" s="90"/>
    </row>
    <row r="80" spans="2:9" x14ac:dyDescent="0.35">
      <c r="B80" s="89"/>
      <c r="C80" s="24" t="s">
        <v>346</v>
      </c>
      <c r="D80" s="119" t="s">
        <v>322</v>
      </c>
      <c r="E80" s="140" t="s">
        <v>98</v>
      </c>
      <c r="F80" s="134">
        <v>15</v>
      </c>
      <c r="G80" s="49"/>
      <c r="H80" s="157">
        <f t="shared" si="3"/>
        <v>0</v>
      </c>
      <c r="I80" s="90"/>
    </row>
    <row r="81" spans="2:9" x14ac:dyDescent="0.35">
      <c r="B81" s="89"/>
      <c r="C81" s="24" t="s">
        <v>347</v>
      </c>
      <c r="D81" s="151" t="s">
        <v>170</v>
      </c>
      <c r="E81" s="140" t="s">
        <v>98</v>
      </c>
      <c r="F81" s="134">
        <v>18</v>
      </c>
      <c r="G81" s="49"/>
      <c r="H81" s="157">
        <f t="shared" si="3"/>
        <v>0</v>
      </c>
      <c r="I81" s="90"/>
    </row>
    <row r="82" spans="2:9" x14ac:dyDescent="0.35">
      <c r="B82" s="89"/>
      <c r="C82" s="24" t="s">
        <v>348</v>
      </c>
      <c r="D82" s="119" t="s">
        <v>171</v>
      </c>
      <c r="E82" s="140" t="s">
        <v>53</v>
      </c>
      <c r="F82" s="134">
        <v>48</v>
      </c>
      <c r="G82" s="49"/>
      <c r="H82" s="157">
        <f t="shared" si="3"/>
        <v>0</v>
      </c>
      <c r="I82" s="90"/>
    </row>
    <row r="83" spans="2:9" x14ac:dyDescent="0.35">
      <c r="B83" s="89"/>
      <c r="C83" s="24" t="s">
        <v>349</v>
      </c>
      <c r="D83" s="119" t="s">
        <v>174</v>
      </c>
      <c r="E83" s="140" t="s">
        <v>53</v>
      </c>
      <c r="F83" s="134">
        <v>20</v>
      </c>
      <c r="G83" s="49"/>
      <c r="H83" s="157">
        <f t="shared" si="3"/>
        <v>0</v>
      </c>
      <c r="I83" s="90"/>
    </row>
    <row r="84" spans="2:9" x14ac:dyDescent="0.35">
      <c r="B84" s="89"/>
      <c r="C84" s="24" t="s">
        <v>733</v>
      </c>
      <c r="D84" s="119" t="s">
        <v>177</v>
      </c>
      <c r="E84" s="140" t="s">
        <v>53</v>
      </c>
      <c r="F84" s="134">
        <v>12</v>
      </c>
      <c r="G84" s="49"/>
      <c r="H84" s="157">
        <f t="shared" si="3"/>
        <v>0</v>
      </c>
      <c r="I84" s="90"/>
    </row>
    <row r="85" spans="2:9" x14ac:dyDescent="0.35">
      <c r="B85" s="89"/>
      <c r="C85" s="24" t="s">
        <v>734</v>
      </c>
      <c r="D85" s="119" t="s">
        <v>178</v>
      </c>
      <c r="E85" s="140" t="s">
        <v>53</v>
      </c>
      <c r="F85" s="134">
        <v>1</v>
      </c>
      <c r="G85" s="49"/>
      <c r="H85" s="157">
        <f t="shared" si="3"/>
        <v>0</v>
      </c>
      <c r="I85" s="90"/>
    </row>
    <row r="86" spans="2:9" x14ac:dyDescent="0.35">
      <c r="B86" s="89"/>
      <c r="C86" s="24" t="s">
        <v>735</v>
      </c>
      <c r="D86" s="151" t="s">
        <v>181</v>
      </c>
      <c r="E86" s="140" t="s">
        <v>53</v>
      </c>
      <c r="F86" s="134">
        <v>25</v>
      </c>
      <c r="G86" s="49"/>
      <c r="H86" s="157">
        <f t="shared" si="3"/>
        <v>0</v>
      </c>
      <c r="I86" s="90"/>
    </row>
    <row r="87" spans="2:9" x14ac:dyDescent="0.35">
      <c r="B87" s="89"/>
      <c r="C87" s="24" t="s">
        <v>736</v>
      </c>
      <c r="D87" s="151" t="s">
        <v>184</v>
      </c>
      <c r="E87" s="140" t="s">
        <v>53</v>
      </c>
      <c r="F87" s="134">
        <v>15</v>
      </c>
      <c r="G87" s="49"/>
      <c r="H87" s="157">
        <f t="shared" si="3"/>
        <v>0</v>
      </c>
      <c r="I87" s="90"/>
    </row>
    <row r="88" spans="2:9" x14ac:dyDescent="0.35">
      <c r="B88" s="89"/>
      <c r="C88" s="24" t="s">
        <v>737</v>
      </c>
      <c r="D88" s="151" t="s">
        <v>323</v>
      </c>
      <c r="E88" s="140" t="s">
        <v>53</v>
      </c>
      <c r="F88" s="134">
        <v>36</v>
      </c>
      <c r="G88" s="49"/>
      <c r="H88" s="157">
        <f t="shared" si="3"/>
        <v>0</v>
      </c>
      <c r="I88" s="90"/>
    </row>
    <row r="89" spans="2:9" x14ac:dyDescent="0.35">
      <c r="B89" s="89"/>
      <c r="C89" s="24" t="s">
        <v>738</v>
      </c>
      <c r="D89" s="119" t="s">
        <v>190</v>
      </c>
      <c r="E89" s="140" t="s">
        <v>53</v>
      </c>
      <c r="F89" s="134">
        <v>29</v>
      </c>
      <c r="G89" s="49"/>
      <c r="H89" s="157">
        <f t="shared" si="3"/>
        <v>0</v>
      </c>
      <c r="I89" s="90"/>
    </row>
    <row r="90" spans="2:9" x14ac:dyDescent="0.35">
      <c r="B90" s="89"/>
      <c r="C90" s="24" t="s">
        <v>739</v>
      </c>
      <c r="D90" s="119" t="s">
        <v>193</v>
      </c>
      <c r="E90" s="140" t="s">
        <v>53</v>
      </c>
      <c r="F90" s="134">
        <v>45</v>
      </c>
      <c r="G90" s="49"/>
      <c r="H90" s="157">
        <f t="shared" si="3"/>
        <v>0</v>
      </c>
      <c r="I90" s="90"/>
    </row>
    <row r="91" spans="2:9" x14ac:dyDescent="0.35">
      <c r="B91" s="89"/>
      <c r="C91" s="24" t="s">
        <v>740</v>
      </c>
      <c r="D91" s="151" t="s">
        <v>149</v>
      </c>
      <c r="E91" s="140" t="s">
        <v>53</v>
      </c>
      <c r="F91" s="134">
        <v>15</v>
      </c>
      <c r="G91" s="49"/>
      <c r="H91" s="157">
        <f t="shared" si="3"/>
        <v>0</v>
      </c>
      <c r="I91" s="90"/>
    </row>
    <row r="92" spans="2:9" x14ac:dyDescent="0.35">
      <c r="B92" s="89"/>
      <c r="C92" s="24" t="s">
        <v>741</v>
      </c>
      <c r="D92" s="119" t="s">
        <v>198</v>
      </c>
      <c r="E92" s="140" t="s">
        <v>53</v>
      </c>
      <c r="F92" s="134">
        <v>25</v>
      </c>
      <c r="G92" s="49"/>
      <c r="H92" s="157">
        <f t="shared" si="3"/>
        <v>0</v>
      </c>
      <c r="I92" s="90"/>
    </row>
    <row r="93" spans="2:9" x14ac:dyDescent="0.35">
      <c r="B93" s="89"/>
      <c r="C93" s="24" t="s">
        <v>742</v>
      </c>
      <c r="D93" s="147" t="s">
        <v>201</v>
      </c>
      <c r="E93" s="140" t="s">
        <v>35</v>
      </c>
      <c r="F93" s="134">
        <v>56</v>
      </c>
      <c r="G93" s="49"/>
      <c r="H93" s="157">
        <f t="shared" si="3"/>
        <v>0</v>
      </c>
      <c r="I93" s="90"/>
    </row>
    <row r="94" spans="2:9" x14ac:dyDescent="0.35">
      <c r="B94" s="89"/>
      <c r="C94" s="24" t="s">
        <v>743</v>
      </c>
      <c r="D94" s="147" t="s">
        <v>202</v>
      </c>
      <c r="E94" s="140" t="s">
        <v>53</v>
      </c>
      <c r="F94" s="134">
        <v>25</v>
      </c>
      <c r="G94" s="49"/>
      <c r="H94" s="157">
        <f t="shared" si="3"/>
        <v>0</v>
      </c>
      <c r="I94" s="90"/>
    </row>
    <row r="95" spans="2:9" x14ac:dyDescent="0.35">
      <c r="B95" s="89"/>
      <c r="C95" s="24" t="s">
        <v>744</v>
      </c>
      <c r="D95" s="151" t="s">
        <v>203</v>
      </c>
      <c r="E95" s="140" t="s">
        <v>35</v>
      </c>
      <c r="F95" s="134">
        <v>30</v>
      </c>
      <c r="G95" s="49"/>
      <c r="H95" s="157">
        <f t="shared" si="3"/>
        <v>0</v>
      </c>
      <c r="I95" s="90"/>
    </row>
    <row r="96" spans="2:9" x14ac:dyDescent="0.35">
      <c r="B96" s="89"/>
      <c r="C96" s="24" t="s">
        <v>745</v>
      </c>
      <c r="D96" s="147" t="s">
        <v>204</v>
      </c>
      <c r="E96" s="140" t="s">
        <v>48</v>
      </c>
      <c r="F96" s="134">
        <v>3</v>
      </c>
      <c r="G96" s="49"/>
      <c r="H96" s="157">
        <f t="shared" si="3"/>
        <v>0</v>
      </c>
      <c r="I96" s="90"/>
    </row>
    <row r="97" spans="2:9" x14ac:dyDescent="0.35">
      <c r="B97" s="89"/>
      <c r="C97" s="24" t="s">
        <v>746</v>
      </c>
      <c r="D97" s="147" t="s">
        <v>205</v>
      </c>
      <c r="E97" s="140" t="s">
        <v>53</v>
      </c>
      <c r="F97" s="134">
        <v>20</v>
      </c>
      <c r="G97" s="49"/>
      <c r="H97" s="157">
        <f t="shared" si="3"/>
        <v>0</v>
      </c>
      <c r="I97" s="90"/>
    </row>
    <row r="98" spans="2:9" ht="25" customHeight="1" x14ac:dyDescent="0.35">
      <c r="B98" s="89"/>
      <c r="C98" s="18"/>
      <c r="D98" s="154"/>
      <c r="E98" s="144"/>
      <c r="F98" s="76"/>
      <c r="G98" s="50"/>
      <c r="H98" s="74"/>
      <c r="I98" s="90"/>
    </row>
    <row r="99" spans="2:9" s="132" customFormat="1" ht="48.75" customHeight="1" x14ac:dyDescent="0.35">
      <c r="B99" s="187">
        <v>14</v>
      </c>
      <c r="C99" s="188"/>
      <c r="D99" s="158" t="s">
        <v>324</v>
      </c>
      <c r="E99" s="130"/>
      <c r="F99" s="130"/>
      <c r="G99" s="56"/>
      <c r="H99" s="130"/>
      <c r="I99" s="131"/>
    </row>
    <row r="100" spans="2:9" x14ac:dyDescent="0.35">
      <c r="B100" s="89"/>
      <c r="C100" s="24" t="s">
        <v>350</v>
      </c>
      <c r="D100" s="151" t="s">
        <v>325</v>
      </c>
      <c r="E100" s="140" t="s">
        <v>48</v>
      </c>
      <c r="F100" s="134">
        <v>9</v>
      </c>
      <c r="G100" s="49"/>
      <c r="H100" s="157">
        <f t="shared" ref="H100:H107" si="4">F100*G100</f>
        <v>0</v>
      </c>
      <c r="I100" s="90"/>
    </row>
    <row r="101" spans="2:9" x14ac:dyDescent="0.35">
      <c r="B101" s="89"/>
      <c r="C101" s="24" t="s">
        <v>351</v>
      </c>
      <c r="D101" s="146" t="s">
        <v>210</v>
      </c>
      <c r="E101" s="140" t="s">
        <v>48</v>
      </c>
      <c r="F101" s="134">
        <v>12</v>
      </c>
      <c r="G101" s="49"/>
      <c r="H101" s="157">
        <f t="shared" si="4"/>
        <v>0</v>
      </c>
      <c r="I101" s="90"/>
    </row>
    <row r="102" spans="2:9" x14ac:dyDescent="0.35">
      <c r="B102" s="89"/>
      <c r="C102" s="24" t="s">
        <v>352</v>
      </c>
      <c r="D102" s="147" t="s">
        <v>211</v>
      </c>
      <c r="E102" s="140" t="s">
        <v>98</v>
      </c>
      <c r="F102" s="134">
        <v>15</v>
      </c>
      <c r="G102" s="49"/>
      <c r="H102" s="157">
        <f t="shared" si="4"/>
        <v>0</v>
      </c>
      <c r="I102" s="90"/>
    </row>
    <row r="103" spans="2:9" x14ac:dyDescent="0.35">
      <c r="B103" s="89"/>
      <c r="C103" s="24" t="s">
        <v>353</v>
      </c>
      <c r="D103" s="151" t="s">
        <v>212</v>
      </c>
      <c r="E103" s="140" t="s">
        <v>35</v>
      </c>
      <c r="F103" s="134">
        <v>75</v>
      </c>
      <c r="G103" s="49"/>
      <c r="H103" s="157">
        <f t="shared" si="4"/>
        <v>0</v>
      </c>
      <c r="I103" s="90"/>
    </row>
    <row r="104" spans="2:9" x14ac:dyDescent="0.35">
      <c r="B104" s="89"/>
      <c r="C104" s="24" t="s">
        <v>354</v>
      </c>
      <c r="D104" s="119" t="s">
        <v>213</v>
      </c>
      <c r="E104" s="140" t="s">
        <v>35</v>
      </c>
      <c r="F104" s="134">
        <v>100</v>
      </c>
      <c r="G104" s="49"/>
      <c r="H104" s="157">
        <f t="shared" si="4"/>
        <v>0</v>
      </c>
      <c r="I104" s="90"/>
    </row>
    <row r="105" spans="2:9" x14ac:dyDescent="0.35">
      <c r="B105" s="89"/>
      <c r="C105" s="24" t="s">
        <v>683</v>
      </c>
      <c r="D105" s="119" t="s">
        <v>214</v>
      </c>
      <c r="E105" s="140" t="s">
        <v>48</v>
      </c>
      <c r="F105" s="134">
        <v>69</v>
      </c>
      <c r="G105" s="49"/>
      <c r="H105" s="157">
        <f t="shared" si="4"/>
        <v>0</v>
      </c>
      <c r="I105" s="90"/>
    </row>
    <row r="106" spans="2:9" x14ac:dyDescent="0.35">
      <c r="B106" s="89"/>
      <c r="C106" s="24" t="s">
        <v>684</v>
      </c>
      <c r="D106" s="119" t="s">
        <v>215</v>
      </c>
      <c r="E106" s="140" t="s">
        <v>48</v>
      </c>
      <c r="F106" s="134">
        <v>5</v>
      </c>
      <c r="G106" s="49"/>
      <c r="H106" s="157">
        <f t="shared" si="4"/>
        <v>0</v>
      </c>
      <c r="I106" s="90"/>
    </row>
    <row r="107" spans="2:9" x14ac:dyDescent="0.35">
      <c r="B107" s="89"/>
      <c r="C107" s="24" t="s">
        <v>685</v>
      </c>
      <c r="D107" s="119" t="s">
        <v>216</v>
      </c>
      <c r="E107" s="140" t="s">
        <v>98</v>
      </c>
      <c r="F107" s="134">
        <v>5</v>
      </c>
      <c r="G107" s="49"/>
      <c r="H107" s="157">
        <f t="shared" si="4"/>
        <v>0</v>
      </c>
      <c r="I107" s="90"/>
    </row>
    <row r="108" spans="2:9" ht="25" customHeight="1" x14ac:dyDescent="0.35">
      <c r="B108" s="89"/>
      <c r="C108" s="18"/>
      <c r="D108" s="121"/>
      <c r="E108" s="144"/>
      <c r="F108" s="76"/>
      <c r="G108" s="50"/>
      <c r="H108" s="74"/>
      <c r="I108" s="90"/>
    </row>
    <row r="109" spans="2:9" s="132" customFormat="1" ht="48.75" customHeight="1" x14ac:dyDescent="0.35">
      <c r="B109" s="187">
        <v>15</v>
      </c>
      <c r="C109" s="188"/>
      <c r="D109" s="158" t="s">
        <v>326</v>
      </c>
      <c r="E109" s="130"/>
      <c r="F109" s="130"/>
      <c r="G109" s="56"/>
      <c r="H109" s="130"/>
      <c r="I109" s="131"/>
    </row>
    <row r="110" spans="2:9" x14ac:dyDescent="0.35">
      <c r="B110" s="89"/>
      <c r="C110" s="24" t="s">
        <v>355</v>
      </c>
      <c r="D110" s="146" t="s">
        <v>327</v>
      </c>
      <c r="E110" s="140" t="s">
        <v>53</v>
      </c>
      <c r="F110" s="134">
        <v>4</v>
      </c>
      <c r="G110" s="49"/>
      <c r="H110" s="157">
        <f t="shared" ref="H110:H133" si="5">F110*G110</f>
        <v>0</v>
      </c>
      <c r="I110" s="90"/>
    </row>
    <row r="111" spans="2:9" x14ac:dyDescent="0.35">
      <c r="B111" s="89"/>
      <c r="C111" s="24" t="s">
        <v>356</v>
      </c>
      <c r="D111" s="146" t="s">
        <v>328</v>
      </c>
      <c r="E111" s="140" t="s">
        <v>53</v>
      </c>
      <c r="F111" s="134">
        <v>26</v>
      </c>
      <c r="G111" s="49"/>
      <c r="H111" s="157">
        <f t="shared" si="5"/>
        <v>0</v>
      </c>
      <c r="I111" s="90"/>
    </row>
    <row r="112" spans="2:9" x14ac:dyDescent="0.35">
      <c r="B112" s="89"/>
      <c r="C112" s="24" t="s">
        <v>357</v>
      </c>
      <c r="D112" s="119" t="s">
        <v>220</v>
      </c>
      <c r="E112" s="140" t="s">
        <v>53</v>
      </c>
      <c r="F112" s="134">
        <v>25</v>
      </c>
      <c r="G112" s="49"/>
      <c r="H112" s="157">
        <f t="shared" si="5"/>
        <v>0</v>
      </c>
      <c r="I112" s="90"/>
    </row>
    <row r="113" spans="2:9" x14ac:dyDescent="0.35">
      <c r="B113" s="89"/>
      <c r="C113" s="24" t="s">
        <v>358</v>
      </c>
      <c r="D113" s="119" t="s">
        <v>222</v>
      </c>
      <c r="E113" s="140" t="s">
        <v>53</v>
      </c>
      <c r="F113" s="134">
        <v>101</v>
      </c>
      <c r="G113" s="49"/>
      <c r="H113" s="157">
        <f t="shared" si="5"/>
        <v>0</v>
      </c>
      <c r="I113" s="90"/>
    </row>
    <row r="114" spans="2:9" x14ac:dyDescent="0.35">
      <c r="B114" s="89"/>
      <c r="C114" s="24" t="s">
        <v>359</v>
      </c>
      <c r="D114" s="119" t="s">
        <v>223</v>
      </c>
      <c r="E114" s="140" t="s">
        <v>48</v>
      </c>
      <c r="F114" s="134">
        <v>1</v>
      </c>
      <c r="G114" s="49"/>
      <c r="H114" s="157">
        <f t="shared" si="5"/>
        <v>0</v>
      </c>
      <c r="I114" s="90"/>
    </row>
    <row r="115" spans="2:9" x14ac:dyDescent="0.35">
      <c r="B115" s="89"/>
      <c r="C115" s="24" t="s">
        <v>360</v>
      </c>
      <c r="D115" s="119" t="s">
        <v>224</v>
      </c>
      <c r="E115" s="140" t="s">
        <v>48</v>
      </c>
      <c r="F115" s="134">
        <v>1</v>
      </c>
      <c r="G115" s="49"/>
      <c r="H115" s="157">
        <f t="shared" si="5"/>
        <v>0</v>
      </c>
      <c r="I115" s="90"/>
    </row>
    <row r="116" spans="2:9" x14ac:dyDescent="0.35">
      <c r="B116" s="89"/>
      <c r="C116" s="24" t="s">
        <v>361</v>
      </c>
      <c r="D116" s="148" t="s">
        <v>227</v>
      </c>
      <c r="E116" s="140" t="s">
        <v>11</v>
      </c>
      <c r="F116" s="134">
        <v>2</v>
      </c>
      <c r="G116" s="49"/>
      <c r="H116" s="157">
        <f t="shared" si="5"/>
        <v>0</v>
      </c>
      <c r="I116" s="90"/>
    </row>
    <row r="117" spans="2:9" x14ac:dyDescent="0.35">
      <c r="B117" s="89"/>
      <c r="C117" s="24" t="s">
        <v>362</v>
      </c>
      <c r="D117" s="151" t="s">
        <v>228</v>
      </c>
      <c r="E117" s="140" t="s">
        <v>11</v>
      </c>
      <c r="F117" s="134">
        <v>12</v>
      </c>
      <c r="G117" s="49"/>
      <c r="H117" s="157">
        <f t="shared" si="5"/>
        <v>0</v>
      </c>
      <c r="I117" s="90"/>
    </row>
    <row r="118" spans="2:9" x14ac:dyDescent="0.35">
      <c r="B118" s="89"/>
      <c r="C118" s="24" t="s">
        <v>717</v>
      </c>
      <c r="D118" s="148" t="s">
        <v>229</v>
      </c>
      <c r="E118" s="140" t="s">
        <v>11</v>
      </c>
      <c r="F118" s="134">
        <v>1</v>
      </c>
      <c r="G118" s="49"/>
      <c r="H118" s="157">
        <f t="shared" si="5"/>
        <v>0</v>
      </c>
      <c r="I118" s="90"/>
    </row>
    <row r="119" spans="2:9" x14ac:dyDescent="0.35">
      <c r="B119" s="89"/>
      <c r="C119" s="24" t="s">
        <v>718</v>
      </c>
      <c r="D119" s="155" t="s">
        <v>230</v>
      </c>
      <c r="E119" s="140" t="s">
        <v>11</v>
      </c>
      <c r="F119" s="134">
        <v>1</v>
      </c>
      <c r="G119" s="49"/>
      <c r="H119" s="157">
        <f t="shared" si="5"/>
        <v>0</v>
      </c>
      <c r="I119" s="90"/>
    </row>
    <row r="120" spans="2:9" x14ac:dyDescent="0.35">
      <c r="B120" s="89"/>
      <c r="C120" s="24" t="s">
        <v>719</v>
      </c>
      <c r="D120" s="155" t="s">
        <v>231</v>
      </c>
      <c r="E120" s="140" t="s">
        <v>48</v>
      </c>
      <c r="F120" s="134">
        <v>1</v>
      </c>
      <c r="G120" s="49"/>
      <c r="H120" s="157">
        <f t="shared" si="5"/>
        <v>0</v>
      </c>
      <c r="I120" s="90"/>
    </row>
    <row r="121" spans="2:9" x14ac:dyDescent="0.35">
      <c r="B121" s="89"/>
      <c r="C121" s="24" t="s">
        <v>720</v>
      </c>
      <c r="D121" s="155" t="s">
        <v>233</v>
      </c>
      <c r="E121" s="140" t="s">
        <v>48</v>
      </c>
      <c r="F121" s="134">
        <v>2</v>
      </c>
      <c r="G121" s="49"/>
      <c r="H121" s="157">
        <f t="shared" si="5"/>
        <v>0</v>
      </c>
      <c r="I121" s="90"/>
    </row>
    <row r="122" spans="2:9" x14ac:dyDescent="0.35">
      <c r="B122" s="89"/>
      <c r="C122" s="24" t="s">
        <v>721</v>
      </c>
      <c r="D122" s="155" t="s">
        <v>235</v>
      </c>
      <c r="E122" s="140" t="s">
        <v>48</v>
      </c>
      <c r="F122" s="134">
        <v>1</v>
      </c>
      <c r="G122" s="49"/>
      <c r="H122" s="157">
        <f t="shared" si="5"/>
        <v>0</v>
      </c>
      <c r="I122" s="90"/>
    </row>
    <row r="123" spans="2:9" x14ac:dyDescent="0.35">
      <c r="B123" s="89"/>
      <c r="C123" s="24" t="s">
        <v>722</v>
      </c>
      <c r="D123" s="155" t="s">
        <v>237</v>
      </c>
      <c r="E123" s="140" t="s">
        <v>11</v>
      </c>
      <c r="F123" s="134">
        <v>5</v>
      </c>
      <c r="G123" s="49"/>
      <c r="H123" s="157">
        <f t="shared" si="5"/>
        <v>0</v>
      </c>
      <c r="I123" s="90"/>
    </row>
    <row r="124" spans="2:9" x14ac:dyDescent="0.35">
      <c r="B124" s="89"/>
      <c r="C124" s="24" t="s">
        <v>723</v>
      </c>
      <c r="D124" s="148" t="s">
        <v>238</v>
      </c>
      <c r="E124" s="140" t="s">
        <v>11</v>
      </c>
      <c r="F124" s="134">
        <v>12</v>
      </c>
      <c r="G124" s="49"/>
      <c r="H124" s="157">
        <f t="shared" si="5"/>
        <v>0</v>
      </c>
      <c r="I124" s="90"/>
    </row>
    <row r="125" spans="2:9" x14ac:dyDescent="0.35">
      <c r="B125" s="89"/>
      <c r="C125" s="24" t="s">
        <v>724</v>
      </c>
      <c r="D125" s="155" t="s">
        <v>239</v>
      </c>
      <c r="E125" s="140" t="s">
        <v>11</v>
      </c>
      <c r="F125" s="134">
        <v>5</v>
      </c>
      <c r="G125" s="49"/>
      <c r="H125" s="157">
        <f t="shared" si="5"/>
        <v>0</v>
      </c>
      <c r="I125" s="90"/>
    </row>
    <row r="126" spans="2:9" x14ac:dyDescent="0.35">
      <c r="B126" s="89"/>
      <c r="C126" s="24" t="s">
        <v>725</v>
      </c>
      <c r="D126" s="155" t="s">
        <v>240</v>
      </c>
      <c r="E126" s="140" t="s">
        <v>48</v>
      </c>
      <c r="F126" s="134">
        <v>12</v>
      </c>
      <c r="G126" s="49"/>
      <c r="H126" s="157">
        <f t="shared" si="5"/>
        <v>0</v>
      </c>
      <c r="I126" s="90"/>
    </row>
    <row r="127" spans="2:9" x14ac:dyDescent="0.35">
      <c r="B127" s="89"/>
      <c r="C127" s="24" t="s">
        <v>726</v>
      </c>
      <c r="D127" s="155" t="s">
        <v>242</v>
      </c>
      <c r="E127" s="140" t="s">
        <v>48</v>
      </c>
      <c r="F127" s="134">
        <v>5</v>
      </c>
      <c r="G127" s="49"/>
      <c r="H127" s="157">
        <f t="shared" si="5"/>
        <v>0</v>
      </c>
      <c r="I127" s="90"/>
    </row>
    <row r="128" spans="2:9" x14ac:dyDescent="0.35">
      <c r="B128" s="89"/>
      <c r="C128" s="24" t="s">
        <v>727</v>
      </c>
      <c r="D128" s="147" t="s">
        <v>244</v>
      </c>
      <c r="E128" s="140" t="s">
        <v>48</v>
      </c>
      <c r="F128" s="134">
        <v>1</v>
      </c>
      <c r="G128" s="49"/>
      <c r="H128" s="157">
        <f t="shared" si="5"/>
        <v>0</v>
      </c>
      <c r="I128" s="90"/>
    </row>
    <row r="129" spans="2:9" x14ac:dyDescent="0.35">
      <c r="B129" s="89"/>
      <c r="C129" s="24" t="s">
        <v>728</v>
      </c>
      <c r="D129" s="119" t="s">
        <v>245</v>
      </c>
      <c r="E129" s="140" t="s">
        <v>48</v>
      </c>
      <c r="F129" s="134">
        <v>1</v>
      </c>
      <c r="G129" s="49"/>
      <c r="H129" s="157">
        <f t="shared" si="5"/>
        <v>0</v>
      </c>
      <c r="I129" s="90"/>
    </row>
    <row r="130" spans="2:9" x14ac:dyDescent="0.35">
      <c r="B130" s="89"/>
      <c r="C130" s="24" t="s">
        <v>729</v>
      </c>
      <c r="D130" s="147" t="s">
        <v>246</v>
      </c>
      <c r="E130" s="140" t="s">
        <v>53</v>
      </c>
      <c r="F130" s="134">
        <v>1</v>
      </c>
      <c r="G130" s="49"/>
      <c r="H130" s="157">
        <f t="shared" si="5"/>
        <v>0</v>
      </c>
      <c r="I130" s="90"/>
    </row>
    <row r="131" spans="2:9" x14ac:dyDescent="0.35">
      <c r="B131" s="89"/>
      <c r="C131" s="24" t="s">
        <v>730</v>
      </c>
      <c r="D131" s="147" t="s">
        <v>247</v>
      </c>
      <c r="E131" s="140" t="s">
        <v>35</v>
      </c>
      <c r="F131" s="134">
        <v>1</v>
      </c>
      <c r="G131" s="49"/>
      <c r="H131" s="157">
        <f t="shared" si="5"/>
        <v>0</v>
      </c>
      <c r="I131" s="90"/>
    </row>
    <row r="132" spans="2:9" x14ac:dyDescent="0.35">
      <c r="B132" s="89"/>
      <c r="C132" s="24" t="s">
        <v>731</v>
      </c>
      <c r="D132" s="147" t="s">
        <v>248</v>
      </c>
      <c r="E132" s="140" t="s">
        <v>35</v>
      </c>
      <c r="F132" s="134">
        <v>6</v>
      </c>
      <c r="G132" s="49"/>
      <c r="H132" s="157">
        <f t="shared" si="5"/>
        <v>0</v>
      </c>
      <c r="I132" s="90"/>
    </row>
    <row r="133" spans="2:9" x14ac:dyDescent="0.35">
      <c r="B133" s="89"/>
      <c r="C133" s="24" t="s">
        <v>732</v>
      </c>
      <c r="D133" s="147" t="s">
        <v>249</v>
      </c>
      <c r="E133" s="140" t="s">
        <v>11</v>
      </c>
      <c r="F133" s="134">
        <v>1</v>
      </c>
      <c r="G133" s="49"/>
      <c r="H133" s="157">
        <f t="shared" si="5"/>
        <v>0</v>
      </c>
      <c r="I133" s="90"/>
    </row>
    <row r="134" spans="2:9" ht="25" customHeight="1" x14ac:dyDescent="0.35">
      <c r="B134" s="89"/>
      <c r="C134" s="18"/>
      <c r="D134" s="154"/>
      <c r="E134" s="144"/>
      <c r="F134" s="76"/>
      <c r="G134" s="50"/>
      <c r="H134" s="74"/>
      <c r="I134" s="90"/>
    </row>
    <row r="135" spans="2:9" s="132" customFormat="1" ht="48.75" customHeight="1" x14ac:dyDescent="0.35">
      <c r="B135" s="187">
        <v>16</v>
      </c>
      <c r="C135" s="188"/>
      <c r="D135" s="158" t="s">
        <v>329</v>
      </c>
      <c r="E135" s="130"/>
      <c r="F135" s="130"/>
      <c r="G135" s="56"/>
      <c r="H135" s="130"/>
      <c r="I135" s="131"/>
    </row>
    <row r="136" spans="2:9" x14ac:dyDescent="0.35">
      <c r="B136" s="89"/>
      <c r="C136" s="24" t="s">
        <v>363</v>
      </c>
      <c r="D136" s="119" t="s">
        <v>252</v>
      </c>
      <c r="E136" s="106" t="s">
        <v>35</v>
      </c>
      <c r="F136" s="134">
        <v>19</v>
      </c>
      <c r="G136" s="49"/>
      <c r="H136" s="157">
        <f t="shared" ref="H136:H158" si="6">F136*G136</f>
        <v>0</v>
      </c>
      <c r="I136" s="90"/>
    </row>
    <row r="137" spans="2:9" x14ac:dyDescent="0.35">
      <c r="B137" s="89"/>
      <c r="C137" s="24" t="s">
        <v>364</v>
      </c>
      <c r="D137" s="119" t="s">
        <v>254</v>
      </c>
      <c r="E137" s="140" t="s">
        <v>35</v>
      </c>
      <c r="F137" s="134">
        <v>61</v>
      </c>
      <c r="G137" s="49"/>
      <c r="H137" s="157">
        <f t="shared" si="6"/>
        <v>0</v>
      </c>
      <c r="I137" s="90"/>
    </row>
    <row r="138" spans="2:9" x14ac:dyDescent="0.35">
      <c r="B138" s="89"/>
      <c r="C138" s="24" t="s">
        <v>365</v>
      </c>
      <c r="D138" s="119" t="s">
        <v>255</v>
      </c>
      <c r="E138" s="140" t="s">
        <v>35</v>
      </c>
      <c r="F138" s="134">
        <v>15</v>
      </c>
      <c r="G138" s="49"/>
      <c r="H138" s="157">
        <f t="shared" si="6"/>
        <v>0</v>
      </c>
      <c r="I138" s="90"/>
    </row>
    <row r="139" spans="2:9" x14ac:dyDescent="0.35">
      <c r="B139" s="89"/>
      <c r="C139" s="24" t="s">
        <v>366</v>
      </c>
      <c r="D139" s="119" t="s">
        <v>256</v>
      </c>
      <c r="E139" s="140" t="s">
        <v>35</v>
      </c>
      <c r="F139" s="134">
        <v>15</v>
      </c>
      <c r="G139" s="49"/>
      <c r="H139" s="157">
        <f t="shared" si="6"/>
        <v>0</v>
      </c>
      <c r="I139" s="90"/>
    </row>
    <row r="140" spans="2:9" x14ac:dyDescent="0.35">
      <c r="B140" s="89"/>
      <c r="C140" s="24" t="s">
        <v>367</v>
      </c>
      <c r="D140" s="119" t="s">
        <v>257</v>
      </c>
      <c r="E140" s="140" t="s">
        <v>35</v>
      </c>
      <c r="F140" s="134">
        <v>98</v>
      </c>
      <c r="G140" s="49"/>
      <c r="H140" s="157">
        <f t="shared" si="6"/>
        <v>0</v>
      </c>
      <c r="I140" s="90"/>
    </row>
    <row r="141" spans="2:9" x14ac:dyDescent="0.35">
      <c r="B141" s="89"/>
      <c r="C141" s="24" t="s">
        <v>368</v>
      </c>
      <c r="D141" s="119" t="s">
        <v>258</v>
      </c>
      <c r="E141" s="140" t="s">
        <v>53</v>
      </c>
      <c r="F141" s="134">
        <v>36</v>
      </c>
      <c r="G141" s="49"/>
      <c r="H141" s="157">
        <f t="shared" si="6"/>
        <v>0</v>
      </c>
      <c r="I141" s="90"/>
    </row>
    <row r="142" spans="2:9" x14ac:dyDescent="0.35">
      <c r="B142" s="89"/>
      <c r="C142" s="24" t="s">
        <v>369</v>
      </c>
      <c r="D142" s="119" t="s">
        <v>260</v>
      </c>
      <c r="E142" s="140" t="s">
        <v>35</v>
      </c>
      <c r="F142" s="134">
        <v>9</v>
      </c>
      <c r="G142" s="49"/>
      <c r="H142" s="157">
        <f t="shared" si="6"/>
        <v>0</v>
      </c>
      <c r="I142" s="90"/>
    </row>
    <row r="143" spans="2:9" x14ac:dyDescent="0.35">
      <c r="B143" s="89"/>
      <c r="C143" s="24" t="s">
        <v>370</v>
      </c>
      <c r="D143" s="119" t="s">
        <v>261</v>
      </c>
      <c r="E143" s="140" t="s">
        <v>35</v>
      </c>
      <c r="F143" s="134">
        <v>20</v>
      </c>
      <c r="G143" s="49"/>
      <c r="H143" s="157">
        <f t="shared" si="6"/>
        <v>0</v>
      </c>
      <c r="I143" s="90"/>
    </row>
    <row r="144" spans="2:9" x14ac:dyDescent="0.35">
      <c r="B144" s="89"/>
      <c r="C144" s="24" t="s">
        <v>686</v>
      </c>
      <c r="D144" s="119" t="s">
        <v>262</v>
      </c>
      <c r="E144" s="140" t="s">
        <v>35</v>
      </c>
      <c r="F144" s="134">
        <v>12</v>
      </c>
      <c r="G144" s="49"/>
      <c r="H144" s="157">
        <f t="shared" si="6"/>
        <v>0</v>
      </c>
      <c r="I144" s="90"/>
    </row>
    <row r="145" spans="2:9" x14ac:dyDescent="0.35">
      <c r="B145" s="89"/>
      <c r="C145" s="24" t="s">
        <v>687</v>
      </c>
      <c r="D145" s="119" t="s">
        <v>263</v>
      </c>
      <c r="E145" s="140" t="s">
        <v>35</v>
      </c>
      <c r="F145" s="134">
        <v>16</v>
      </c>
      <c r="G145" s="49"/>
      <c r="H145" s="157">
        <f t="shared" si="6"/>
        <v>0</v>
      </c>
      <c r="I145" s="90"/>
    </row>
    <row r="146" spans="2:9" x14ac:dyDescent="0.35">
      <c r="B146" s="89"/>
      <c r="C146" s="24" t="s">
        <v>688</v>
      </c>
      <c r="D146" s="151" t="s">
        <v>264</v>
      </c>
      <c r="E146" s="140" t="s">
        <v>53</v>
      </c>
      <c r="F146" s="134">
        <v>18</v>
      </c>
      <c r="G146" s="49"/>
      <c r="H146" s="157">
        <f t="shared" si="6"/>
        <v>0</v>
      </c>
      <c r="I146" s="90"/>
    </row>
    <row r="147" spans="2:9" x14ac:dyDescent="0.35">
      <c r="B147" s="89"/>
      <c r="C147" s="24" t="s">
        <v>689</v>
      </c>
      <c r="D147" s="119" t="s">
        <v>330</v>
      </c>
      <c r="E147" s="140" t="s">
        <v>53</v>
      </c>
      <c r="F147" s="134">
        <v>25</v>
      </c>
      <c r="G147" s="49"/>
      <c r="H147" s="157">
        <f t="shared" si="6"/>
        <v>0</v>
      </c>
      <c r="I147" s="90"/>
    </row>
    <row r="148" spans="2:9" x14ac:dyDescent="0.35">
      <c r="B148" s="89"/>
      <c r="C148" s="24" t="s">
        <v>690</v>
      </c>
      <c r="D148" s="119" t="s">
        <v>268</v>
      </c>
      <c r="E148" s="140" t="s">
        <v>53</v>
      </c>
      <c r="F148" s="134">
        <v>15</v>
      </c>
      <c r="G148" s="49"/>
      <c r="H148" s="157">
        <f t="shared" si="6"/>
        <v>0</v>
      </c>
      <c r="I148" s="90"/>
    </row>
    <row r="149" spans="2:9" x14ac:dyDescent="0.35">
      <c r="B149" s="89"/>
      <c r="C149" s="24" t="s">
        <v>691</v>
      </c>
      <c r="D149" s="119" t="s">
        <v>269</v>
      </c>
      <c r="E149" s="140" t="s">
        <v>53</v>
      </c>
      <c r="F149" s="134">
        <v>12</v>
      </c>
      <c r="G149" s="49"/>
      <c r="H149" s="157">
        <f t="shared" si="6"/>
        <v>0</v>
      </c>
      <c r="I149" s="90"/>
    </row>
    <row r="150" spans="2:9" x14ac:dyDescent="0.35">
      <c r="B150" s="89"/>
      <c r="C150" s="24" t="s">
        <v>692</v>
      </c>
      <c r="D150" s="119" t="s">
        <v>270</v>
      </c>
      <c r="E150" s="140" t="s">
        <v>53</v>
      </c>
      <c r="F150" s="134">
        <v>10</v>
      </c>
      <c r="G150" s="49"/>
      <c r="H150" s="157">
        <f t="shared" si="6"/>
        <v>0</v>
      </c>
      <c r="I150" s="90"/>
    </row>
    <row r="151" spans="2:9" x14ac:dyDescent="0.35">
      <c r="B151" s="89"/>
      <c r="C151" s="24" t="s">
        <v>693</v>
      </c>
      <c r="D151" s="119" t="s">
        <v>271</v>
      </c>
      <c r="E151" s="140" t="s">
        <v>35</v>
      </c>
      <c r="F151" s="134">
        <v>12</v>
      </c>
      <c r="G151" s="49"/>
      <c r="H151" s="157">
        <f t="shared" si="6"/>
        <v>0</v>
      </c>
      <c r="I151" s="90"/>
    </row>
    <row r="152" spans="2:9" x14ac:dyDescent="0.35">
      <c r="B152" s="89"/>
      <c r="C152" s="24" t="s">
        <v>694</v>
      </c>
      <c r="D152" s="119" t="s">
        <v>272</v>
      </c>
      <c r="E152" s="140" t="s">
        <v>35</v>
      </c>
      <c r="F152" s="134">
        <v>19</v>
      </c>
      <c r="G152" s="49"/>
      <c r="H152" s="157">
        <f t="shared" si="6"/>
        <v>0</v>
      </c>
      <c r="I152" s="90"/>
    </row>
    <row r="153" spans="2:9" x14ac:dyDescent="0.35">
      <c r="B153" s="89"/>
      <c r="C153" s="24" t="s">
        <v>695</v>
      </c>
      <c r="D153" s="151" t="s">
        <v>153</v>
      </c>
      <c r="E153" s="140" t="s">
        <v>53</v>
      </c>
      <c r="F153" s="134">
        <v>19</v>
      </c>
      <c r="G153" s="49"/>
      <c r="H153" s="157">
        <f t="shared" si="6"/>
        <v>0</v>
      </c>
      <c r="I153" s="90"/>
    </row>
    <row r="154" spans="2:9" x14ac:dyDescent="0.35">
      <c r="B154" s="89"/>
      <c r="C154" s="24" t="s">
        <v>696</v>
      </c>
      <c r="D154" s="151" t="s">
        <v>273</v>
      </c>
      <c r="E154" s="140" t="s">
        <v>98</v>
      </c>
      <c r="F154" s="134">
        <v>60</v>
      </c>
      <c r="G154" s="49"/>
      <c r="H154" s="157">
        <f t="shared" si="6"/>
        <v>0</v>
      </c>
      <c r="I154" s="90"/>
    </row>
    <row r="155" spans="2:9" x14ac:dyDescent="0.35">
      <c r="B155" s="89"/>
      <c r="C155" s="24" t="s">
        <v>697</v>
      </c>
      <c r="D155" s="151" t="s">
        <v>275</v>
      </c>
      <c r="E155" s="140" t="s">
        <v>98</v>
      </c>
      <c r="F155" s="134">
        <v>68</v>
      </c>
      <c r="G155" s="49"/>
      <c r="H155" s="157">
        <f t="shared" si="6"/>
        <v>0</v>
      </c>
      <c r="I155" s="90"/>
    </row>
    <row r="156" spans="2:9" x14ac:dyDescent="0.35">
      <c r="B156" s="89"/>
      <c r="C156" s="24" t="s">
        <v>698</v>
      </c>
      <c r="D156" s="119" t="s">
        <v>277</v>
      </c>
      <c r="E156" s="140" t="s">
        <v>98</v>
      </c>
      <c r="F156" s="134">
        <v>69</v>
      </c>
      <c r="G156" s="49"/>
      <c r="H156" s="157">
        <f t="shared" si="6"/>
        <v>0</v>
      </c>
      <c r="I156" s="90"/>
    </row>
    <row r="157" spans="2:9" x14ac:dyDescent="0.35">
      <c r="B157" s="89"/>
      <c r="C157" s="24" t="s">
        <v>699</v>
      </c>
      <c r="D157" s="151" t="s">
        <v>331</v>
      </c>
      <c r="E157" s="140" t="s">
        <v>98</v>
      </c>
      <c r="F157" s="134">
        <v>20</v>
      </c>
      <c r="G157" s="49"/>
      <c r="H157" s="157">
        <f t="shared" si="6"/>
        <v>0</v>
      </c>
      <c r="I157" s="90"/>
    </row>
    <row r="158" spans="2:9" x14ac:dyDescent="0.35">
      <c r="B158" s="89"/>
      <c r="C158" s="24" t="s">
        <v>700</v>
      </c>
      <c r="D158" s="151" t="s">
        <v>332</v>
      </c>
      <c r="E158" s="140" t="s">
        <v>98</v>
      </c>
      <c r="F158" s="134">
        <v>89</v>
      </c>
      <c r="G158" s="49"/>
      <c r="H158" s="157">
        <f t="shared" si="6"/>
        <v>0</v>
      </c>
      <c r="I158" s="90"/>
    </row>
    <row r="159" spans="2:9" ht="15" thickBot="1" x14ac:dyDescent="0.4">
      <c r="B159" s="124"/>
      <c r="C159" s="125"/>
      <c r="D159" s="125"/>
      <c r="E159" s="125"/>
      <c r="F159" s="125"/>
      <c r="G159" s="126"/>
      <c r="H159" s="125"/>
      <c r="I159" s="127"/>
    </row>
  </sheetData>
  <sheetProtection algorithmName="SHA-512" hashValue="fEZDYDhHdzIAiBY0HBUHvJfMzUVOaDrKk+O3gYxOBLzlWxeX6n0kopblBg843NzDWWFKWhKUpTDiJUgK+zEsxw==" saltValue="yZSE3Fgk4lFNP7/3qB0lEA==" spinCount="100000" sheet="1" objects="1" scenarios="1"/>
  <mergeCells count="18">
    <mergeCell ref="B4:I7"/>
    <mergeCell ref="C9:D9"/>
    <mergeCell ref="E9:H9"/>
    <mergeCell ref="C11:C12"/>
    <mergeCell ref="D11:H12"/>
    <mergeCell ref="C20:H24"/>
    <mergeCell ref="B28:C28"/>
    <mergeCell ref="H28:I28"/>
    <mergeCell ref="C14:H16"/>
    <mergeCell ref="C18:H18"/>
    <mergeCell ref="B109:C109"/>
    <mergeCell ref="B135:C135"/>
    <mergeCell ref="B30:C30"/>
    <mergeCell ref="B34:C34"/>
    <mergeCell ref="B50:C50"/>
    <mergeCell ref="B71:C71"/>
    <mergeCell ref="B78:C78"/>
    <mergeCell ref="B99:C99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1"/>
  <sheetViews>
    <sheetView showGridLines="0" zoomScale="80" zoomScaleNormal="80" workbookViewId="0">
      <selection activeCell="B4" sqref="B4:I7"/>
    </sheetView>
  </sheetViews>
  <sheetFormatPr baseColWidth="10" defaultRowHeight="14.5" x14ac:dyDescent="0.35"/>
  <cols>
    <col min="2" max="2" width="1.7265625" customWidth="1"/>
    <col min="3" max="3" width="15.7265625" customWidth="1"/>
    <col min="4" max="4" width="74.7265625" customWidth="1"/>
    <col min="5" max="5" width="9.7265625" customWidth="1"/>
    <col min="6" max="7" width="20.7265625" customWidth="1"/>
    <col min="8" max="8" width="40.7265625" customWidth="1"/>
    <col min="9" max="9" width="1.7265625" customWidth="1"/>
  </cols>
  <sheetData>
    <row r="2" spans="2:9" ht="15" thickBot="1" x14ac:dyDescent="0.4"/>
    <row r="3" spans="2:9" ht="15" customHeight="1" x14ac:dyDescent="0.35">
      <c r="B3" s="13"/>
      <c r="C3" s="14"/>
      <c r="D3" s="14"/>
      <c r="E3" s="14"/>
      <c r="F3" s="47"/>
      <c r="G3" s="45"/>
      <c r="H3" s="14"/>
      <c r="I3" s="15"/>
    </row>
    <row r="4" spans="2:9" ht="25" customHeight="1" x14ac:dyDescent="0.35">
      <c r="B4" s="197" t="s">
        <v>0</v>
      </c>
      <c r="C4" s="198"/>
      <c r="D4" s="198"/>
      <c r="E4" s="198"/>
      <c r="F4" s="198"/>
      <c r="G4" s="198"/>
      <c r="H4" s="198"/>
      <c r="I4" s="199"/>
    </row>
    <row r="5" spans="2:9" ht="25" customHeight="1" x14ac:dyDescent="0.35">
      <c r="B5" s="200"/>
      <c r="C5" s="198"/>
      <c r="D5" s="198"/>
      <c r="E5" s="198"/>
      <c r="F5" s="198"/>
      <c r="G5" s="198"/>
      <c r="H5" s="198"/>
      <c r="I5" s="199"/>
    </row>
    <row r="6" spans="2:9" ht="25" customHeight="1" x14ac:dyDescent="0.35">
      <c r="B6" s="200"/>
      <c r="C6" s="198"/>
      <c r="D6" s="198"/>
      <c r="E6" s="198"/>
      <c r="F6" s="198"/>
      <c r="G6" s="198"/>
      <c r="H6" s="198"/>
      <c r="I6" s="199"/>
    </row>
    <row r="7" spans="2:9" ht="25" customHeight="1" x14ac:dyDescent="0.35">
      <c r="B7" s="200"/>
      <c r="C7" s="198"/>
      <c r="D7" s="198"/>
      <c r="E7" s="198"/>
      <c r="F7" s="198"/>
      <c r="G7" s="198"/>
      <c r="H7" s="198"/>
      <c r="I7" s="199"/>
    </row>
    <row r="8" spans="2:9" ht="15" customHeight="1" x14ac:dyDescent="0.35">
      <c r="B8" s="5"/>
      <c r="C8" s="6"/>
      <c r="D8" s="6"/>
      <c r="E8" s="6"/>
      <c r="F8" s="48"/>
      <c r="G8" s="46"/>
      <c r="H8" s="6"/>
      <c r="I8" s="7"/>
    </row>
    <row r="9" spans="2:9" ht="26.25" customHeight="1" x14ac:dyDescent="0.35">
      <c r="B9" s="5"/>
      <c r="C9" s="201" t="s">
        <v>5</v>
      </c>
      <c r="D9" s="201"/>
      <c r="E9" s="202" t="s">
        <v>800</v>
      </c>
      <c r="F9" s="201"/>
      <c r="G9" s="201"/>
      <c r="H9" s="201"/>
      <c r="I9" s="7"/>
    </row>
    <row r="10" spans="2:9" ht="4" customHeight="1" x14ac:dyDescent="0.35">
      <c r="B10" s="5"/>
      <c r="C10" s="8"/>
      <c r="D10" s="8"/>
      <c r="E10" s="8"/>
      <c r="F10" s="8"/>
      <c r="G10" s="8"/>
      <c r="H10" s="8"/>
      <c r="I10" s="7"/>
    </row>
    <row r="11" spans="2:9" ht="35.15" customHeight="1" x14ac:dyDescent="0.35">
      <c r="B11" s="5"/>
      <c r="C11" s="203" t="s">
        <v>6</v>
      </c>
      <c r="D11" s="204" t="s">
        <v>7</v>
      </c>
      <c r="E11" s="203"/>
      <c r="F11" s="203"/>
      <c r="G11" s="203"/>
      <c r="H11" s="203"/>
      <c r="I11" s="7"/>
    </row>
    <row r="12" spans="2:9" ht="35.15" customHeight="1" x14ac:dyDescent="0.35">
      <c r="B12" s="5"/>
      <c r="C12" s="203"/>
      <c r="D12" s="204"/>
      <c r="E12" s="203"/>
      <c r="F12" s="203"/>
      <c r="G12" s="203"/>
      <c r="H12" s="203"/>
      <c r="I12" s="7"/>
    </row>
    <row r="13" spans="2:9" ht="10" customHeight="1" thickBot="1" x14ac:dyDescent="0.4">
      <c r="B13" s="5"/>
      <c r="C13" s="9"/>
      <c r="D13" s="9"/>
      <c r="E13" s="9"/>
      <c r="F13" s="9"/>
      <c r="G13" s="9"/>
      <c r="H13" s="9"/>
      <c r="I13" s="7"/>
    </row>
    <row r="14" spans="2:9" x14ac:dyDescent="0.35">
      <c r="B14" s="5"/>
      <c r="C14" s="205" t="s">
        <v>761</v>
      </c>
      <c r="D14" s="206"/>
      <c r="E14" s="206"/>
      <c r="F14" s="206"/>
      <c r="G14" s="206"/>
      <c r="H14" s="207"/>
      <c r="I14" s="7"/>
    </row>
    <row r="15" spans="2:9" x14ac:dyDescent="0.35">
      <c r="B15" s="5"/>
      <c r="C15" s="208"/>
      <c r="D15" s="209"/>
      <c r="E15" s="209"/>
      <c r="F15" s="209"/>
      <c r="G15" s="209"/>
      <c r="H15" s="210"/>
      <c r="I15" s="7"/>
    </row>
    <row r="16" spans="2:9" ht="15" thickBot="1" x14ac:dyDescent="0.4">
      <c r="B16" s="5"/>
      <c r="C16" s="211"/>
      <c r="D16" s="212"/>
      <c r="E16" s="212"/>
      <c r="F16" s="212"/>
      <c r="G16" s="212"/>
      <c r="H16" s="213"/>
      <c r="I16" s="7"/>
    </row>
    <row r="17" spans="2:9" ht="10" customHeight="1" thickBot="1" x14ac:dyDescent="0.4">
      <c r="B17" s="5"/>
      <c r="C17" s="9"/>
      <c r="D17" s="9"/>
      <c r="E17" s="9"/>
      <c r="F17" s="9"/>
      <c r="G17" s="9"/>
      <c r="H17" s="9"/>
      <c r="I17" s="7"/>
    </row>
    <row r="18" spans="2:9" ht="60" customHeight="1" thickBot="1" x14ac:dyDescent="0.4">
      <c r="B18" s="5"/>
      <c r="C18" s="194" t="s">
        <v>763</v>
      </c>
      <c r="D18" s="195"/>
      <c r="E18" s="195"/>
      <c r="F18" s="195"/>
      <c r="G18" s="195"/>
      <c r="H18" s="196"/>
      <c r="I18" s="7"/>
    </row>
    <row r="19" spans="2:9" s="1" customFormat="1" ht="10" customHeight="1" thickBot="1" x14ac:dyDescent="0.4">
      <c r="B19" s="10"/>
      <c r="C19" s="11"/>
      <c r="D19" s="11"/>
      <c r="E19" s="11"/>
      <c r="F19" s="11"/>
      <c r="G19" s="11"/>
      <c r="H19" s="11"/>
      <c r="I19" s="12"/>
    </row>
    <row r="20" spans="2:9" s="1" customFormat="1" ht="5.15" customHeight="1" x14ac:dyDescent="0.35"/>
    <row r="21" spans="2:9" s="1" customFormat="1" ht="15" customHeight="1" x14ac:dyDescent="0.35"/>
    <row r="22" spans="2:9" ht="33" customHeight="1" x14ac:dyDescent="0.35">
      <c r="B22" s="190" t="s">
        <v>764</v>
      </c>
      <c r="C22" s="190"/>
      <c r="D22" s="190"/>
      <c r="E22" s="190"/>
      <c r="F22" s="190"/>
      <c r="G22" s="190"/>
      <c r="H22" s="190"/>
      <c r="I22" s="190"/>
    </row>
    <row r="23" spans="2:9" s="1" customFormat="1" ht="5.15" customHeight="1" x14ac:dyDescent="0.35">
      <c r="C23" s="26" t="s">
        <v>2</v>
      </c>
      <c r="D23" s="26"/>
      <c r="E23" s="26"/>
      <c r="F23" s="26"/>
      <c r="G23" s="27"/>
      <c r="H23" s="28"/>
    </row>
    <row r="24" spans="2:9" s="4" customFormat="1" ht="28" customHeight="1" x14ac:dyDescent="0.35">
      <c r="C24" s="191" t="s">
        <v>2</v>
      </c>
      <c r="D24" s="191"/>
      <c r="E24" s="191"/>
      <c r="F24" s="191"/>
      <c r="G24" s="29"/>
      <c r="H24" s="30" t="s">
        <v>765</v>
      </c>
    </row>
    <row r="25" spans="2:9" ht="5.15" customHeight="1" thickBot="1" x14ac:dyDescent="0.4">
      <c r="F25" s="31"/>
      <c r="G25" s="32"/>
      <c r="H25" s="33"/>
    </row>
    <row r="26" spans="2:9" s="34" customFormat="1" ht="25" customHeight="1" thickBot="1" x14ac:dyDescent="0.5">
      <c r="C26" s="192" t="s">
        <v>767</v>
      </c>
      <c r="D26" s="193"/>
      <c r="E26" s="193"/>
      <c r="F26" s="193"/>
      <c r="G26" s="35" t="s">
        <v>766</v>
      </c>
      <c r="H26" s="36">
        <f>SUM('DQE Lot 1 - Main d''oeuvre'!H33:H73)</f>
        <v>0</v>
      </c>
    </row>
    <row r="27" spans="2:9" s="34" customFormat="1" ht="25" customHeight="1" thickBot="1" x14ac:dyDescent="0.5">
      <c r="C27" s="192" t="s">
        <v>770</v>
      </c>
      <c r="D27" s="193"/>
      <c r="E27" s="193"/>
      <c r="F27" s="193"/>
      <c r="G27" s="35" t="s">
        <v>766</v>
      </c>
      <c r="H27" s="36">
        <f>SUM('DQE Lot 1 - Materiaux pollués'!H31:H344)</f>
        <v>0</v>
      </c>
    </row>
    <row r="28" spans="2:9" s="34" customFormat="1" ht="25" customHeight="1" thickBot="1" x14ac:dyDescent="0.5">
      <c r="C28" s="192" t="s">
        <v>771</v>
      </c>
      <c r="D28" s="193"/>
      <c r="E28" s="193"/>
      <c r="F28" s="193"/>
      <c r="G28" s="35" t="s">
        <v>766</v>
      </c>
      <c r="H28" s="36">
        <f>SUM('DQE - Materiaux non pollués'!H31:H158)</f>
        <v>0</v>
      </c>
    </row>
    <row r="29" spans="2:9" s="34" customFormat="1" ht="25" customHeight="1" thickBot="1" x14ac:dyDescent="0.5">
      <c r="C29" s="192"/>
      <c r="D29" s="193"/>
      <c r="E29" s="193"/>
      <c r="F29" s="193"/>
      <c r="G29" s="35" t="s">
        <v>768</v>
      </c>
      <c r="H29" s="36">
        <f>(H26+H27+H28)*0.2</f>
        <v>0</v>
      </c>
    </row>
    <row r="30" spans="2:9" s="37" customFormat="1" ht="8.15" customHeight="1" x14ac:dyDescent="0.45">
      <c r="C30" s="38"/>
      <c r="D30" s="38"/>
      <c r="E30" s="38"/>
      <c r="F30" s="38"/>
      <c r="G30" s="39"/>
      <c r="H30" s="40"/>
    </row>
    <row r="31" spans="2:9" ht="29.15" customHeight="1" x14ac:dyDescent="0.5">
      <c r="C31" s="41"/>
      <c r="D31" s="41"/>
      <c r="E31" s="41"/>
      <c r="F31" s="42"/>
      <c r="G31" s="43" t="s">
        <v>769</v>
      </c>
      <c r="H31" s="44">
        <f>SUM(H26:H29)</f>
        <v>0</v>
      </c>
    </row>
  </sheetData>
  <sheetProtection algorithmName="SHA-512" hashValue="jdMzjQj1rvAESjwmlQ0rsffmsBYPDZMtlHdJWnYfUcxg6PUEB7iF5CSuhTikm3zioTSDsFdqv/5KYvlNuxYAdg==" saltValue="flsKZYtKxIwcGUA37srj2A==" spinCount="100000" sheet="1" objects="1" scenarios="1"/>
  <mergeCells count="13">
    <mergeCell ref="C18:H18"/>
    <mergeCell ref="B4:I7"/>
    <mergeCell ref="C9:D9"/>
    <mergeCell ref="E9:H9"/>
    <mergeCell ref="C11:C12"/>
    <mergeCell ref="D11:H12"/>
    <mergeCell ref="C14:H16"/>
    <mergeCell ref="B22:I22"/>
    <mergeCell ref="C24:F24"/>
    <mergeCell ref="C26:F26"/>
    <mergeCell ref="C27:F27"/>
    <mergeCell ref="C29:F29"/>
    <mergeCell ref="C28:F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DQE Lot 1 - Main d'oeuvre</vt:lpstr>
      <vt:lpstr>DQE Lot 1 - Materiaux pollués</vt:lpstr>
      <vt:lpstr>DQE - Materiaux non pollués</vt:lpstr>
      <vt:lpstr>DQE Montant total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LAUNAY Karl SCH</dc:creator>
  <cp:lastModifiedBy>BOSQUET Valerie SECR ADMI CLAS SUP</cp:lastModifiedBy>
  <dcterms:created xsi:type="dcterms:W3CDTF">2024-09-11T13:05:46Z</dcterms:created>
  <dcterms:modified xsi:type="dcterms:W3CDTF">2025-06-12T12:52:59Z</dcterms:modified>
</cp:coreProperties>
</file>