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v.bosquet\Desktop\dossiers a traiter\Thomas\TCE ESC\2 - DCE ESID\DCE - VERSION FINALE\LOT 3\"/>
    </mc:Choice>
  </mc:AlternateContent>
  <bookViews>
    <workbookView xWindow="0" yWindow="0" windowWidth="28800" windowHeight="12000" activeTab="2"/>
  </bookViews>
  <sheets>
    <sheet name="DQE Lot 3 M-O Menuis ext" sheetId="1" r:id="rId1"/>
    <sheet name="DQE Lot 3 Menuis ext" sheetId="2" r:id="rId2"/>
    <sheet name="DQE Montant total" sheetId="3"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60" i="2" l="1"/>
  <c r="H379" i="2"/>
  <c r="H383" i="2"/>
  <c r="H382" i="2"/>
  <c r="H376" i="2"/>
  <c r="H375" i="2"/>
  <c r="H369" i="2"/>
  <c r="H370" i="2"/>
  <c r="H371" i="2"/>
  <c r="H372" i="2"/>
  <c r="H368" i="2"/>
  <c r="H361" i="2"/>
  <c r="H362" i="2"/>
  <c r="H363" i="2"/>
  <c r="H364" i="2"/>
  <c r="H365" i="2"/>
  <c r="H360" i="2"/>
  <c r="H359" i="2"/>
  <c r="H358" i="2"/>
  <c r="H357" i="2"/>
  <c r="H356" i="2"/>
  <c r="H355" i="2"/>
  <c r="H354" i="2"/>
  <c r="H353" i="2"/>
  <c r="H346" i="2"/>
  <c r="H347" i="2"/>
  <c r="H348" i="2"/>
  <c r="H349" i="2"/>
  <c r="H350" i="2"/>
  <c r="H345" i="2"/>
  <c r="H344" i="2"/>
  <c r="H343" i="2"/>
  <c r="H338" i="2"/>
  <c r="H337" i="2"/>
  <c r="H336" i="2"/>
  <c r="H333" i="2"/>
  <c r="H332" i="2"/>
  <c r="H326" i="2"/>
  <c r="H327" i="2"/>
  <c r="H328" i="2"/>
  <c r="H329" i="2"/>
  <c r="H325" i="2"/>
  <c r="H322" i="2"/>
  <c r="H321" i="2"/>
  <c r="H320" i="2"/>
  <c r="H319" i="2"/>
  <c r="H318" i="2"/>
  <c r="H317" i="2"/>
  <c r="H310" i="2"/>
  <c r="H311" i="2"/>
  <c r="H312" i="2"/>
  <c r="H313" i="2"/>
  <c r="H314" i="2"/>
  <c r="H304" i="2"/>
  <c r="H303" i="2"/>
  <c r="H302" i="2"/>
  <c r="H298" i="2"/>
  <c r="H299" i="2"/>
  <c r="H297" i="2"/>
  <c r="H309" i="2"/>
  <c r="H308" i="2"/>
  <c r="H307" i="2"/>
  <c r="H286" i="2"/>
  <c r="H287" i="2"/>
  <c r="H292" i="2"/>
  <c r="H291" i="2"/>
  <c r="H285" i="2"/>
  <c r="H284" i="2"/>
  <c r="H281" i="2"/>
  <c r="H280" i="2"/>
  <c r="H277" i="2"/>
  <c r="H276" i="2"/>
  <c r="H262" i="2"/>
  <c r="H263" i="2"/>
  <c r="H264" i="2"/>
  <c r="H265" i="2"/>
  <c r="H266" i="2"/>
  <c r="H267" i="2"/>
  <c r="H268" i="2"/>
  <c r="H269" i="2"/>
  <c r="H270" i="2"/>
  <c r="H261" i="2"/>
  <c r="H251" i="2"/>
  <c r="H252" i="2"/>
  <c r="H253" i="2"/>
  <c r="H254" i="2"/>
  <c r="H255" i="2"/>
  <c r="H256" i="2"/>
  <c r="H257" i="2"/>
  <c r="H250" i="2"/>
  <c r="H249" i="2"/>
  <c r="H248" i="2"/>
  <c r="H247" i="2"/>
  <c r="H246" i="2"/>
  <c r="H245" i="2"/>
  <c r="H244" i="2"/>
  <c r="H243" i="2"/>
  <c r="H242" i="2"/>
  <c r="H241" i="2"/>
  <c r="H240" i="2"/>
  <c r="H239" i="2"/>
  <c r="H238" i="2"/>
  <c r="H221" i="2"/>
  <c r="H222" i="2"/>
  <c r="H223" i="2"/>
  <c r="H224" i="2"/>
  <c r="H225" i="2"/>
  <c r="H226" i="2"/>
  <c r="H227" i="2"/>
  <c r="H228" i="2"/>
  <c r="H229" i="2"/>
  <c r="H230" i="2"/>
  <c r="H231" i="2"/>
  <c r="H232" i="2"/>
  <c r="H220" i="2"/>
  <c r="H202" i="2"/>
  <c r="H203" i="2"/>
  <c r="H204" i="2"/>
  <c r="H205" i="2"/>
  <c r="H206" i="2"/>
  <c r="H207" i="2"/>
  <c r="H208" i="2"/>
  <c r="H209" i="2"/>
  <c r="H210" i="2"/>
  <c r="H211" i="2"/>
  <c r="H212" i="2"/>
  <c r="H213" i="2"/>
  <c r="H214" i="2"/>
  <c r="H215" i="2"/>
  <c r="H216" i="2"/>
  <c r="H201" i="2"/>
  <c r="H200" i="2"/>
  <c r="H199" i="2"/>
  <c r="H193" i="2"/>
  <c r="H194" i="2"/>
  <c r="H192" i="2"/>
  <c r="H179" i="2"/>
  <c r="H180" i="2"/>
  <c r="H181" i="2"/>
  <c r="H182" i="2"/>
  <c r="H183" i="2"/>
  <c r="H184" i="2"/>
  <c r="H185" i="2"/>
  <c r="H186" i="2"/>
  <c r="H187" i="2"/>
  <c r="H188" i="2"/>
  <c r="H189" i="2"/>
  <c r="H178" i="2"/>
  <c r="H177" i="2"/>
  <c r="H176" i="2"/>
  <c r="H170" i="2"/>
  <c r="H171" i="2"/>
  <c r="H158" i="2"/>
  <c r="H159" i="2"/>
  <c r="H160" i="2"/>
  <c r="H157" i="2"/>
  <c r="H169" i="2"/>
  <c r="H168" i="2"/>
  <c r="H167" i="2"/>
  <c r="H166" i="2"/>
  <c r="H165" i="2"/>
  <c r="H164" i="2"/>
  <c r="H163" i="2"/>
  <c r="H151" i="2"/>
  <c r="H152" i="2"/>
  <c r="H153" i="2"/>
  <c r="H154" i="2"/>
  <c r="H150" i="2"/>
  <c r="H149" i="2"/>
  <c r="H148" i="2"/>
  <c r="H144" i="2"/>
  <c r="H145" i="2"/>
  <c r="H143" i="2"/>
  <c r="H139" i="2"/>
  <c r="H140" i="2"/>
  <c r="H138" i="2"/>
  <c r="H137" i="2"/>
  <c r="H136" i="2"/>
  <c r="H135" i="2"/>
  <c r="H134" i="2"/>
  <c r="H133" i="2"/>
  <c r="H132" i="2"/>
  <c r="H131" i="2"/>
  <c r="H130" i="2"/>
  <c r="H129" i="2"/>
  <c r="H128" i="2"/>
  <c r="H127" i="2"/>
  <c r="H126" i="2"/>
  <c r="H123" i="2"/>
  <c r="H112" i="2"/>
  <c r="H113" i="2"/>
  <c r="H114" i="2"/>
  <c r="H115" i="2"/>
  <c r="H116" i="2"/>
  <c r="H117" i="2"/>
  <c r="H118" i="2"/>
  <c r="H119" i="2"/>
  <c r="H120" i="2"/>
  <c r="H121" i="2"/>
  <c r="H122" i="2"/>
  <c r="H111" i="2"/>
  <c r="H84" i="2"/>
  <c r="H85" i="2"/>
  <c r="H86" i="2"/>
  <c r="H87" i="2"/>
  <c r="H88" i="2"/>
  <c r="H89" i="2"/>
  <c r="H90" i="2"/>
  <c r="H91" i="2"/>
  <c r="H92" i="2"/>
  <c r="H93" i="2"/>
  <c r="H94" i="2"/>
  <c r="H95" i="2"/>
  <c r="H96" i="2"/>
  <c r="H97" i="2"/>
  <c r="H98" i="2"/>
  <c r="H99" i="2"/>
  <c r="H100" i="2"/>
  <c r="H101" i="2"/>
  <c r="H102" i="2"/>
  <c r="H103" i="2"/>
  <c r="H104" i="2"/>
  <c r="H105" i="2"/>
  <c r="H106" i="2"/>
  <c r="H107" i="2"/>
  <c r="H108" i="2"/>
  <c r="H83" i="2"/>
  <c r="H82" i="2"/>
  <c r="H81" i="2"/>
  <c r="H80" i="2"/>
  <c r="H79" i="2"/>
  <c r="H78" i="2"/>
  <c r="H77" i="2"/>
  <c r="H76" i="2"/>
  <c r="H75" i="2"/>
  <c r="H74" i="2"/>
  <c r="H73" i="2"/>
  <c r="H65" i="2"/>
  <c r="H66" i="2"/>
  <c r="H67" i="2"/>
  <c r="H68" i="2"/>
  <c r="H69" i="2"/>
  <c r="H70" i="2"/>
  <c r="H64" i="2"/>
  <c r="H63" i="2"/>
  <c r="H62" i="2"/>
  <c r="H61" i="2"/>
  <c r="H52" i="2"/>
  <c r="H53" i="2"/>
  <c r="H54" i="2"/>
  <c r="H55" i="2"/>
  <c r="H46" i="2"/>
  <c r="H47" i="2"/>
  <c r="H48" i="2"/>
  <c r="H51" i="2"/>
  <c r="H45" i="2"/>
  <c r="H31" i="2"/>
  <c r="H32" i="2"/>
  <c r="H33" i="2"/>
  <c r="H34" i="2"/>
  <c r="H35" i="2"/>
  <c r="H36" i="2"/>
  <c r="H37" i="2"/>
  <c r="H38" i="2"/>
  <c r="H39" i="2"/>
  <c r="H40" i="2"/>
  <c r="H41" i="2"/>
  <c r="H30" i="2"/>
  <c r="H45" i="1"/>
  <c r="H57" i="1"/>
  <c r="H80" i="1"/>
  <c r="H69" i="1"/>
  <c r="H77" i="1"/>
  <c r="H76" i="1"/>
  <c r="H75" i="1"/>
  <c r="H74" i="1"/>
  <c r="H73" i="1"/>
  <c r="H72" i="1"/>
  <c r="H65" i="1"/>
  <c r="H64" i="1"/>
  <c r="H63" i="1"/>
  <c r="H62" i="1"/>
  <c r="H61" i="1"/>
  <c r="H60" i="1"/>
  <c r="H53" i="1"/>
  <c r="H52" i="1"/>
  <c r="H51" i="1"/>
  <c r="H50" i="1"/>
  <c r="H49" i="1"/>
  <c r="H48" i="1"/>
  <c r="H37" i="1"/>
  <c r="H38" i="1"/>
  <c r="H39" i="1"/>
  <c r="H40" i="1"/>
  <c r="H41" i="1"/>
  <c r="H36" i="1"/>
  <c r="H33" i="1"/>
  <c r="H32" i="3" l="1"/>
  <c r="H33" i="3"/>
  <c r="H34" i="3" l="1"/>
  <c r="H36" i="3" s="1"/>
</calcChain>
</file>

<file path=xl/sharedStrings.xml><?xml version="1.0" encoding="utf-8"?>
<sst xmlns="http://schemas.openxmlformats.org/spreadsheetml/2006/main" count="1023" uniqueCount="657">
  <si>
    <t>USID DE ROCHEFORT</t>
  </si>
  <si>
    <t>Les prix indiqués dans le BPU ci-dessous comprennent les frais de déplacements et de transport ainsi
 que les préstations liées à la main d'œuvre</t>
  </si>
  <si>
    <t>Désignation</t>
  </si>
  <si>
    <t>Unité</t>
  </si>
  <si>
    <t>Prix unitaire
HT</t>
  </si>
  <si>
    <t>DAF…</t>
  </si>
  <si>
    <t>01.01</t>
  </si>
  <si>
    <t>01.02</t>
  </si>
  <si>
    <t>Menuiseries extérieures</t>
  </si>
  <si>
    <t>Lot 3</t>
  </si>
  <si>
    <t>Les prix indiqués dans le BPU ci-dessous concernent les interventions particulières et les prestations hors BPU qui impliquent des prix nouveaux (avec application de coeff K).</t>
  </si>
  <si>
    <t>01.01.01</t>
  </si>
  <si>
    <t>he</t>
  </si>
  <si>
    <t>01.01.02</t>
  </si>
  <si>
    <t>01.01.03</t>
  </si>
  <si>
    <t>Etudes</t>
  </si>
  <si>
    <t>01.02.01</t>
  </si>
  <si>
    <t>Prestations intellectuelles : Vérification de note de calculs et assistance technique
(forfait 1/2 journée)</t>
  </si>
  <si>
    <t>01</t>
  </si>
  <si>
    <t>02</t>
  </si>
  <si>
    <t>Majoration sur une prestation avec MCA en sous-section 4</t>
  </si>
  <si>
    <t xml:space="preserve">Bungalow de chantier de type caravane en location (amenée, repli, branchement) </t>
  </si>
  <si>
    <t>un</t>
  </si>
  <si>
    <t xml:space="preserve">Bungalow de chantier de type vestiaire en location (amenée, repli, branchements) </t>
  </si>
  <si>
    <t xml:space="preserve">Bungalow de chantier de type sanitaire en location (amenée, repli, branchements) </t>
  </si>
  <si>
    <t xml:space="preserve">Location hebdomadaire de bungalow de type bureau en location </t>
  </si>
  <si>
    <t xml:space="preserve">Location hebdomadaire de bungalow de type vestiaire en location </t>
  </si>
  <si>
    <t>Location hebdomadaire de bungalow sanitaire compris vidange</t>
  </si>
  <si>
    <t>Barrière de protection ou de déviation rouge et blanche réfléchissante en location hebdomadaire compris pose et dépose</t>
  </si>
  <si>
    <t>Branchement électrique de chantier, tout compris avec démarches auprès sociétés concessionnaires (armoire de chantier à moins de 100 m de la source)</t>
  </si>
  <si>
    <t>Branchement eau de chantier avec compteur d'eau y compris protection canalisation (alimentation à moins de 100 m du chantier)</t>
  </si>
  <si>
    <t>Protection par film plastique en extérieur comprenant l'installation et l'évacuation après usage compris pose et dépose</t>
  </si>
  <si>
    <t>m²</t>
  </si>
  <si>
    <t>Lampe de signalisation en location hebdomadaire</t>
  </si>
  <si>
    <t>Barriere de chantier hauteur 2 m, compris plots béton et menottes, en location hebdomadaire, par mètre linéaire</t>
  </si>
  <si>
    <t>ml</t>
  </si>
  <si>
    <t>TRAVAUX PREPARATOIRE</t>
  </si>
  <si>
    <t>Echafaudages roulant</t>
  </si>
  <si>
    <t>Échafaudages - nacelles 
(Pour des travaux à une hauteur &gt; 3m et non prévus au bordereau)</t>
  </si>
  <si>
    <r>
      <rPr>
        <b/>
        <sz val="11"/>
        <rFont val="Calibri"/>
        <family val="2"/>
      </rPr>
      <t>Installation et repliement</t>
    </r>
    <r>
      <rPr>
        <sz val="11"/>
        <rFont val="Calibri"/>
        <family val="2"/>
      </rPr>
      <t xml:space="preserve"> d'un échafaudage roulant </t>
    </r>
    <r>
      <rPr>
        <b/>
        <sz val="11"/>
        <rFont val="Calibri"/>
        <family val="2"/>
      </rPr>
      <t>2,25 m x 0,65 m x 4,10 m</t>
    </r>
  </si>
  <si>
    <r>
      <rPr>
        <b/>
        <sz val="11"/>
        <rFont val="Calibri"/>
        <family val="2"/>
      </rPr>
      <t>Location journalière</t>
    </r>
    <r>
      <rPr>
        <sz val="11"/>
        <rFont val="Calibri"/>
        <family val="2"/>
      </rPr>
      <t xml:space="preserve"> d'un échafaudage roulant </t>
    </r>
    <r>
      <rPr>
        <b/>
        <sz val="11"/>
        <rFont val="Calibri"/>
        <family val="2"/>
      </rPr>
      <t>2,25 m x 0,65 m x 4,10 m</t>
    </r>
  </si>
  <si>
    <r>
      <rPr>
        <b/>
        <sz val="11"/>
        <rFont val="Calibri"/>
        <family val="2"/>
      </rPr>
      <t xml:space="preserve">Installation et repliement </t>
    </r>
    <r>
      <rPr>
        <sz val="11"/>
        <rFont val="Calibri"/>
        <family val="2"/>
      </rPr>
      <t xml:space="preserve">d'un échafaudage roulant </t>
    </r>
    <r>
      <rPr>
        <b/>
        <sz val="11"/>
        <rFont val="Calibri"/>
        <family val="2"/>
      </rPr>
      <t>3,00 m x 0,85 m x 4,10 m</t>
    </r>
  </si>
  <si>
    <r>
      <rPr>
        <b/>
        <sz val="11"/>
        <rFont val="Calibri"/>
        <family val="2"/>
      </rPr>
      <t>Location journalière</t>
    </r>
    <r>
      <rPr>
        <sz val="11"/>
        <rFont val="Calibri"/>
        <family val="2"/>
      </rPr>
      <t xml:space="preserve"> d'un échafaudage roulant </t>
    </r>
    <r>
      <rPr>
        <b/>
        <sz val="11"/>
        <rFont val="Calibri"/>
        <family val="2"/>
      </rPr>
      <t>3,00 m x 0,85 m x 4,10 m</t>
    </r>
  </si>
  <si>
    <t>Nacelle de 15 m</t>
  </si>
  <si>
    <r>
      <t xml:space="preserve">Amenée et utilisation de la nacelle de 15 m pendant </t>
    </r>
    <r>
      <rPr>
        <b/>
        <sz val="11"/>
        <rFont val="Calibri"/>
        <family val="2"/>
      </rPr>
      <t>2 jours, transport ≤ 30 kms</t>
    </r>
  </si>
  <si>
    <r>
      <t xml:space="preserve">Amenée et utilisation de la nacelle de 15 m pendant </t>
    </r>
    <r>
      <rPr>
        <b/>
        <sz val="11"/>
        <rFont val="Calibri"/>
        <family val="2"/>
      </rPr>
      <t>2 jours, transport ≥ 30 kms</t>
    </r>
  </si>
  <si>
    <r>
      <t xml:space="preserve">Amenée et utilisation de la nacelle de 15 m pendant </t>
    </r>
    <r>
      <rPr>
        <b/>
        <sz val="11"/>
        <rFont val="Calibri"/>
        <family val="2"/>
      </rPr>
      <t>5 jours, transport ≤ 30 kms</t>
    </r>
  </si>
  <si>
    <r>
      <t xml:space="preserve">Amenée et utilisation de la nacelle de 15 m pendant </t>
    </r>
    <r>
      <rPr>
        <b/>
        <sz val="11"/>
        <rFont val="Calibri"/>
        <family val="2"/>
      </rPr>
      <t>5 jours, transport ≥ 30 kms</t>
    </r>
  </si>
  <si>
    <r>
      <t xml:space="preserve">Location de la nacelle de 15 m par </t>
    </r>
    <r>
      <rPr>
        <b/>
        <sz val="11"/>
        <rFont val="Calibri"/>
        <family val="2"/>
      </rPr>
      <t>journée supplémentaire</t>
    </r>
  </si>
  <si>
    <t>EQUIPEMENTS COMMUNS</t>
  </si>
  <si>
    <t>Équipements fournis et posés y compris
 toutes sujétions de façonnage et tous accessoires.</t>
  </si>
  <si>
    <t>Verrous</t>
  </si>
  <si>
    <t>Verrou en acier à bouton, gâche, pêne de 110 mm, cylindre rond Ø23x45mm</t>
  </si>
  <si>
    <t>Verrou simple entrée</t>
  </si>
  <si>
    <t>Verrou double entrées</t>
  </si>
  <si>
    <t>Verrou en acier à cylindre double, gâche, pêne de 110 mm, cylindre rond Ø23x45mm</t>
  </si>
  <si>
    <t>Verrou haute sécurité en acier à bouton, gâche, contre plaque</t>
  </si>
  <si>
    <t>Verrou haute sécurité en acier à cylindre double, gâche, contre plaque</t>
  </si>
  <si>
    <t>Verrou baïonnette à souder diam. 16 mm, long 300 mm y compris soudure et traitement antirouille</t>
  </si>
  <si>
    <t>Verrou baïonnette à souder diam. 16 mm, long 500 mm y compris soudure et traitement antirouille</t>
  </si>
  <si>
    <t xml:space="preserve">Verrou baïonnette à visser en acier zingué diam. 16 mm, long 300 mm </t>
  </si>
  <si>
    <t xml:space="preserve">Verrou baïonnette à visser en acier zingué diam. 16 mm, long 500 mm </t>
  </si>
  <si>
    <t xml:space="preserve">Gâche  en acier zingué pour verrou baïonnette à visser en acier zingué diam. 16 mm, long 500 mm </t>
  </si>
  <si>
    <t>Serrures</t>
  </si>
  <si>
    <t>Serrure à Larder en acier à bec-de-cane axe 40mm,  têtière 230x20 mm, fouillot carré 7 mm, entraxe 70 mm</t>
  </si>
  <si>
    <t>Serrure à Larder en acier à bec-de-cane à condamnation axe 40mm,  têtière 230x20 mm, fouillot carré 7 mm, entraxe 70 mm</t>
  </si>
  <si>
    <t>Serrure de sureté à Larder en acier à pêne demi-tour et pêne dormant axe 40mm,  têtière 230x20 mm, fouillot carré 7 mm, entraxe 70 mm</t>
  </si>
  <si>
    <t>Serrure de sureté à Larder en acier à cylindre européen,  pêne demi-tour et pêne dormant axe 40mm,  têtière 230x20 mm, fouillot carré 7 mm, entraxe 70 mm</t>
  </si>
  <si>
    <t>Serrure à Larder en acier à bec-de-cane axe 50mm,  têtière 230x20 mm, fouillot carré 7 mm, entraxe 70 mm</t>
  </si>
  <si>
    <t>Serrure à Larder en acier à bec-de-cane à condamnation axe 50mm,  têtière 230x20 mm, fouillot carré 7 mm, entraxe 70 mm</t>
  </si>
  <si>
    <t>Serrure de sureté à Larder en acier à pêne demi-tour et pêne dormant axe 50mm,  têtière 230x20 mm, fouillot carré 7 mm, entraxe 70 mm</t>
  </si>
  <si>
    <t>Serrure de sureté à Larder en acier à cylindre européen,  pêne demi-tour et pêne dormant axe 50mm,  têtière 230x20 mm, fouillot carré 7 mm, entraxe 70 mm</t>
  </si>
  <si>
    <t>Serrure à code mécanique petit passage</t>
  </si>
  <si>
    <t>Serrure à code mécanique grand passage</t>
  </si>
  <si>
    <t>Serrure acier pour profil étroit à larder à pêne dormant et demi tour, entraxe 92, cylindre européen, têtière 240x22 mm, saillie du demi tour 12mm</t>
  </si>
  <si>
    <t>Serrure acier pour profil étroit à larder à pêne dormant à rouleau ,entraxe 92, cylindre européen, têtière 240x22 mm, saillie du demi tour 12mm</t>
  </si>
  <si>
    <t>Serrure acier pour profil étroit à larder à pêne dormant et demi tour, entraxe 70, cylindre européen, têtière 240x22 mm, saillie du demi tour 12mm</t>
  </si>
  <si>
    <t>Serrure acier pour profil étroit à larder à pêne dormant à rouleau ,entraxe 70, cylindre européen, têtière 240x22 mm, saillie du demi tour 12mm</t>
  </si>
  <si>
    <t>Serrure acier 3 points pour profil étroit à larder à tringle,  à pêne dormant et demi tour, entraxe 92, cylindre européen, axes des tringles réglables</t>
  </si>
  <si>
    <t>Serrure acier 3 points pour profil étroit à larder à tringle,  à pêne dormant et rouleau, entraxe 92, cylindre européen, axes des tringles réglables</t>
  </si>
  <si>
    <t>Serrure acier 3 points pour profil étroit à larder à têtière filante,  à pêne dormant et demi tour, entraxe 92, cylindre européen</t>
  </si>
  <si>
    <t>Serrure acier 3 points pour profil étroit à larder à têtière filante,  à pêne dormant et rouleau, entraxe 92, cylindre européen</t>
  </si>
  <si>
    <t>Serrure acier 3 points A2P* pour profil étroit à larder à têtière filante,  à pêne dormant et demi-tour, entraxe 92, cylindre européen A2P*</t>
  </si>
  <si>
    <t xml:space="preserve">Crémone serrure 3 points en acier à larder, axe à 40mm condamnation par cylindre européen, pêne demi-tour et pêne dormant, fouillot carré 7 mm, têtière 18 mm, entraxe 70mm </t>
  </si>
  <si>
    <t>Crémone serrure 3 points en acier à larder, axe à 50mm condamnation par cylindre européen, pêne demi-tour et pêne dormant, fouillot carré 7 mm, têtière 18 mm, entraxe 70mm</t>
  </si>
  <si>
    <t>Crémone serrure 5 points en acier à larder, axe à 40mm condamnation par cylindre européen, pêne demi-tour et pêne dormant, fouillot carré 7 mm, têtière 18 mm, entraxe 70mm</t>
  </si>
  <si>
    <t>Crémone serrure 5 points en acier à larder, axe à 50mm condamnation par cylindre européen, pêne demi-tour et pêne dormant, fouillot carré 7 mm, têtière 18 mm, entraxe 70mm</t>
  </si>
  <si>
    <t>Serrure en applique à code mécanique, à bouton, faible passage</t>
  </si>
  <si>
    <t>Serrure en applique à code mécanique, à bouton, utilisation intensive (&gt; 80 passage par jour)</t>
  </si>
  <si>
    <t>Serrure à larder A2P** 3 points, à pênes oblongs, fouillot carré y compris gâches renforcées, cylindre A2P ** et protecteur anti-perçage</t>
  </si>
  <si>
    <t>Serrure en applique horizontale en acier bec de canne, avec gâche</t>
  </si>
  <si>
    <t>Serrure en applique horizontale en acier à cylindre européen, fouillot carré 7mm,  pêne dormant et pêne demi tour</t>
  </si>
  <si>
    <t xml:space="preserve">Serrure en applique horizontale en acier à cylindre européen, à tirage,  pêne dormant et pêne demi tour </t>
  </si>
  <si>
    <t>Serrure en applique verticale en acier bec de canne</t>
  </si>
  <si>
    <t>Serrure en applique verticale en acier à cylindre européen, fouillot carré 7mm,  axe à 45mm, pêne dormant et pêne demi tour</t>
  </si>
  <si>
    <t>Serrure en applique verticale en acier à cylindre européen, à tirage, axe à 45mm,  pêne dormant et pêne demi tour</t>
  </si>
  <si>
    <t>Serrure en applique 3 points horizontale en acier à cylindre européen, à fouillot, pêne dormant et pêne demi tour, pênes haute et basse, tringles réglables</t>
  </si>
  <si>
    <t>Serrure en applique 3 points verticales en acier à cylindre européen,  à fouillot, pêne dormant et pêne demi tour, pênes haute et basse, tringles réglables</t>
  </si>
  <si>
    <t>Serrure A2P** en applique 3 points horizontale en acier à cylindre européen, à tirage, pêne dormant et pêne demi tour, pênes haute et basse, tringles réglables, cylindres A2P**</t>
  </si>
  <si>
    <t>Serrure A2P** en applique 3 points verticale en acier à cylindre européen, à fouillot pêne dormant et pêne demi tour, pênes haute et basse, tringles réglables,  cylindres A2P**</t>
  </si>
  <si>
    <t>Cylindres européen</t>
  </si>
  <si>
    <t>Cylindre simple 30 x10</t>
  </si>
  <si>
    <t>Cylindre simple 30 x 10 à bouton</t>
  </si>
  <si>
    <t>Cylindre double 30 x 30</t>
  </si>
  <si>
    <t>Cylindre double 30 x 40</t>
  </si>
  <si>
    <t>Cylindre double 30 x 60</t>
  </si>
  <si>
    <t>Cylindre double 35 x 30</t>
  </si>
  <si>
    <t>Cylindre double 35 x 35</t>
  </si>
  <si>
    <t xml:space="preserve">Cylindre double 30x30B à bouton </t>
  </si>
  <si>
    <t xml:space="preserve">Cylindre double 30x40B à bouton </t>
  </si>
  <si>
    <t>Plus value pour cylindre à bon niveau de sécurité ( entre 6 et 10 goupilles)</t>
  </si>
  <si>
    <t>Plus value pour cylindre à haut niveau de sécurité ( plus de 10 goupilles )</t>
  </si>
  <si>
    <t>Plus value pour cylindres sur organigramme neuf</t>
  </si>
  <si>
    <t>Plus value pour cylindres sur organigramme existant</t>
  </si>
  <si>
    <t>Serrures anti-panique</t>
  </si>
  <si>
    <r>
      <t>Serrure anti-panique à barre fermeture sur un point</t>
    </r>
    <r>
      <rPr>
        <sz val="11"/>
        <color rgb="FFFF0000"/>
        <rFont val="Calibri"/>
        <family val="2"/>
        <scheme val="minor"/>
      </rPr>
      <t xml:space="preserve"> </t>
    </r>
  </si>
  <si>
    <r>
      <t>Serrure anti-panique Push fermeture sur un point</t>
    </r>
    <r>
      <rPr>
        <sz val="11"/>
        <color rgb="FFFF0000"/>
        <rFont val="Calibri"/>
        <family val="2"/>
        <scheme val="minor"/>
      </rPr>
      <t xml:space="preserve"> </t>
    </r>
  </si>
  <si>
    <t>Serrure anti-panique à barre fermeture sur deux points</t>
  </si>
  <si>
    <t>Serrure anti-panique Push fermeture sur deux points</t>
  </si>
  <si>
    <t>Serrure anti-panique à barre sur trois points</t>
  </si>
  <si>
    <t>Serrure anti-panique Push sur trois points</t>
  </si>
  <si>
    <t>Serrure anti-panique à barre fermeture sur cinq points</t>
  </si>
  <si>
    <t>Serrure anti-panique Push fermeture sur cinq points</t>
  </si>
  <si>
    <t>Module extérieur à béquille pour serrure anti-panique , cylindre européen 30x10</t>
  </si>
  <si>
    <t>Module extérieur à bouton tournant pour serrure anti-panique, cylindre européen 30x10</t>
  </si>
  <si>
    <t>Module extérieur à bouton fixe pour serrure anti-panique, cylindre européen 30x10</t>
  </si>
  <si>
    <t>Module extérieur à poignée rotative pour serrure anti-panique, cylindre européen 30x10</t>
  </si>
  <si>
    <t>Module extérieur à béquille pour serrure anti-panique, non condamnable</t>
  </si>
  <si>
    <t>Crémone pompier à levier, en applique sur deux points</t>
  </si>
  <si>
    <t>Crémone pompier Push, en applique sur deux points</t>
  </si>
  <si>
    <t>Arrêts et butoirs</t>
  </si>
  <si>
    <t>Mise en place arrêt de porte automatique à pédale en aluminium</t>
  </si>
  <si>
    <t xml:space="preserve">Butoir de porte en caoutchouc et laiton à visser </t>
  </si>
  <si>
    <t>Butoir de porte mural à balustre</t>
  </si>
  <si>
    <t>Fermes porte (conforme à la norme EN 1154 . CE)</t>
  </si>
  <si>
    <t>Ferme porte à frein hydraulique à compas force 2/3</t>
  </si>
  <si>
    <t>Ferme porte à frein hydraulique à compas force 4/5 fixations invisibles 2 vitesses de réglage agréé CF</t>
  </si>
  <si>
    <t>Ferme porte à frein hydraulique à glissière force 2/3</t>
  </si>
  <si>
    <t>Ferme porte à frein hydraulique à glissière force 4/5 fixations invisibles 2 vitesses de réglage agréé CF</t>
  </si>
  <si>
    <t>Joints coupe-feu  M2</t>
  </si>
  <si>
    <t>Anti pince-doigts</t>
  </si>
  <si>
    <t>Anti pince-doigts M1</t>
  </si>
  <si>
    <t>Grilles et entrées d'air sur menuiseries</t>
  </si>
  <si>
    <t>Grille d'aération en alu de 100 cm2</t>
  </si>
  <si>
    <t>Grille en plastique de 100 cm2</t>
  </si>
  <si>
    <r>
      <t>Entrée d'air auto réglable avec déflecteurs extérieurs en plastiques, débit 15-22 m</t>
    </r>
    <r>
      <rPr>
        <vertAlign val="superscript"/>
        <sz val="11"/>
        <rFont val="Calibri"/>
        <family val="2"/>
        <scheme val="minor"/>
      </rPr>
      <t>3</t>
    </r>
    <r>
      <rPr>
        <sz val="11"/>
        <rFont val="Calibri"/>
        <family val="2"/>
        <scheme val="minor"/>
      </rPr>
      <t>/h</t>
    </r>
  </si>
  <si>
    <r>
      <t>Entrée d'air auto réglable avec déflecteurs extérieurs en plastiques, débit 30 m</t>
    </r>
    <r>
      <rPr>
        <vertAlign val="superscript"/>
        <sz val="11"/>
        <rFont val="Calibri"/>
        <family val="2"/>
        <scheme val="minor"/>
      </rPr>
      <t>3</t>
    </r>
    <r>
      <rPr>
        <sz val="11"/>
        <rFont val="Calibri"/>
        <family val="2"/>
        <scheme val="minor"/>
      </rPr>
      <t>/h</t>
    </r>
  </si>
  <si>
    <t>Grilles de ventilation sur maçonnerie</t>
  </si>
  <si>
    <t>Grille en acier pour passage d'air de 10 dm2, comprenant précadre et cadre en tôle 12/10 et grille vissée, ensemble galvanisé à chaud, compris scellement dans la maçonnerie</t>
  </si>
  <si>
    <t>Majoration pour grillage anti-rongeurs en acier galvanisé, maille 10 x 10 , fixé sur façade arrière de la grille</t>
  </si>
  <si>
    <t>Grille en acier pour passage d'air de 20 dm2, comprenant précadre et cadre en tôle 12/10 et grille vissée, ensemble galvanisé à chaud, compris scellement dans la maçonnerie</t>
  </si>
  <si>
    <t>Grille en acier pour passage d'air de 40 dm2, comprenant précadre et cadre en tôle 12/10 et grille vissée, ensemble galvanisé à chaud, compris scellement dans la maçonnerie</t>
  </si>
  <si>
    <t>Grille en alliage léger pour passage d'air de 10 dm2, comprenant précadre galvanisé à chaud et cadre et lames en persienne en aluminium anodisé ép. 1,8 mm, compris scellement dans la maçonnerie</t>
  </si>
  <si>
    <t>Grille en alliage léger pour passage d'air de 20 dm2, comprenant précadre galvanisé à chaud et cadre et lames en persienne en aluminium anodisé ép. 1,8 mm, compris scellement dans la maçonnerie</t>
  </si>
  <si>
    <t>Grille en alliage léger pour passage d'air de 40 dm2, comprenant précadre galvanisé à chaud et cadre et lames en persienne en aluminium anodisé ép. 1,8 mm, compris scellement dans la maçonnerie</t>
  </si>
  <si>
    <t>MENUISERIES BOIS (métré surface intérieur feuillure)</t>
  </si>
  <si>
    <t>Les menuiseries détaillées dans le présent bordereau comprendront, sauf spécifications et équipements spéciaux, un double vitrage feuilleté 44.2-12-44.2 avec gaz argon, à isolation thermique renforcée dit "basse émissivité". 
Elles respecteront un classement A3 E4 VA2 minimum et bénéficieront d'une rupture de pont thermique complète (dormants et ouvrants).
 Sauf précisions particulières, celles-ci seront équipées de toutes les ferrures, organes de manœuvre et quincailleries nécessaires au bon fonctionnement. 
Coefficient de transmission thermique: UW≤1,4 W/m².K.</t>
  </si>
  <si>
    <t>Châssis, fenêtres et porte-fenêtres</t>
  </si>
  <si>
    <t>Fourniture et pose de fenêtre ouvrante à la française, compris toutes quincailleries.
Un vantail.</t>
  </si>
  <si>
    <t>Fourniture et pose de fenêtre ouvrante à la française, compris toutes quincailleries.
Deux vantaux.</t>
  </si>
  <si>
    <t>Fourniture et pose de fenêtre à soufflet, compris dispositif de manœuvre et toutes quincailleries.</t>
  </si>
  <si>
    <t>Fourniture et pose de fenêtre coulissante, compris toutes quincailleries.</t>
  </si>
  <si>
    <t>Fourniture et pose de fenêtre fixe, compris toutes quincailleries.</t>
  </si>
  <si>
    <t>Fourniture et pose de porte-fenêtre ouvrante à la française ou à l'anglaise, compris  toutes quincailleries hors serrure.
Un vantail.</t>
  </si>
  <si>
    <t>Fourniture et pose de porte-fenêtre ouvrante à la française ou à l'anglaise,  compris  toutes quincailleries hors serrure.
Deux vantaux égaux ou inégaux.</t>
  </si>
  <si>
    <t>Fourniture et pose de porte-fenêtre coulissante, compris toutes quincailleries hors serrure.</t>
  </si>
  <si>
    <t>Fourniture et pose de porte extérieure ouvrante à la française ou à l'anglaise,  compris  toutes quincailleries hors serrure. Un vantail.</t>
  </si>
  <si>
    <t>Fourniture et pose de porte extérieure ouvrante à la française ou à l'anglaise,  compris  toutes quincailleries hors serrure..
Deux vantaux égaux ou inégaux.</t>
  </si>
  <si>
    <t>Fourniture et pose de châssis fixe en imposte, incorporé dans une fenêtre ou une porte. Remplissage par panneau isolant ou vitrage.</t>
  </si>
  <si>
    <t>Fourniture et pose de châssis à soufflet en imposte, incorporé dans une fenêtre ou une porte, compris dispositif de manœuvre et toutes quincailleries. Remplissage par panneau isolant ou vitrage.</t>
  </si>
  <si>
    <t>Plus-value. Fourniture et pose de petits bois rapportés en bois, collés sur le vitrage, aux deux faces. Toutes largeurs. Epaisseur, forme et coloris au choix.</t>
  </si>
  <si>
    <t>Plus-value. Fourniture et pose de petits bois en bois assemblés. Toutes largeurs. Epaisseur, forme et coloris au choix.</t>
  </si>
  <si>
    <t xml:space="preserve">Volets </t>
  </si>
  <si>
    <t>Fourniture et pose de volet battant en bois avec barres et écharpe, compris gonds et toutes quincailleries. Essence au choix, traitée insecticide, fongicide et hydrofuge.</t>
  </si>
  <si>
    <t>Fourniture et pose de volet battant en bois avec pentures et contre-pentures, compris gonds et toutes quincailleries. Essence au choix, traitée insecticide, fongicide et hydrofuge.</t>
  </si>
  <si>
    <t>Fourniture et pose de volet battant en bois avec lames persiennées, compris gonds et toutes quincailleries. Essence au choix, traitée insecticide, fongicide et hydrofuge.</t>
  </si>
  <si>
    <t>MENUISERIES EN PVC (métré surface intérieur feuillure)</t>
  </si>
  <si>
    <t>Fourniture et pose de fenêtre ouvrante à la française, compris toutes quincailleries. Un vantail.</t>
  </si>
  <si>
    <t>Fourniture et pose de fenêtre ouvrante à la française, compris toutes quincailleries. Deux vantaux.</t>
  </si>
  <si>
    <t>Fourniture et pose de fenêtre oscillo-battante, compris toutes quincailleries. Un vantail.</t>
  </si>
  <si>
    <t>Fourniture et pose de fenêtre oscillo-battante, compris toutes quincailleries. Deux vantaux.</t>
  </si>
  <si>
    <t>Fourniture et pose de porte-fenêtre ouvrante à la française ou à l'anglaise, compris toutes quincailleries hors serrure. Un vantail.</t>
  </si>
  <si>
    <t>Fourniture et pose de porte-fenêtre ouvrante à la française ou à l'anglaise, compris  toutes quincailleries  hors serrure. Deux vantaux égaux ou inégaux.</t>
  </si>
  <si>
    <t>Fourniture et pose de porte-fenêtre coulissante, compris serrure de sureté à cylindre et toutes quincailleries.</t>
  </si>
  <si>
    <t>Fourniture et pose de porte extérieure ouvrante à la française ou à l'anglaise, compris toutes quincailleries  hors serrure. Un vantail.</t>
  </si>
  <si>
    <t>Fourniture et pose de porte extérieure ouvrante à la française ou à l'anglaise, compris toutes quincailleries  hors serrure. Deux vantaux égaux ou inégaux.</t>
  </si>
  <si>
    <t>Plus-value. Coloris de menuiserie au choix, non compris dans la gamme de base.</t>
  </si>
  <si>
    <t>Plus-value. Fourniture et pose de petits bois rapportés en PVC, collés sur le vitrage, aux deux faces. Toutes largeurs. Epaisseur, forme et coloris au choix.</t>
  </si>
  <si>
    <t>Plus-value. Fourniture et pose de petits bois en PVC incorporés dans le vitrage. Toutes largeurs. Epaisseur, forme et coloris au choix.</t>
  </si>
  <si>
    <t>Fourniture et pose de panneau ou profilé en PVC pour habillages divers.</t>
  </si>
  <si>
    <t>Les menuiseries détaillées dans le présent bordereau comprendront, sauf spécifications et équipements spéciaux, un double vitrage feuilleté 44.2-12-44.2 avec gaz argon, à isolation thermique renforcée dit "basse émissivité".
 Elles respecteront un classement A3 E4 VA2 minimum et bénéficieront d'une rupture de pont thermique complète (dormants et ouvrants). Sauf précisions particulières, celles-ci seront équipées de toutes les ferrures, organes de manœuvre et quincailleries nécessaires au bon fonctionnement. Coefficient de transmission thermique: UW≤1,4 W/m².K.</t>
  </si>
  <si>
    <t>Volets</t>
  </si>
  <si>
    <t>Volets en première installation</t>
  </si>
  <si>
    <r>
      <t xml:space="preserve">Fourniture et pose de store à enroulement en </t>
    </r>
    <r>
      <rPr>
        <sz val="11"/>
        <color theme="1"/>
        <rFont val="Calibri"/>
        <family val="2"/>
        <scheme val="minor"/>
      </rPr>
      <t>toile micro-ajourée, classe de résistance au vent 5 minimum (NF EN 13561 ), compris toutes quincailleries. Commande manuelle.</t>
    </r>
  </si>
  <si>
    <r>
      <t xml:space="preserve">Fourniture et pose de store à enroulement en </t>
    </r>
    <r>
      <rPr>
        <sz val="11"/>
        <color theme="1"/>
        <rFont val="Calibri"/>
        <family val="2"/>
        <scheme val="minor"/>
      </rPr>
      <t>toile pare-soleil, compris toutes quincailleries, classe de résistance au vent 5 minimum (NF EN 13561 ), Commande manuelle.</t>
    </r>
  </si>
  <si>
    <r>
      <rPr>
        <i/>
        <sz val="11"/>
        <color theme="1"/>
        <rFont val="Calibri"/>
        <family val="2"/>
        <scheme val="minor"/>
      </rPr>
      <t>Plus-value</t>
    </r>
    <r>
      <rPr>
        <sz val="11"/>
        <color theme="1"/>
        <rFont val="Calibri"/>
        <family val="2"/>
        <scheme val="minor"/>
      </rPr>
      <t>. Fourniture et pose d'automatisation pour store, compris motorisation, commande, alimentation, branchement sur secteur et protection. Motorisation filaire.</t>
    </r>
  </si>
  <si>
    <r>
      <rPr>
        <i/>
        <sz val="11"/>
        <color theme="1"/>
        <rFont val="Calibri"/>
        <family val="2"/>
        <scheme val="minor"/>
      </rPr>
      <t>Plus-value</t>
    </r>
    <r>
      <rPr>
        <sz val="11"/>
        <color theme="1"/>
        <rFont val="Calibri"/>
        <family val="2"/>
        <scheme val="minor"/>
      </rPr>
      <t>. Fourniture et pose d'automatisation pour store, compris motorisation, télécommande, alimentation, branchement sur secteur et protection. Motorisation radio.</t>
    </r>
  </si>
  <si>
    <t>Fourniture et pose de volet roulant type monobloc. Coffre isolé en PVC blanc. Tablier en PVC ou aluminium double parois avec mousse polyuréthane. Manœuvre manuelle. Pose sous linteau.</t>
  </si>
  <si>
    <r>
      <t xml:space="preserve">Fourniture et pose de volet roulant type monobloc. Coffre isolé en PVC blanc. Tablier en PVC ou aluminium double parois avec mousse polyuréthane. Manœuvre manuelle. </t>
    </r>
    <r>
      <rPr>
        <sz val="11"/>
        <color theme="1"/>
        <rFont val="Calibri"/>
        <family val="2"/>
        <scheme val="minor"/>
      </rPr>
      <t>Pose en applique.</t>
    </r>
  </si>
  <si>
    <t>En remplacement, fourniture et pose de volet roulant dans coffre existant. Tablier en PVC ou aluminium double parois avec mousse polyuréthane. Manœuvre manuelle. Y compris dépose et évacuation aux D.P.</t>
  </si>
  <si>
    <r>
      <rPr>
        <i/>
        <sz val="11"/>
        <color theme="1"/>
        <rFont val="Calibri"/>
        <family val="2"/>
        <scheme val="minor"/>
      </rPr>
      <t>Plus-value</t>
    </r>
    <r>
      <rPr>
        <sz val="11"/>
        <color theme="1"/>
        <rFont val="Calibri"/>
        <family val="2"/>
        <scheme val="minor"/>
      </rPr>
      <t>. Coloris de volet roulant au choix, non compris dans la gamme de base.</t>
    </r>
  </si>
  <si>
    <r>
      <rPr>
        <i/>
        <sz val="11"/>
        <color theme="1"/>
        <rFont val="Calibri"/>
        <family val="2"/>
        <scheme val="minor"/>
      </rPr>
      <t>Plus-value</t>
    </r>
    <r>
      <rPr>
        <sz val="11"/>
        <color theme="1"/>
        <rFont val="Calibri"/>
        <family val="2"/>
        <scheme val="minor"/>
      </rPr>
      <t>. Fourniture et pose d'automatisation pour volet roulant, compris motorisation, commande, alimentation, branchement sur secteur et protection. Motorisation filaire.</t>
    </r>
  </si>
  <si>
    <r>
      <rPr>
        <i/>
        <sz val="11"/>
        <color theme="1"/>
        <rFont val="Calibri"/>
        <family val="2"/>
        <scheme val="minor"/>
      </rPr>
      <t>Plus-value</t>
    </r>
    <r>
      <rPr>
        <sz val="11"/>
        <color theme="1"/>
        <rFont val="Calibri"/>
        <family val="2"/>
        <scheme val="minor"/>
      </rPr>
      <t>. Fourniture et pose d'automatisation pour volet roulant, compris motorisation, télécommande, alimentation, branchement sur secteur et protection. Motorisation radio.</t>
    </r>
  </si>
  <si>
    <t xml:space="preserve">Fourniture et pose de volet battant en PVC avec barres et écharpe, compris gonds avec système anti-dégondage et toutes quincailleries. </t>
  </si>
  <si>
    <t xml:space="preserve">Fourniture et pose de volet battant en PVC avec pentures et contre-pentures, compris gonds avec système anti-dégondage  et toutes quincailleries. </t>
  </si>
  <si>
    <t xml:space="preserve">Fourniture et pose de volet battant en PVC avec lames persiennées, compris gonds avec système anti-dégondage  et toutes quincailleries. </t>
  </si>
  <si>
    <t>MENUISERIES ALUMINIUM 
(métré surface intérieur feuillure)</t>
  </si>
  <si>
    <t>Les menuiseries en aluminium détaillées dans le présent bordereau comprendront, sauf spécifications et équipements spéciaux, un double vitrage feuilleté 44.2-12-44.2 avec gaz argon, à isolation thermique renforcée dit "basse émissivité". 
Elles respecteront un classement A3 E4 VA2 minimum et bénéficieront d'une rupture de pont thermique complète (dormants et ouvrants). Sauf précisions particulières, celles-ci seront équipées de toutes les ferrures, organes de manœuvre et quincailleries nécessaires au bon fonctionnement. Coefficient de transmission thermique: UW≤1,4 W/m².K. Gamme Qualité Marine. Coloris laqué blanc.</t>
  </si>
  <si>
    <t>Châssis , fenêtre et porte fenêtres en aluminium</t>
  </si>
  <si>
    <t>Châssis ouvrants ou fixes</t>
  </si>
  <si>
    <r>
      <t xml:space="preserve">Fourniture et pose de </t>
    </r>
    <r>
      <rPr>
        <sz val="11"/>
        <color theme="1"/>
        <rFont val="Calibri"/>
        <family val="2"/>
        <scheme val="minor"/>
      </rPr>
      <t>fenêtre ouvrante à la française, compris toutes quincailleries. Un vantail.</t>
    </r>
  </si>
  <si>
    <r>
      <t xml:space="preserve">Fourniture et pose de </t>
    </r>
    <r>
      <rPr>
        <sz val="11"/>
        <color theme="1"/>
        <rFont val="Calibri"/>
        <family val="2"/>
        <scheme val="minor"/>
      </rPr>
      <t>fenêtre ouvrante à la française, compris toutes quincailleries. Deux vantaux.</t>
    </r>
  </si>
  <si>
    <r>
      <t xml:space="preserve">Fourniture et pose de </t>
    </r>
    <r>
      <rPr>
        <sz val="11"/>
        <color theme="1"/>
        <rFont val="Calibri"/>
        <family val="2"/>
        <scheme val="minor"/>
      </rPr>
      <t>fenêtre à soufflet, compris dispositif de manœuvre et toutes quincailleries.</t>
    </r>
  </si>
  <si>
    <r>
      <t xml:space="preserve">Fourniture et pose de </t>
    </r>
    <r>
      <rPr>
        <sz val="11"/>
        <color theme="1"/>
        <rFont val="Calibri"/>
        <family val="2"/>
        <scheme val="minor"/>
      </rPr>
      <t>fenêtre oscillo-battante, compris toutes quincailleries. Un vantail.</t>
    </r>
  </si>
  <si>
    <r>
      <t xml:space="preserve">Fourniture et pose de </t>
    </r>
    <r>
      <rPr>
        <sz val="11"/>
        <color theme="1"/>
        <rFont val="Calibri"/>
        <family val="2"/>
        <scheme val="minor"/>
      </rPr>
      <t>fenêtre oscillo-battante, compris toutes quincailleries. Deux vantaux.</t>
    </r>
  </si>
  <si>
    <r>
      <t xml:space="preserve">Fourniture et pose de </t>
    </r>
    <r>
      <rPr>
        <sz val="11"/>
        <color theme="1"/>
        <rFont val="Calibri"/>
        <family val="2"/>
        <scheme val="minor"/>
      </rPr>
      <t>fenêtre coulissante, compris toutes quincailleries.</t>
    </r>
  </si>
  <si>
    <r>
      <t xml:space="preserve">Fourniture et pose de </t>
    </r>
    <r>
      <rPr>
        <sz val="11"/>
        <color theme="1"/>
        <rFont val="Calibri"/>
        <family val="2"/>
        <scheme val="minor"/>
      </rPr>
      <t>fenêtre fixe, compris toutes quincailleries.</t>
    </r>
  </si>
  <si>
    <r>
      <t xml:space="preserve">Fourniture et pose de </t>
    </r>
    <r>
      <rPr>
        <sz val="11"/>
        <color theme="1"/>
        <rFont val="Calibri"/>
        <family val="2"/>
        <scheme val="minor"/>
      </rPr>
      <t>porte-fenêtre ouvrante à la française ou à l'anglaise, compris toutes quincailleries hors serrure. Un vantail.</t>
    </r>
  </si>
  <si>
    <r>
      <t xml:space="preserve">Fourniture et pose de </t>
    </r>
    <r>
      <rPr>
        <sz val="11"/>
        <color theme="1"/>
        <rFont val="Calibri"/>
        <family val="2"/>
        <scheme val="minor"/>
      </rPr>
      <t>porte-fenêtre ouvrante à la française ou à l'anglaise, compris toutes quincailleries hors serrure. Deux vantaux égaux ou inégaux.</t>
    </r>
  </si>
  <si>
    <r>
      <t xml:space="preserve">Fourniture et pose de </t>
    </r>
    <r>
      <rPr>
        <sz val="11"/>
        <color theme="1"/>
        <rFont val="Calibri"/>
        <family val="2"/>
        <scheme val="minor"/>
      </rPr>
      <t>porte-fenêtre coulissante, compris toutes quincailleries hors serrure.</t>
    </r>
  </si>
  <si>
    <r>
      <t xml:space="preserve">Fourniture et pose de </t>
    </r>
    <r>
      <rPr>
        <sz val="11"/>
        <color theme="1"/>
        <rFont val="Calibri"/>
        <family val="2"/>
        <scheme val="minor"/>
      </rPr>
      <t>porte extérieure ouvrante à la française ou à l'anglaise</t>
    </r>
    <r>
      <rPr>
        <sz val="11"/>
        <rFont val="Calibri"/>
        <family val="2"/>
        <scheme val="minor"/>
      </rPr>
      <t xml:space="preserve">, compris vitre anti-effraction et toutes quincailleries hors serrure. </t>
    </r>
    <r>
      <rPr>
        <sz val="11"/>
        <color theme="1"/>
        <rFont val="Calibri"/>
        <family val="2"/>
        <scheme val="minor"/>
      </rPr>
      <t>Un vantail</t>
    </r>
    <r>
      <rPr>
        <sz val="11"/>
        <rFont val="Calibri"/>
        <family val="2"/>
        <scheme val="minor"/>
      </rPr>
      <t>.</t>
    </r>
  </si>
  <si>
    <r>
      <t xml:space="preserve">Fourniture et pose de </t>
    </r>
    <r>
      <rPr>
        <sz val="11"/>
        <color theme="1"/>
        <rFont val="Calibri"/>
        <family val="2"/>
        <scheme val="minor"/>
      </rPr>
      <t>porte extérieure ouvrante à la française ou à l'anglaise</t>
    </r>
    <r>
      <rPr>
        <sz val="11"/>
        <rFont val="Calibri"/>
        <family val="2"/>
        <scheme val="minor"/>
      </rPr>
      <t xml:space="preserve">, compris panneau isolant et toutes quincailleries hors serrure. </t>
    </r>
    <r>
      <rPr>
        <sz val="11"/>
        <color theme="1"/>
        <rFont val="Calibri"/>
        <family val="2"/>
        <scheme val="minor"/>
      </rPr>
      <t>Un vantail</t>
    </r>
    <r>
      <rPr>
        <sz val="11"/>
        <rFont val="Calibri"/>
        <family val="2"/>
        <scheme val="minor"/>
      </rPr>
      <t>.</t>
    </r>
  </si>
  <si>
    <r>
      <t xml:space="preserve">Fourniture et pose de </t>
    </r>
    <r>
      <rPr>
        <sz val="11"/>
        <color theme="1"/>
        <rFont val="Calibri"/>
        <family val="2"/>
        <scheme val="minor"/>
      </rPr>
      <t>porte extérieure ouvrante à la française ou à l'anglaise</t>
    </r>
    <r>
      <rPr>
        <sz val="11"/>
        <rFont val="Calibri"/>
        <family val="2"/>
        <scheme val="minor"/>
      </rPr>
      <t xml:space="preserve">,compris vitre anti-effraction, toutes quincailleries hors serrure. </t>
    </r>
    <r>
      <rPr>
        <sz val="11"/>
        <color theme="1"/>
        <rFont val="Calibri"/>
        <family val="2"/>
        <scheme val="minor"/>
      </rPr>
      <t>Deux vantaux égaux ou inégaux</t>
    </r>
    <r>
      <rPr>
        <sz val="11"/>
        <rFont val="Calibri"/>
        <family val="2"/>
        <scheme val="minor"/>
      </rPr>
      <t>.</t>
    </r>
  </si>
  <si>
    <r>
      <t xml:space="preserve">Fourniture et pose de </t>
    </r>
    <r>
      <rPr>
        <sz val="11"/>
        <color theme="1"/>
        <rFont val="Calibri"/>
        <family val="2"/>
        <scheme val="minor"/>
      </rPr>
      <t>porte extérieure ouvrante à la française ou à l'anglaise</t>
    </r>
    <r>
      <rPr>
        <sz val="11"/>
        <rFont val="Calibri"/>
        <family val="2"/>
        <scheme val="minor"/>
      </rPr>
      <t xml:space="preserve">,compris panneau isolant, toutes quincailleries hors serrure. </t>
    </r>
    <r>
      <rPr>
        <sz val="11"/>
        <color theme="1"/>
        <rFont val="Calibri"/>
        <family val="2"/>
        <scheme val="minor"/>
      </rPr>
      <t>Deux vantaux égaux ou inégaux</t>
    </r>
    <r>
      <rPr>
        <sz val="11"/>
        <rFont val="Calibri"/>
        <family val="2"/>
        <scheme val="minor"/>
      </rPr>
      <t>.</t>
    </r>
  </si>
  <si>
    <r>
      <t xml:space="preserve">Fourniture et pose de </t>
    </r>
    <r>
      <rPr>
        <sz val="11"/>
        <color theme="1"/>
        <rFont val="Calibri"/>
        <family val="2"/>
        <scheme val="minor"/>
      </rPr>
      <t>châssis fixe en imposte, incorporé dans une fenêtre ou une porte. Remplissage par panneau isolant ou vitrage.</t>
    </r>
  </si>
  <si>
    <r>
      <t xml:space="preserve">Fourniture et pose de </t>
    </r>
    <r>
      <rPr>
        <sz val="11"/>
        <color theme="1"/>
        <rFont val="Calibri"/>
        <family val="2"/>
        <scheme val="minor"/>
      </rPr>
      <t>châssis à soufflet en imposte, incorporé dans une fenêtre ou une porte, compris dispositif de manœuvre et toutes quincailleries. Remplissage par panneau isolant ou vitrage.</t>
    </r>
  </si>
  <si>
    <r>
      <rPr>
        <i/>
        <sz val="11"/>
        <color theme="1"/>
        <rFont val="Calibri"/>
        <family val="2"/>
        <scheme val="minor"/>
      </rPr>
      <t>Plus-value</t>
    </r>
    <r>
      <rPr>
        <sz val="11"/>
        <color theme="1"/>
        <rFont val="Calibri"/>
        <family val="2"/>
        <scheme val="minor"/>
      </rPr>
      <t>. Coloris de menuiserie au choix, non compris dans la gamme de base.</t>
    </r>
  </si>
  <si>
    <r>
      <rPr>
        <i/>
        <sz val="11"/>
        <color theme="1"/>
        <rFont val="Calibri"/>
        <family val="2"/>
        <scheme val="minor"/>
      </rPr>
      <t>Plus-value</t>
    </r>
    <r>
      <rPr>
        <sz val="11"/>
        <color theme="1"/>
        <rFont val="Calibri"/>
        <family val="2"/>
        <scheme val="minor"/>
      </rPr>
      <t>. Fourniture et pose de petits bois rapportés en aluminium laqué, collés sur le vitrage, aux deux faces. Toutes largeurs. Epaisseur, forme et coloris au choix.</t>
    </r>
  </si>
  <si>
    <r>
      <rPr>
        <i/>
        <sz val="11"/>
        <color theme="1"/>
        <rFont val="Calibri"/>
        <family val="2"/>
        <scheme val="minor"/>
      </rPr>
      <t>Plus-value</t>
    </r>
    <r>
      <rPr>
        <sz val="11"/>
        <color theme="1"/>
        <rFont val="Calibri"/>
        <family val="2"/>
        <scheme val="minor"/>
      </rPr>
      <t>. Fourniture et pose de petits bois en aluminium laqué incorporés dans le vitrage. Toutes largeurs. Epaisseur, forme et coloris au choix.</t>
    </r>
  </si>
  <si>
    <t>Fourniture et pose de panneau ou profilé en aluminium laqué pour habillages divers.</t>
  </si>
  <si>
    <t>Fourniture et pose de store vénitien en aluminium, compris manœuvre et toutes sujétions. Lames de 16 ou 25 mm de large environ. Coloris au choix.</t>
  </si>
  <si>
    <t xml:space="preserve">Fourniture et pose de volet battant en Aluminium avec barres et écharpe, compris gonds et toutes quincailleries. </t>
  </si>
  <si>
    <t xml:space="preserve">Fourniture et pose de volet battant en Aluminium avec pentures et contre-pentures, compris gonds et toutes quincailleries. </t>
  </si>
  <si>
    <t xml:space="preserve">Fourniture et pose de volet battant en Aluminium  avec lames persiennées, compris gonds et toutes quincailleries. </t>
  </si>
  <si>
    <t>MENUISERIES METALLIQUES 
(métré surface intérieur feuillure)</t>
  </si>
  <si>
    <t xml:space="preserve">Les menuiseries métalliques détaillées dans le présent bordereau comprendront, sauf spécifications et équipements spéciaux toutes les ferrures, 
organes de manœuvre et quincailleries nécessaires au bon fonctionnement. </t>
  </si>
  <si>
    <t>Portes métalliques y compris peinture impression antirouille</t>
  </si>
  <si>
    <t>Porte métalliques remplissage tôle 1 face</t>
  </si>
  <si>
    <t>Porte métal  avec bâti profilé, ouvrant avec ossature en profilés et remplissage tôle acier 20/10è une face, fermeture par serrure à larder, pêne dormant et 1/2 tour , manœuvre par béquille double , couche antirouille sur l'ensemble</t>
  </si>
  <si>
    <t>Porte métal  avec bâti profilé, 2 vantaux avec ossature en profilés et remplissage tôle acier 20/10è une face, fermeture par serrure à larder, pêne dormant et 1/2 tour , arrêt haut et bas par verrou à bascule, manœuvre par béquille double , couche antirouille sur l'ensemble</t>
  </si>
  <si>
    <t>Portes métalliques remplissage tôle 2 faces</t>
  </si>
  <si>
    <t>Porte métal  avec bâti profilé, ouvrant avec ossature en profilés et couverture tôle acier 20/10è deux faces, remplissage isolant laine de roche, 3 paumelles par vantail, fermeture par serrure à larder pêne dormant et 1/2 tour, manœuvre par béquille double, couche antirouille sur l'ensemble</t>
  </si>
  <si>
    <t>Porte métal avec bâti profilé, 2 vantaux avec ossature en profilés et couverture tôle acier 20/10è deux faces, remplissage isolant laine de roche, 3 paumelles par vantail, fermeture par serrure à larder pêne dormant et 1/2 tour, manœuvre par béquille double, 2 verrous à bascule, couche antirouille sur l'ensemble</t>
  </si>
  <si>
    <t>Portes métalliques coupe-feu</t>
  </si>
  <si>
    <t>Bloc porte REI 60 (C/F 1h00) à 1 vantail, bâti en profilés électro zingués, ouvrant ép. 57 mm, à cadre rigide , âme isolante entre deux tôles électro zinguée, ferrage par 3 paumelles, 1 serrure à larder, couche antirouille sur l'ensemble</t>
  </si>
  <si>
    <t>Bloc porte REI 60 (C/F 1h00) à 2 vantaux ; bâti en profilés électro zingués, ouvrant ép. 57 mm, à cadre rigide , âme isolante entre deux tôles électro zinguée, ferrage par 3 paumelles, 1 serrure à larder, 2 verrous à bascule, couche antirouille sur l'ensemble</t>
  </si>
  <si>
    <t>Bloc porte REI 120 (C/F 2h00) à 1 vantail ; bâti en profilés électro zingués, ouvrant ép. 57 mm, à cadre rigide , âme isolante entre deux tôles électro zinguée, ferrage par 3 paumelles, 1 serrure à larder, couche antirouille sur l'ensemble</t>
  </si>
  <si>
    <t>Bloc porte REI 120 (C/F 2h00), à 2 vantaux ,  bâti en profilés électro zingués, ouvrant ép. 57 mm, à cadre rigide , âme isolante entre deux tôles électro zinguée, ferrage par 3 paumelles, 1 serrure à larder, 2 verrous à bascule, couche antirouille sur l'ensemble</t>
  </si>
  <si>
    <t>Barreaudages</t>
  </si>
  <si>
    <t>Barreaudage de défense</t>
  </si>
  <si>
    <t>Barreaudage de défense acier entre tableaux, traverses avec platine et visserie inviolable ou patte de scellement, barreaudage de diamètre 20 mm, espace vertical de 110 mm max, espace horizontal de 180 mm max, 2 traverses haut et bas en plat de 40 x 15 mm, travaux préparatoire, fourni posé</t>
  </si>
  <si>
    <t>Majoration pour traverse supplémentaire</t>
  </si>
  <si>
    <t>VITRERIE-MIROITERIE</t>
  </si>
  <si>
    <t>Vitrages</t>
  </si>
  <si>
    <t>Dépose de vitrage compris évacuation</t>
  </si>
  <si>
    <t xml:space="preserve">Dépose de vitrage sans parclose </t>
  </si>
  <si>
    <t>Dépose de vitrage avec parcloses</t>
  </si>
  <si>
    <t xml:space="preserve">Dépose d'un élément enchâssé en émalit </t>
  </si>
  <si>
    <t>Simple vitrage à double masticage</t>
  </si>
  <si>
    <t>Fourniture et pose glace claire de 3 mm d'épaisseur</t>
  </si>
  <si>
    <t>Fourniture et pose glace claire de 4 mm d'épaisseur</t>
  </si>
  <si>
    <t>Fourniture et pose glace claire de 6 mm d'épaisseur</t>
  </si>
  <si>
    <t>Simple vitrage sous parclose</t>
  </si>
  <si>
    <t>Fourniture et pose verre uni armé, maille de 25 mm de 6 mm d'épaisseur</t>
  </si>
  <si>
    <t>Fourniture et pose verre uni armé, maille de 12,5 mm de 6 mm d'épaisseur</t>
  </si>
  <si>
    <t>Fourniture et pose vitrage feuilleté à deux composants verriers clair de 4,4 mm d'épaisseur</t>
  </si>
  <si>
    <t>Fourniture et pose vitrage feuilleté à deux composants verriers clair de 6,8 mm d'épaisseur</t>
  </si>
  <si>
    <t>Fourniture et pose vitrage feuilleté à deux composants verriers clair de 8,8 mm d'épaisseur</t>
  </si>
  <si>
    <t>Vitrage isolant</t>
  </si>
  <si>
    <t>Fourniture et pose vitrage isolant gaz argon en glace claire de 4/16/4 y compris joints</t>
  </si>
  <si>
    <t>Fourniture et pose vitrage isolant gaz argon en glace claire de 6/16/64.2 y compris joints</t>
  </si>
  <si>
    <t>Fourniture et pose vitrage isolant gaz argon en glace claire de 4/12/4 y compris joints</t>
  </si>
  <si>
    <t>Fourniture et pose vitrage isolant gaz argon en glace claire de 6/12/4 y compris joints</t>
  </si>
  <si>
    <t>Fourniture et pose vitrage isolant gaz argon en glace claire de 6/16/4 y compris joints</t>
  </si>
  <si>
    <t>Fourniture et pose vitrage isolant gaz argon en glace claire de 6/16/6 y compris joints</t>
  </si>
  <si>
    <t>Vitrage spécifique</t>
  </si>
  <si>
    <t>Plus-value. Fourniture et pose de vitrage feuilleté de sécurité 66.2. Une face</t>
  </si>
  <si>
    <t>Plus-value. Fourniture et pose de vitrage acoustique 66.2-16-44.2.</t>
  </si>
  <si>
    <t>Plus-value. Fourniture et pose de vitrage imprimé clair, assemblé en feuilleté 44.2. Une face.</t>
  </si>
  <si>
    <t>Plus-value. Fourniture et pose de vitrage dépoli, assemblé en feuilleté 44.2. Une face.</t>
  </si>
  <si>
    <t>Plus-value. Fourniture et pose de vitrage contrôle solaire</t>
  </si>
  <si>
    <t>Film protecteur</t>
  </si>
  <si>
    <t>Fourniture et pose de film extérieur de protection solaire</t>
  </si>
  <si>
    <t>Fourniture et pose de film intérieur sécurit anti-éclats de type Solar screen ou similaire</t>
  </si>
  <si>
    <t>Emalit conforme EN 12150</t>
  </si>
  <si>
    <t>Emalit épaisseur 6 mm</t>
  </si>
  <si>
    <t>Emalit épaisseur 8 mm</t>
  </si>
  <si>
    <t>Emalit épaisseur 10 mm</t>
  </si>
  <si>
    <t>PETIT ENTRETIEN</t>
  </si>
  <si>
    <t>Dépose et entretien des menuiseries bois</t>
  </si>
  <si>
    <t>Dépose de menuiserie et évacuation en décharge agrée
 (sauf menuiserie alu et métallique, voir ligne... et ….)</t>
  </si>
  <si>
    <t xml:space="preserve">Dépose de vantail de porte sans réemploi, </t>
  </si>
  <si>
    <t>Dépose de vantail de fenêtre sans réemploi,</t>
  </si>
  <si>
    <t>Dépose de vantail de porte-fenêtre sans réemploi,</t>
  </si>
  <si>
    <t>Dépose d'huisserie sans réemploi,</t>
  </si>
  <si>
    <t xml:space="preserve">Dépose des bâtis ou dormants sans réemploi, </t>
  </si>
  <si>
    <t xml:space="preserve">Dépose des habillages ou plinthes sans réemploi, </t>
  </si>
  <si>
    <t xml:space="preserve">Dépose de volets 1 vantail comprenant descellement des gonds, arrêts et butées </t>
  </si>
  <si>
    <t xml:space="preserve">Dépose de volets 2 vantaux comprenant descellement des gonds, arrêts et butées </t>
  </si>
  <si>
    <t>Révision et réparation de fenêtres et porte-fenêtres</t>
  </si>
  <si>
    <t>Révision fenêtre 1 vantail comprenant dégondage, mise en jeu, huilage et révision de la crémone, et regondage</t>
  </si>
  <si>
    <t>Révision fenêtre 2 vantaux comprenant dégondage , mise en jeu, huilage et révision de la crémone, et regondage</t>
  </si>
  <si>
    <t>Révision porte-fenêtre1 vantail comprenant dégondage, mise en jeu, huilage et révision de la crémone, et regondage</t>
  </si>
  <si>
    <t>Révision porte-fenêtre 2 vantaux comprenant dégondage, mise en jeu, huilage et révision de la crémone, et regondage</t>
  </si>
  <si>
    <t>Recoupement de porte par vantail</t>
  </si>
  <si>
    <t>Ajustement de porte-fenêtre et fenêtre</t>
  </si>
  <si>
    <t xml:space="preserve">Remplacement ou mise en place de joint d'étanchéité </t>
  </si>
  <si>
    <t xml:space="preserve">Remplacement de paumelle </t>
  </si>
  <si>
    <t xml:space="preserve">Remplacement de crémone </t>
  </si>
  <si>
    <t xml:space="preserve">Remplacement de galet nylon de châssis coulissant </t>
  </si>
  <si>
    <t>Ens</t>
  </si>
  <si>
    <t>Remplacement de gâche ou de conduit de crémone</t>
  </si>
  <si>
    <t>Refixation de parcloses conservées, par vantail</t>
  </si>
  <si>
    <t>Remplacement des parcloses par des profilés métalliques, compris fixation et impression antirouille</t>
  </si>
  <si>
    <t>Révision de portes</t>
  </si>
  <si>
    <r>
      <t xml:space="preserve">Révision de </t>
    </r>
    <r>
      <rPr>
        <b/>
        <sz val="11"/>
        <color indexed="8"/>
        <rFont val="Calibri"/>
        <family val="2"/>
        <scheme val="minor"/>
      </rPr>
      <t>porte un vantail</t>
    </r>
    <r>
      <rPr>
        <sz val="11"/>
        <color indexed="8"/>
        <rFont val="Calibri"/>
        <family val="2"/>
        <scheme val="minor"/>
      </rPr>
      <t xml:space="preserve"> comprenant dépose, mise en jeu, huilage, révision de la serrure et repose</t>
    </r>
  </si>
  <si>
    <r>
      <t xml:space="preserve">Révision de </t>
    </r>
    <r>
      <rPr>
        <b/>
        <sz val="11"/>
        <color indexed="8"/>
        <rFont val="Calibri"/>
        <family val="2"/>
        <scheme val="minor"/>
      </rPr>
      <t xml:space="preserve">porte deux vantaux </t>
    </r>
    <r>
      <rPr>
        <sz val="11"/>
        <color indexed="8"/>
        <rFont val="Calibri"/>
        <family val="2"/>
        <scheme val="minor"/>
      </rPr>
      <t>comprenant dépose, mise en jeu, huilage, révision de la serrure et repose</t>
    </r>
  </si>
  <si>
    <t>Recoupement de porte comprenant la dépose, la coupe et la repose</t>
  </si>
  <si>
    <t>dépose de quincaillerie</t>
  </si>
  <si>
    <t>Dépannage motorisation volet roulant (fourniture et pose)</t>
  </si>
  <si>
    <r>
      <t xml:space="preserve">Remplacement </t>
    </r>
    <r>
      <rPr>
        <b/>
        <sz val="11"/>
        <color indexed="8"/>
        <rFont val="Calibri"/>
        <family val="2"/>
        <scheme val="minor"/>
      </rPr>
      <t xml:space="preserve">moteur de volet roulant force 20 Nm - Système filaire </t>
    </r>
  </si>
  <si>
    <r>
      <t xml:space="preserve">Remplacement </t>
    </r>
    <r>
      <rPr>
        <b/>
        <sz val="11"/>
        <color indexed="8"/>
        <rFont val="Calibri"/>
        <family val="2"/>
        <scheme val="minor"/>
      </rPr>
      <t>moteur de volet roulant force 20 Nm - Système radio</t>
    </r>
  </si>
  <si>
    <t>LOCAUX LIBRES D'ACCES ou INDEPENDANTS</t>
  </si>
  <si>
    <t xml:space="preserve">Moins value pour facilités d'organisation de chantier sur les travaux en locaux indépendants et non occupés ou travaux neufs sur le montant du bon de commande </t>
  </si>
  <si>
    <t>%</t>
  </si>
  <si>
    <t>Remise sur filière valorisable</t>
  </si>
  <si>
    <t xml:space="preserve">Moins value mise au rebut menuiserie aluminium </t>
  </si>
  <si>
    <t>kg</t>
  </si>
  <si>
    <t>Moins value au rebut de métaux ferreux</t>
  </si>
  <si>
    <t>1.1</t>
  </si>
  <si>
    <t>1.1.1</t>
  </si>
  <si>
    <t>1.1.2</t>
  </si>
  <si>
    <t>1.1.3</t>
  </si>
  <si>
    <t>1.1.4</t>
  </si>
  <si>
    <t>1.1.5</t>
  </si>
  <si>
    <t>1.1.6</t>
  </si>
  <si>
    <t>1.1.7</t>
  </si>
  <si>
    <t>1.1.8</t>
  </si>
  <si>
    <t>1.1.9</t>
  </si>
  <si>
    <t>1.1.10</t>
  </si>
  <si>
    <t>1.1.11</t>
  </si>
  <si>
    <t>1.1.12</t>
  </si>
  <si>
    <t>1.2</t>
  </si>
  <si>
    <t>1.2.1</t>
  </si>
  <si>
    <t>1.2.2</t>
  </si>
  <si>
    <t>1.2.3</t>
  </si>
  <si>
    <t>1.2.4</t>
  </si>
  <si>
    <t>1.2.5</t>
  </si>
  <si>
    <t>1.2.6</t>
  </si>
  <si>
    <t>1.2.7</t>
  </si>
  <si>
    <t>1.2.8</t>
  </si>
  <si>
    <t>1.2.9</t>
  </si>
  <si>
    <t>2.1</t>
  </si>
  <si>
    <t>2.1.1</t>
  </si>
  <si>
    <t>2.1.2</t>
  </si>
  <si>
    <t>2.1.3</t>
  </si>
  <si>
    <t>2.1.4</t>
  </si>
  <si>
    <t>2.1.5</t>
  </si>
  <si>
    <t>2.1.6</t>
  </si>
  <si>
    <t>2.1.7</t>
  </si>
  <si>
    <t>2.1.8</t>
  </si>
  <si>
    <t>2.1.9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</si>
  <si>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</si>
  <si>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</si>
  <si>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</si>
  <si>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</si>
  <si>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</si>
  <si>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</si>
  <si>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</si>
  <si>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</si>
  <si>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</si>
  <si>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</si>
  <si>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</si>
  <si>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</si>
  <si>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</si>
  <si>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</si>
  <si>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</si>
  <si>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</si>
  <si>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</si>
  <si>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</si>
  <si>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</si>
  <si>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</si>
  <si>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</si>
  <si>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</si>
  <si>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</si>
  <si>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</si>
  <si>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</si>
  <si>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</si>
  <si>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</si>
  <si>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</si>
  <si>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</si>
  <si>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</si>
  <si>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</si>
  <si>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</si>
  <si>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</si>
  <si>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</si>
  <si>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</si>
  <si>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</si>
  <si>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</si>
  <si>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</si>
  <si>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</si>
  <si>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</si>
  <si>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</si>
  <si>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</si>
  <si>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</si>
  <si>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</si>
  <si>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</si>
  <si>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</si>
  <si>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</si>
  <si>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</si>
  <si>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</si>
  <si>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</si>
  <si>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</si>
  <si>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</si>
  <si>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</si>
  <si>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</si>
  <si>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</si>
  <si>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</si>
  <si>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</si>
  <si>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</si>
  <si>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</si>
  <si>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</si>
  <si>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</si>
  <si>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</si>
  <si>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</si>
  <si>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</si>
  <si>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</si>
  <si>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</si>
  <si>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</si>
  <si>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</si>
  <si>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</si>
  <si>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</si>
  <si>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</si>
  <si>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</si>
  <si>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</si>
  <si>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</si>
  <si>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</si>
  <si>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</si>
  <si>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</si>
  <si>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</si>
  <si>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</si>
  <si>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</si>
  <si>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</si>
  <si>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</si>
  <si>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</si>
  <si>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</si>
  <si>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</si>
  <si>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</si>
  <si>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</si>
  <si>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</si>
  <si>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</si>
  <si>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3.1</t>
  </si>
  <si>
    <t>3.1.1</t>
  </si>
  <si>
    <t>3.1.2</t>
  </si>
  <si>
    <t>3.1.3</t>
  </si>
  <si>
    <t>3.1.4</t>
  </si>
  <si>
    <t>3.1.5</t>
  </si>
  <si>
    <t>3.1.6</t>
  </si>
  <si>
    <t>3.1.7</t>
  </si>
  <si>
    <t>3.1.8</t>
  </si>
  <si>
    <t>3.1.9</t>
  </si>
  <si>
    <t>3.1.10</t>
  </si>
  <si>
    <t>3.1.11</t>
  </si>
  <si>
    <t>3.1.12</t>
  </si>
  <si>
    <t>3.1.13</t>
  </si>
  <si>
    <t>3.1.14</t>
  </si>
  <si>
    <t>4.1</t>
  </si>
  <si>
    <t>4.1.1</t>
  </si>
  <si>
    <t>4.1.2</t>
  </si>
  <si>
    <t>4.1.3</t>
  </si>
  <si>
    <t>4.1.4</t>
  </si>
  <si>
    <t>4.1.5</t>
  </si>
  <si>
    <t>4.1.6</t>
  </si>
  <si>
    <t>4.1.7</t>
  </si>
  <si>
    <t>4.1.8</t>
  </si>
  <si>
    <t>4.1.9</t>
  </si>
  <si>
    <t>4.1.10</t>
  </si>
  <si>
    <t>4.1.11</t>
  </si>
  <si>
    <t>4.1.12</t>
  </si>
  <si>
    <t>4.1.13</t>
  </si>
  <si>
    <t>4.1.14</t>
  </si>
  <si>
    <t>4.1.15</t>
  </si>
  <si>
    <t>4.1.16</t>
  </si>
  <si>
    <t>4.1.17</t>
  </si>
  <si>
    <t>4.1.18</t>
  </si>
  <si>
    <t>3.2</t>
  </si>
  <si>
    <t>3.2.1</t>
  </si>
  <si>
    <t>3.2.2</t>
  </si>
  <si>
    <t>3.2.3</t>
  </si>
  <si>
    <t>4.2</t>
  </si>
  <si>
    <t>4.2.1</t>
  </si>
  <si>
    <t>4.2.2</t>
  </si>
  <si>
    <t>4.2.3</t>
  </si>
  <si>
    <t>4.2.4</t>
  </si>
  <si>
    <t>4.2.5</t>
  </si>
  <si>
    <t>4.2.6</t>
  </si>
  <si>
    <t>4.2.7</t>
  </si>
  <si>
    <t>4.2.8</t>
  </si>
  <si>
    <t>4.2.9</t>
  </si>
  <si>
    <t>4.2.10</t>
  </si>
  <si>
    <t>4.2.11</t>
  </si>
  <si>
    <t>4.2.12</t>
  </si>
  <si>
    <t>4.2.13</t>
  </si>
  <si>
    <t>5.1</t>
  </si>
  <si>
    <t>5.1.1</t>
  </si>
  <si>
    <t>5.1.2</t>
  </si>
  <si>
    <t>5.1.3</t>
  </si>
  <si>
    <t>5.1.4</t>
  </si>
  <si>
    <t>5.1.5</t>
  </si>
  <si>
    <t>5.1.6</t>
  </si>
  <si>
    <t>5.1.7</t>
  </si>
  <si>
    <t>5.1.8</t>
  </si>
  <si>
    <t>5.1.9</t>
  </si>
  <si>
    <t>5.1.10</t>
  </si>
  <si>
    <t>5.1.11</t>
  </si>
  <si>
    <t>5.1.12</t>
  </si>
  <si>
    <t>5.1.13</t>
  </si>
  <si>
    <t>5.1.14</t>
  </si>
  <si>
    <t>5.1.15</t>
  </si>
  <si>
    <t>5.1.16</t>
  </si>
  <si>
    <t>5.1.17</t>
  </si>
  <si>
    <t>5.1.18</t>
  </si>
  <si>
    <t>5.1.19</t>
  </si>
  <si>
    <t>5.1.20</t>
  </si>
  <si>
    <t>5.2</t>
  </si>
  <si>
    <t>6.1</t>
  </si>
  <si>
    <t>6.1.1</t>
  </si>
  <si>
    <t>6.1.2</t>
  </si>
  <si>
    <t>6.1.3</t>
  </si>
  <si>
    <t>6.1.4</t>
  </si>
  <si>
    <t>6.1.5</t>
  </si>
  <si>
    <t>6.1.6</t>
  </si>
  <si>
    <t>6.1.7</t>
  </si>
  <si>
    <t>6.1.8</t>
  </si>
  <si>
    <t>6.2</t>
  </si>
  <si>
    <t>6.2.1</t>
  </si>
  <si>
    <t>6.2.2</t>
  </si>
  <si>
    <t>7.1</t>
  </si>
  <si>
    <t>7.1.1</t>
  </si>
  <si>
    <t>7.1.2</t>
  </si>
  <si>
    <t>7.1.3</t>
  </si>
  <si>
    <t>7.1.4</t>
  </si>
  <si>
    <t>7.1.5</t>
  </si>
  <si>
    <t>7.1.6</t>
  </si>
  <si>
    <t>7.1.7</t>
  </si>
  <si>
    <t>7.1.8</t>
  </si>
  <si>
    <t>7.1.9</t>
  </si>
  <si>
    <t>7.1.10</t>
  </si>
  <si>
    <t>7.1.11</t>
  </si>
  <si>
    <t>7.1.12</t>
  </si>
  <si>
    <t>7.1.13</t>
  </si>
  <si>
    <t>7.1.14</t>
  </si>
  <si>
    <t>7.1.15</t>
  </si>
  <si>
    <t>7.1.16</t>
  </si>
  <si>
    <t>7.1.17</t>
  </si>
  <si>
    <t>7.1.18</t>
  </si>
  <si>
    <t>7.1.19</t>
  </si>
  <si>
    <t>7.1.20</t>
  </si>
  <si>
    <t>7.1.21</t>
  </si>
  <si>
    <t>7.1.22</t>
  </si>
  <si>
    <t>7.1.23</t>
  </si>
  <si>
    <t>7.1.24</t>
  </si>
  <si>
    <t>7.1.25</t>
  </si>
  <si>
    <t>7.1.26</t>
  </si>
  <si>
    <t>7.1.27</t>
  </si>
  <si>
    <t>7.1.28</t>
  </si>
  <si>
    <t>7.1.29</t>
  </si>
  <si>
    <t>7.1.30</t>
  </si>
  <si>
    <t>8.1</t>
  </si>
  <si>
    <t>8.1.1</t>
  </si>
  <si>
    <t>8.1.2</t>
  </si>
  <si>
    <t>8.1.3</t>
  </si>
  <si>
    <t>8.1.4</t>
  </si>
  <si>
    <t>8.1.5</t>
  </si>
  <si>
    <t>8.1.6</t>
  </si>
  <si>
    <t>8.1.7</t>
  </si>
  <si>
    <t>8.1.8</t>
  </si>
  <si>
    <t>8.1.9</t>
  </si>
  <si>
    <t>8.1.10</t>
  </si>
  <si>
    <t>8.1.11</t>
  </si>
  <si>
    <t>8.1.12</t>
  </si>
  <si>
    <t>8.1.13</t>
  </si>
  <si>
    <t>8.1.14</t>
  </si>
  <si>
    <t>8.1.15</t>
  </si>
  <si>
    <t>8.1.16</t>
  </si>
  <si>
    <t>8.1.17</t>
  </si>
  <si>
    <t>8.1.18</t>
  </si>
  <si>
    <t>8.1.19</t>
  </si>
  <si>
    <t>8.1.20</t>
  </si>
  <si>
    <t>8.1.21</t>
  </si>
  <si>
    <t>8.1.22</t>
  </si>
  <si>
    <t>8.1.23</t>
  </si>
  <si>
    <t>8.1.24</t>
  </si>
  <si>
    <t>8.1.25</t>
  </si>
  <si>
    <t>8.1.26</t>
  </si>
  <si>
    <t>8.1.27</t>
  </si>
  <si>
    <t>8.1.28</t>
  </si>
  <si>
    <t>10.1</t>
  </si>
  <si>
    <t>11.1</t>
  </si>
  <si>
    <t>11.2</t>
  </si>
  <si>
    <t>Installations de chantier</t>
  </si>
  <si>
    <t xml:space="preserve">Accord cadre à bon de commande 23-118
</t>
  </si>
  <si>
    <t>Code</t>
  </si>
  <si>
    <t>Main d'œuvre</t>
  </si>
  <si>
    <t>Prix de l'heure (compris dans prestation du présent BPU)</t>
  </si>
  <si>
    <t>Heures ouvrées - chef de chantier</t>
  </si>
  <si>
    <t>Heure majorée pour travaux en situations particulières
 (non compris dans prestation du présent BPU)</t>
  </si>
  <si>
    <t>Majoration sur le prix de la prestation concernée pour prestations en heures non-ouvrées</t>
  </si>
  <si>
    <t>Majoration sur le prix de la prestation concernée pour travail en espace réduit ou encombré (en vide sanitaire, ou au-dessus des plafonds suspendus).</t>
  </si>
  <si>
    <t>01.01.04</t>
  </si>
  <si>
    <t>Majoration sur la prestation concernée par un travail en hauteur comprise entre 3 et moins de 6 mètres</t>
  </si>
  <si>
    <t>01.01.05</t>
  </si>
  <si>
    <t>Majoration sur la prestation concernée par un travail en hauteur comprise entre 6 et moins de 9 mètres</t>
  </si>
  <si>
    <t>01.01.06</t>
  </si>
  <si>
    <t>Majoration sur la prestation concernée par un travail en hauteur supérieure à 10 mètres</t>
  </si>
  <si>
    <t>Heures ouvrées - chef d'équipe</t>
  </si>
  <si>
    <t>01.02.02</t>
  </si>
  <si>
    <t>01.02.03</t>
  </si>
  <si>
    <t>01.02.04</t>
  </si>
  <si>
    <t>01.02.05</t>
  </si>
  <si>
    <t>01.02.06</t>
  </si>
  <si>
    <t>01.03</t>
  </si>
  <si>
    <t>01.03.01</t>
  </si>
  <si>
    <t>Heures ouvrées - compagnon</t>
  </si>
  <si>
    <t>01.03.02</t>
  </si>
  <si>
    <t>01.03.03</t>
  </si>
  <si>
    <t>01.03.04</t>
  </si>
  <si>
    <t>01.03.05</t>
  </si>
  <si>
    <t>01.03.06</t>
  </si>
  <si>
    <t>01.04</t>
  </si>
  <si>
    <t>01.04.01</t>
  </si>
  <si>
    <t>Heures ouvrées - manœuvre</t>
  </si>
  <si>
    <t>01.04.02</t>
  </si>
  <si>
    <t>01.04.03</t>
  </si>
  <si>
    <t>01.04.04</t>
  </si>
  <si>
    <t>01.04.05</t>
  </si>
  <si>
    <t>01.04.06</t>
  </si>
  <si>
    <t>02.01.01</t>
  </si>
  <si>
    <t>01.04.07</t>
  </si>
  <si>
    <t>01.02.07</t>
  </si>
  <si>
    <t>01.01.07</t>
  </si>
  <si>
    <t>01.03.07</t>
  </si>
  <si>
    <t>Quantité</t>
  </si>
  <si>
    <t>Détail quantitatif estimatif (DQE)</t>
  </si>
  <si>
    <t>Entreprise:</t>
  </si>
  <si>
    <t>Montant total du devis</t>
  </si>
  <si>
    <t>Montant</t>
  </si>
  <si>
    <t>Prestation Main d'œuvre</t>
  </si>
  <si>
    <t>Total HT</t>
  </si>
  <si>
    <t>TVA 20%</t>
  </si>
  <si>
    <t>TOTAL TTC</t>
  </si>
  <si>
    <t>Prestation des Travaux</t>
  </si>
  <si>
    <t>Prestation réalisée par un chef de chantier</t>
  </si>
  <si>
    <t>Prestation réalisée par un chef d'équipe</t>
  </si>
  <si>
    <t>Prestation réalisée par un compagnon</t>
  </si>
  <si>
    <t>Prestation réalisée par un manœuvre</t>
  </si>
  <si>
    <t>DAF2024001122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</si>
</sst>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43" formatCode="_-* #,##0.00_-;\-* #,##0.00_-;_-* &quot;-&quot;??_-;_-@_-"/>
    <numFmt numFmtId="164" formatCode="_(&quot;F&quot;* #,##0.00_);_(&quot;F&quot;* \(#,##0.00\);_(&quot;F&quot;* &quot;-&quot;??_);_(@_)"/>
  </numFmts>
  <fonts count="29" x14ac:knownFonts="1">
    <font>
      <sz val="11"/>
      <color theme="1"/>
      <name val="Calibri"/>
      <family val="2"/>
      <scheme val="minor"/>
    </font>
    <font>
      <b/>
      <sz val="24"/>
      <color theme="1"/>
      <name val="Calibri"/>
      <family val="2"/>
      <scheme val="minor"/>
    </font>
    <font>
      <b/>
      <sz val="18"/>
      <color theme="1"/>
      <name val="Calibri"/>
      <family val="2"/>
      <scheme val="minor"/>
    </font>
    <font>
      <b/>
      <sz val="20"/>
      <color theme="1"/>
      <name val="Calibri"/>
      <family val="2"/>
      <scheme val="minor"/>
    </font>
    <font>
      <b/>
      <sz val="22"/>
      <color theme="1"/>
      <name val="Calibri"/>
      <family val="2"/>
      <scheme val="minor"/>
    </font>
    <font>
      <b/>
      <sz val="16"/>
      <color theme="1"/>
      <name val="Calibri"/>
      <family val="2"/>
      <scheme val="minor"/>
    </font>
    <font>
      <b/>
      <sz val="22"/>
      <color theme="0"/>
      <name val="Calibri"/>
      <family val="2"/>
      <scheme val="minor"/>
    </font>
    <font>
      <b/>
      <sz val="14"/>
      <color theme="0"/>
      <name val="Calibri"/>
      <family val="2"/>
      <scheme val="minor"/>
    </font>
    <font>
      <b/>
      <sz val="28"/>
      <color theme="0"/>
      <name val="Calibri"/>
      <family val="2"/>
      <scheme val="minor"/>
    </font>
    <font>
      <sz val="10"/>
      <name val="Arial"/>
      <family val="2"/>
    </font>
    <font>
      <sz val="11"/>
      <name val="Calibri"/>
      <family val="2"/>
      <scheme val="minor"/>
    </font>
    <font>
      <b/>
      <sz val="48"/>
      <color rgb="FF002060"/>
      <name val="Calibri"/>
      <family val="2"/>
      <scheme val="minor"/>
    </font>
    <font>
      <b/>
      <sz val="16"/>
      <color theme="0"/>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1"/>
      <name val="Calibri"/>
      <family val="2"/>
    </font>
    <font>
      <sz val="11"/>
      <name val="Calibri"/>
      <family val="2"/>
    </font>
    <font>
      <sz val="11"/>
      <name val="Arial"/>
      <family val="2"/>
    </font>
    <font>
      <sz val="11"/>
      <color indexed="8"/>
      <name val="Calibri"/>
      <family val="2"/>
      <scheme val="minor"/>
    </font>
    <font>
      <vertAlign val="superscript"/>
      <sz val="11"/>
      <name val="Calibri"/>
      <family val="2"/>
      <scheme val="minor"/>
    </font>
    <font>
      <b/>
      <sz val="12"/>
      <color theme="1"/>
      <name val="Calibri"/>
      <family val="2"/>
      <scheme val="minor"/>
    </font>
    <font>
      <i/>
      <sz val="11"/>
      <color theme="1"/>
      <name val="Calibri"/>
      <family val="2"/>
      <scheme val="minor"/>
    </font>
    <font>
      <b/>
      <sz val="11"/>
      <color indexed="8"/>
      <name val="Calibri"/>
      <family val="2"/>
      <scheme val="minor"/>
    </font>
    <font>
      <b/>
      <sz val="16"/>
      <color theme="0"/>
      <name val="Arial"/>
      <family val="2"/>
    </font>
    <font>
      <b/>
      <sz val="20"/>
      <color theme="7" tint="-0.249977111117893"/>
      <name val="Calibri"/>
      <family val="2"/>
      <scheme val="minor"/>
    </font>
    <font>
      <sz val="20"/>
      <color theme="1"/>
      <name val="Calibri"/>
      <family val="2"/>
      <scheme val="minor"/>
    </font>
    <font>
      <b/>
      <sz val="20"/>
      <color theme="0"/>
      <name val="Calibri"/>
      <family val="2"/>
      <scheme val="minor"/>
    </font>
    <font>
      <b/>
      <sz val="14"/>
      <color theme="1"/>
      <name val="Calibri"/>
      <family val="2"/>
      <scheme val="minor"/>
    </font>
  </fonts>
  <fills count="14">
    <fill>
      <patternFill patternType="none"/>
    </fill>
    <fill>
      <patternFill patternType="gray125"/>
    </fill>
    <fill>
      <patternFill patternType="solid">
        <fgColor theme="8" tint="-0.249977111117893"/>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0070C0"/>
        <bgColor indexed="64"/>
      </patternFill>
    </fill>
    <fill>
      <patternFill patternType="solid">
        <fgColor theme="0"/>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indexed="9"/>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0" tint="-0.14999847407452621"/>
        <bgColor indexed="64"/>
      </patternFill>
    </fill>
    <fill>
      <patternFill patternType="mediumGray"/>
    </fill>
  </fills>
  <borders count="46">
    <border>
      <left/>
      <right/>
      <top/>
      <bottom/>
      <diagonal/>
    </border>
    <border>
      <left/>
      <right style="medium">
        <color theme="0"/>
      </right>
      <top/>
      <bottom/>
      <diagonal/>
    </border>
    <border>
      <left style="medium">
        <color theme="0"/>
      </left>
      <right/>
      <top/>
      <bottom/>
      <diagonal/>
    </border>
    <border>
      <left style="thick">
        <color theme="0"/>
      </left>
      <right/>
      <top/>
      <bottom/>
      <diagonal/>
    </border>
    <border>
      <left style="thick">
        <color theme="8" tint="-0.249977111117893"/>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medium">
        <color theme="1"/>
      </left>
      <right/>
      <top/>
      <bottom/>
      <diagonal/>
    </border>
    <border>
      <left/>
      <right style="medium">
        <color theme="3" tint="0.79998168889431442"/>
      </right>
      <top/>
      <bottom/>
      <diagonal/>
    </border>
    <border>
      <left/>
      <right style="medium">
        <color theme="1"/>
      </right>
      <top/>
      <bottom/>
      <diagonal/>
    </border>
    <border>
      <left style="medium">
        <color theme="1"/>
      </left>
      <right/>
      <top style="medium">
        <color theme="1"/>
      </top>
      <bottom/>
      <diagonal/>
    </border>
    <border>
      <left/>
      <right style="medium">
        <color theme="0"/>
      </right>
      <top style="medium">
        <color theme="1"/>
      </top>
      <bottom/>
      <diagonal/>
    </border>
    <border>
      <left style="medium">
        <color theme="0"/>
      </left>
      <right/>
      <top style="medium">
        <color theme="1"/>
      </top>
      <bottom/>
      <diagonal/>
    </border>
    <border>
      <left/>
      <right style="medium">
        <color theme="1"/>
      </right>
      <top style="medium">
        <color theme="1"/>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style="medium">
        <color theme="0"/>
      </left>
      <right style="medium">
        <color theme="0"/>
      </right>
      <top style="medium">
        <color theme="1"/>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medium">
        <color theme="7" tint="-0.249977111117893"/>
      </left>
      <right/>
      <top style="medium">
        <color theme="7" tint="-0.249977111117893"/>
      </top>
      <bottom/>
      <diagonal/>
    </border>
    <border>
      <left/>
      <right/>
      <top style="medium">
        <color theme="7" tint="-0.249977111117893"/>
      </top>
      <bottom/>
      <diagonal/>
    </border>
    <border>
      <left/>
      <right style="medium">
        <color theme="7" tint="-0.249977111117893"/>
      </right>
      <top style="medium">
        <color theme="7" tint="-0.249977111117893"/>
      </top>
      <bottom/>
      <diagonal/>
    </border>
    <border>
      <left style="medium">
        <color theme="7" tint="-0.249977111117893"/>
      </left>
      <right/>
      <top/>
      <bottom/>
      <diagonal/>
    </border>
    <border>
      <left/>
      <right style="medium">
        <color theme="7" tint="-0.249977111117893"/>
      </right>
      <top/>
      <bottom/>
      <diagonal/>
    </border>
    <border>
      <left style="medium">
        <color theme="7" tint="-0.249977111117893"/>
      </left>
      <right/>
      <top/>
      <bottom style="medium">
        <color theme="7" tint="-0.249977111117893"/>
      </bottom>
      <diagonal/>
    </border>
    <border>
      <left/>
      <right/>
      <top/>
      <bottom style="medium">
        <color theme="7" tint="-0.249977111117893"/>
      </bottom>
      <diagonal/>
    </border>
    <border>
      <left/>
      <right style="medium">
        <color theme="7" tint="-0.249977111117893"/>
      </right>
      <top/>
      <bottom style="medium">
        <color theme="7" tint="-0.249977111117893"/>
      </bottom>
      <diagonal/>
    </border>
    <border>
      <left style="medium">
        <color theme="7" tint="-0.249977111117893"/>
      </left>
      <right/>
      <top style="medium">
        <color theme="7" tint="-0.249977111117893"/>
      </top>
      <bottom style="medium">
        <color theme="7" tint="-0.249977111117893"/>
      </bottom>
      <diagonal/>
    </border>
    <border>
      <left/>
      <right/>
      <top style="medium">
        <color theme="7" tint="-0.249977111117893"/>
      </top>
      <bottom style="medium">
        <color theme="7" tint="-0.249977111117893"/>
      </bottom>
      <diagonal/>
    </border>
    <border>
      <left/>
      <right style="medium">
        <color theme="7" tint="-0.249977111117893"/>
      </right>
      <top style="medium">
        <color theme="7" tint="-0.249977111117893"/>
      </top>
      <bottom style="medium">
        <color theme="7" tint="-0.249977111117893"/>
      </bottom>
      <diagonal/>
    </border>
    <border>
      <left/>
      <right/>
      <top/>
      <bottom style="thin">
        <color theme="0" tint="-0.34998626667073579"/>
      </bottom>
      <diagonal/>
    </border>
    <border>
      <left/>
      <right/>
      <top/>
      <bottom style="thin">
        <color theme="0" tint="-0.249977111117893"/>
      </bottom>
      <diagonal/>
    </border>
    <border>
      <left/>
      <right style="thick">
        <color theme="0"/>
      </right>
      <top/>
      <bottom/>
      <diagonal/>
    </border>
    <border>
      <left/>
      <right style="thick">
        <color theme="8" tint="-0.249977111117893"/>
      </right>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s>
  <cellStyleXfs count="6">
    <xf numFmtId="0" fontId="0" fillId="0" borderId="0"/>
    <xf numFmtId="43" fontId="9" fillId="0" borderId="0" applyFont="0" applyFill="0" applyBorder="0" applyAlignment="0" applyProtection="0"/>
    <xf numFmtId="0" fontId="9" fillId="0" borderId="0"/>
    <xf numFmtId="164" fontId="9" fillId="0" borderId="0" applyFont="0" applyFill="0" applyBorder="0" applyAlignment="0" applyProtection="0"/>
    <xf numFmtId="0" fontId="24" fillId="5" borderId="0">
      <alignment horizontal="center" vertical="center"/>
    </xf>
    <xf numFmtId="44" fontId="13" fillId="0" borderId="0" applyFont="0" applyFill="0" applyBorder="0" applyAlignment="0" applyProtection="0"/>
  </cellStyleXfs>
  <cellXfs count="238">
    <xf numFmtId="0" fontId="0" fillId="0" borderId="0" xfId="0"/>
    <xf numFmtId="0" fontId="0" fillId="0" borderId="0" xfId="0" applyFill="1"/>
    <xf numFmtId="0" fontId="7" fillId="0" borderId="0" xfId="0" applyFont="1" applyAlignment="1">
      <alignment horizontal="center" vertical="center"/>
    </xf>
    <xf numFmtId="0" fontId="5" fillId="0" borderId="0" xfId="0" applyFont="1" applyAlignment="1">
      <alignment horizontal="center" vertical="center"/>
    </xf>
    <xf numFmtId="0" fontId="0" fillId="0" borderId="8" xfId="0" applyBorder="1"/>
    <xf numFmtId="0" fontId="1" fillId="0" borderId="0" xfId="0" applyFont="1" applyBorder="1" applyAlignment="1">
      <alignment vertical="center"/>
    </xf>
    <xf numFmtId="0" fontId="0" fillId="0" borderId="9" xfId="0" applyBorder="1"/>
    <xf numFmtId="0" fontId="4" fillId="0" borderId="0" xfId="0" applyFont="1" applyFill="1" applyBorder="1" applyAlignment="1">
      <alignment horizontal="center" vertical="center" wrapText="1"/>
    </xf>
    <xf numFmtId="0" fontId="0" fillId="0" borderId="0" xfId="0" applyBorder="1"/>
    <xf numFmtId="0" fontId="0" fillId="0" borderId="10" xfId="0" applyFill="1" applyBorder="1"/>
    <xf numFmtId="0" fontId="2" fillId="0" borderId="11" xfId="0" applyFont="1" applyFill="1" applyBorder="1" applyAlignment="1">
      <alignment horizontal="center" vertical="center"/>
    </xf>
    <xf numFmtId="0" fontId="0" fillId="0" borderId="12" xfId="0" applyFill="1" applyBorder="1"/>
    <xf numFmtId="0" fontId="0" fillId="0" borderId="5" xfId="0" applyBorder="1"/>
    <xf numFmtId="0" fontId="0" fillId="0" borderId="6" xfId="0" applyBorder="1"/>
    <xf numFmtId="0" fontId="0" fillId="0" borderId="7" xfId="0" applyBorder="1"/>
    <xf numFmtId="0" fontId="12" fillId="5" borderId="0" xfId="0" applyFont="1" applyFill="1" applyBorder="1" applyAlignment="1">
      <alignment horizontal="center" vertical="center"/>
    </xf>
    <xf numFmtId="49" fontId="12" fillId="0" borderId="0" xfId="0" applyNumberFormat="1" applyFont="1" applyAlignment="1">
      <alignment horizontal="center" vertical="center"/>
    </xf>
    <xf numFmtId="0" fontId="10" fillId="0" borderId="13" xfId="2" applyFont="1" applyFill="1" applyBorder="1" applyAlignment="1">
      <alignment horizontal="center" vertical="center"/>
    </xf>
    <xf numFmtId="0" fontId="0" fillId="0" borderId="13" xfId="0" applyBorder="1"/>
    <xf numFmtId="0" fontId="10" fillId="0" borderId="13" xfId="2" applyFont="1" applyFill="1" applyBorder="1" applyAlignment="1">
      <alignment horizontal="left" vertical="center" wrapText="1"/>
    </xf>
    <xf numFmtId="0" fontId="0" fillId="0" borderId="14" xfId="0" applyBorder="1"/>
    <xf numFmtId="0" fontId="15" fillId="8" borderId="0" xfId="0" applyFont="1" applyFill="1" applyBorder="1" applyAlignment="1">
      <alignment horizontal="left" vertical="center" indent="1"/>
    </xf>
    <xf numFmtId="0" fontId="0" fillId="0" borderId="16" xfId="0" applyBorder="1"/>
    <xf numFmtId="0" fontId="18" fillId="6" borderId="13" xfId="0" applyFont="1" applyFill="1" applyBorder="1" applyAlignment="1" applyProtection="1">
      <alignment horizontal="center" vertical="center" wrapText="1"/>
    </xf>
    <xf numFmtId="0" fontId="18" fillId="0" borderId="13" xfId="0" applyFont="1" applyFill="1" applyBorder="1" applyAlignment="1" applyProtection="1">
      <alignment horizontal="center" vertical="center" wrapText="1"/>
    </xf>
    <xf numFmtId="0" fontId="10" fillId="6" borderId="13" xfId="0" applyFont="1" applyFill="1" applyBorder="1" applyAlignment="1" applyProtection="1">
      <alignment horizontal="left" vertical="center" wrapText="1"/>
    </xf>
    <xf numFmtId="0" fontId="10" fillId="6" borderId="13" xfId="0" applyFont="1" applyFill="1" applyBorder="1" applyAlignment="1" applyProtection="1">
      <alignment horizontal="center" vertical="center" wrapText="1"/>
    </xf>
    <xf numFmtId="0" fontId="19" fillId="9" borderId="13" xfId="0" applyFont="1" applyFill="1" applyBorder="1" applyAlignment="1" applyProtection="1">
      <alignment vertical="center" wrapText="1"/>
    </xf>
    <xf numFmtId="0" fontId="19" fillId="9" borderId="13" xfId="0" applyFont="1" applyFill="1" applyBorder="1" applyAlignment="1" applyProtection="1">
      <alignment horizontal="center" vertical="center" wrapText="1"/>
    </xf>
    <xf numFmtId="0" fontId="19" fillId="0" borderId="13" xfId="0" applyFont="1" applyFill="1" applyBorder="1" applyAlignment="1" applyProtection="1">
      <alignment vertical="center" wrapText="1"/>
    </xf>
    <xf numFmtId="0" fontId="19" fillId="0" borderId="13" xfId="0" applyFont="1" applyFill="1" applyBorder="1" applyAlignment="1" applyProtection="1">
      <alignment horizontal="center" vertical="center" wrapText="1"/>
    </xf>
    <xf numFmtId="0" fontId="10" fillId="0" borderId="13" xfId="0" applyFont="1" applyFill="1" applyBorder="1" applyAlignment="1" applyProtection="1">
      <alignment horizontal="justify" vertical="center" wrapText="1"/>
    </xf>
    <xf numFmtId="0" fontId="10" fillId="0" borderId="13" xfId="0" applyFont="1" applyFill="1" applyBorder="1" applyAlignment="1" applyProtection="1">
      <alignment horizontal="center" vertical="center" wrapText="1"/>
    </xf>
    <xf numFmtId="0" fontId="10" fillId="0" borderId="13" xfId="0" applyFont="1" applyBorder="1" applyAlignment="1" applyProtection="1">
      <alignment horizontal="justify" vertical="center" wrapText="1"/>
    </xf>
    <xf numFmtId="0" fontId="10" fillId="0" borderId="13" xfId="0" applyFont="1" applyBorder="1" applyAlignment="1" applyProtection="1">
      <alignment horizontal="center" vertical="center" wrapText="1"/>
    </xf>
    <xf numFmtId="0" fontId="10" fillId="9" borderId="13" xfId="0" applyFont="1" applyFill="1" applyBorder="1" applyAlignment="1" applyProtection="1">
      <alignment vertical="center" wrapText="1"/>
    </xf>
    <xf numFmtId="0" fontId="10" fillId="0" borderId="13" xfId="0" applyFont="1" applyBorder="1" applyAlignment="1" applyProtection="1">
      <alignment vertical="center" wrapText="1"/>
    </xf>
    <xf numFmtId="0" fontId="10" fillId="0" borderId="13" xfId="0" applyFont="1" applyFill="1" applyBorder="1" applyAlignment="1" applyProtection="1">
      <alignment vertical="center" wrapText="1"/>
    </xf>
    <xf numFmtId="0" fontId="10" fillId="9" borderId="13" xfId="0" applyFont="1" applyFill="1" applyBorder="1" applyAlignment="1" applyProtection="1">
      <alignment horizontal="center" vertical="center" wrapText="1"/>
    </xf>
    <xf numFmtId="0" fontId="10" fillId="0" borderId="13" xfId="0" applyFont="1" applyBorder="1" applyAlignment="1" applyProtection="1">
      <alignment horizontal="left" vertical="center" wrapText="1"/>
    </xf>
    <xf numFmtId="0" fontId="19" fillId="9" borderId="13" xfId="0" applyFont="1" applyFill="1" applyBorder="1" applyAlignment="1" applyProtection="1">
      <alignment horizontal="justify" vertical="center" wrapText="1"/>
    </xf>
    <xf numFmtId="0" fontId="13" fillId="9" borderId="13" xfId="0" applyFont="1" applyFill="1" applyBorder="1" applyAlignment="1" applyProtection="1">
      <alignment vertical="center" wrapText="1"/>
    </xf>
    <xf numFmtId="0" fontId="12" fillId="5" borderId="2" xfId="0" applyFont="1" applyFill="1" applyBorder="1" applyAlignment="1">
      <alignment horizontal="center" vertical="center" wrapText="1"/>
    </xf>
    <xf numFmtId="0" fontId="15" fillId="8" borderId="0" xfId="0" applyFont="1" applyFill="1" applyBorder="1" applyAlignment="1">
      <alignment horizontal="left" vertical="center" wrapText="1" indent="1"/>
    </xf>
    <xf numFmtId="0" fontId="10" fillId="0" borderId="13" xfId="0" applyFont="1" applyFill="1" applyBorder="1" applyAlignment="1" applyProtection="1">
      <alignment horizontal="left" vertical="center" wrapText="1"/>
    </xf>
    <xf numFmtId="0" fontId="0" fillId="0" borderId="21" xfId="0" applyBorder="1"/>
    <xf numFmtId="0" fontId="0" fillId="0" borderId="22" xfId="0" applyBorder="1"/>
    <xf numFmtId="0" fontId="0" fillId="0" borderId="23" xfId="0" applyBorder="1"/>
    <xf numFmtId="0" fontId="0" fillId="0" borderId="13" xfId="0" applyBorder="1" applyAlignment="1">
      <alignment horizontal="center" vertical="center"/>
    </xf>
    <xf numFmtId="0" fontId="3" fillId="0" borderId="0" xfId="0" applyFont="1" applyBorder="1" applyAlignment="1">
      <alignment horizontal="center" vertical="center"/>
    </xf>
    <xf numFmtId="0" fontId="5" fillId="4" borderId="18" xfId="0" applyFont="1" applyFill="1" applyBorder="1" applyAlignment="1">
      <alignment horizontal="center" vertical="center"/>
    </xf>
    <xf numFmtId="0" fontId="5" fillId="4" borderId="24" xfId="0" applyFont="1" applyFill="1" applyBorder="1" applyAlignment="1">
      <alignment horizontal="center" vertical="center"/>
    </xf>
    <xf numFmtId="49" fontId="7" fillId="0" borderId="14" xfId="0" applyNumberFormat="1" applyFont="1" applyFill="1" applyBorder="1" applyAlignment="1">
      <alignment horizontal="center" vertical="center"/>
    </xf>
    <xf numFmtId="49" fontId="7" fillId="7" borderId="0" xfId="0" applyNumberFormat="1" applyFont="1" applyFill="1" applyBorder="1" applyAlignment="1">
      <alignment horizontal="center" vertical="center"/>
    </xf>
    <xf numFmtId="0" fontId="7" fillId="7" borderId="0" xfId="0" applyFont="1" applyFill="1" applyBorder="1" applyAlignment="1">
      <alignment horizontal="left" vertical="center" indent="1"/>
    </xf>
    <xf numFmtId="0" fontId="7" fillId="0" borderId="16" xfId="0" applyFont="1" applyFill="1" applyBorder="1" applyAlignment="1">
      <alignment horizontal="center" vertical="center"/>
    </xf>
    <xf numFmtId="49" fontId="0" fillId="8" borderId="15" xfId="0" applyNumberFormat="1" applyFill="1" applyBorder="1" applyAlignment="1">
      <alignment horizontal="center"/>
    </xf>
    <xf numFmtId="49" fontId="0" fillId="0" borderId="14" xfId="0" applyNumberFormat="1" applyBorder="1"/>
    <xf numFmtId="49" fontId="10" fillId="0" borderId="13" xfId="0" applyNumberFormat="1" applyFont="1" applyBorder="1" applyAlignment="1">
      <alignment horizontal="center" vertical="center"/>
    </xf>
    <xf numFmtId="0" fontId="10" fillId="0" borderId="13" xfId="0" applyFont="1" applyBorder="1" applyAlignment="1">
      <alignment horizontal="left"/>
    </xf>
    <xf numFmtId="0" fontId="10" fillId="6" borderId="13" xfId="0" applyFont="1" applyFill="1" applyBorder="1" applyAlignment="1">
      <alignment horizontal="center" vertical="center"/>
    </xf>
    <xf numFmtId="49" fontId="10" fillId="0" borderId="0" xfId="0" applyNumberFormat="1" applyFont="1" applyBorder="1" applyAlignment="1">
      <alignment horizontal="center" vertical="center"/>
    </xf>
    <xf numFmtId="0" fontId="10" fillId="0" borderId="0" xfId="0" applyFont="1" applyBorder="1" applyAlignment="1">
      <alignment horizontal="left"/>
    </xf>
    <xf numFmtId="0" fontId="10" fillId="6" borderId="0" xfId="0" applyFont="1" applyFill="1" applyBorder="1" applyAlignment="1">
      <alignment horizontal="center" vertical="center"/>
    </xf>
    <xf numFmtId="49" fontId="10" fillId="0" borderId="25" xfId="0" applyNumberFormat="1" applyFont="1" applyBorder="1" applyAlignment="1">
      <alignment horizontal="center" vertical="center"/>
    </xf>
    <xf numFmtId="0" fontId="10" fillId="6" borderId="25" xfId="0" applyFont="1" applyFill="1" applyBorder="1" applyAlignment="1">
      <alignment horizontal="left" vertical="top" wrapText="1"/>
    </xf>
    <xf numFmtId="0" fontId="0" fillId="0" borderId="25" xfId="0" applyBorder="1" applyAlignment="1">
      <alignment horizontal="center" vertical="center"/>
    </xf>
    <xf numFmtId="0" fontId="10" fillId="6" borderId="25" xfId="0" applyFont="1" applyFill="1" applyBorder="1" applyAlignment="1">
      <alignment horizontal="left" vertical="center" wrapText="1"/>
    </xf>
    <xf numFmtId="49" fontId="10" fillId="0" borderId="26" xfId="0" applyNumberFormat="1" applyFont="1" applyBorder="1" applyAlignment="1">
      <alignment horizontal="center" vertical="center"/>
    </xf>
    <xf numFmtId="0" fontId="10" fillId="6" borderId="26" xfId="0" applyFont="1" applyFill="1" applyBorder="1" applyAlignment="1">
      <alignment horizontal="left" vertical="center" wrapText="1"/>
    </xf>
    <xf numFmtId="0" fontId="0" fillId="0" borderId="26" xfId="0" applyBorder="1" applyAlignment="1">
      <alignment horizontal="center" vertical="center"/>
    </xf>
    <xf numFmtId="0" fontId="10" fillId="6" borderId="13" xfId="0" applyFont="1" applyFill="1" applyBorder="1" applyAlignment="1">
      <alignment horizontal="left" vertical="center" wrapText="1"/>
    </xf>
    <xf numFmtId="0" fontId="10" fillId="6" borderId="0" xfId="0" applyFont="1" applyFill="1" applyBorder="1" applyAlignment="1">
      <alignment horizontal="left" vertical="center" wrapText="1"/>
    </xf>
    <xf numFmtId="0" fontId="0" fillId="0" borderId="0" xfId="0" applyBorder="1" applyAlignment="1">
      <alignment horizontal="center" vertical="center"/>
    </xf>
    <xf numFmtId="0" fontId="10" fillId="0" borderId="25" xfId="0" applyFont="1" applyBorder="1" applyAlignment="1">
      <alignment horizontal="left"/>
    </xf>
    <xf numFmtId="0" fontId="10" fillId="0" borderId="13" xfId="0" applyFont="1" applyBorder="1" applyAlignment="1">
      <alignment horizontal="center" vertical="center"/>
    </xf>
    <xf numFmtId="0" fontId="12" fillId="0" borderId="0" xfId="0" applyFont="1" applyFill="1" applyAlignment="1">
      <alignment vertical="center"/>
    </xf>
    <xf numFmtId="44" fontId="0" fillId="0" borderId="0" xfId="5" applyFont="1" applyFill="1" applyAlignment="1">
      <alignment horizontal="center" vertical="center"/>
    </xf>
    <xf numFmtId="44" fontId="0" fillId="0" borderId="0" xfId="5" applyFont="1" applyFill="1"/>
    <xf numFmtId="44" fontId="12" fillId="11" borderId="0" xfId="5" applyFont="1" applyFill="1" applyAlignment="1">
      <alignment vertical="center"/>
    </xf>
    <xf numFmtId="44" fontId="12" fillId="11" borderId="0" xfId="5" applyFont="1" applyFill="1" applyAlignment="1">
      <alignment horizontal="center" vertical="center"/>
    </xf>
    <xf numFmtId="0" fontId="0" fillId="0" borderId="0" xfId="0" applyNumberFormat="1" applyAlignment="1">
      <alignment horizontal="center" vertical="center"/>
    </xf>
    <xf numFmtId="44" fontId="0" fillId="0" borderId="0" xfId="5" applyFont="1" applyAlignment="1">
      <alignment horizontal="center" vertical="center"/>
    </xf>
    <xf numFmtId="44" fontId="0" fillId="0" borderId="0" xfId="5" applyFont="1"/>
    <xf numFmtId="0" fontId="28" fillId="0" borderId="0" xfId="0" applyFont="1"/>
    <xf numFmtId="44" fontId="28" fillId="4" borderId="44" xfId="5" applyFont="1" applyFill="1" applyBorder="1" applyAlignment="1">
      <alignment horizontal="right" vertical="center" indent="1"/>
    </xf>
    <xf numFmtId="44" fontId="28" fillId="4" borderId="45" xfId="5" applyFont="1" applyFill="1" applyBorder="1" applyAlignment="1">
      <alignment horizontal="center"/>
    </xf>
    <xf numFmtId="0" fontId="28" fillId="0" borderId="0" xfId="0" applyFont="1" applyFill="1"/>
    <xf numFmtId="0" fontId="28" fillId="0" borderId="0" xfId="0" applyFont="1" applyFill="1" applyBorder="1" applyAlignment="1">
      <alignment horizontal="center" vertical="center"/>
    </xf>
    <xf numFmtId="44" fontId="28" fillId="0" borderId="0" xfId="5" applyFont="1" applyFill="1" applyBorder="1" applyAlignment="1">
      <alignment horizontal="right" vertical="center" indent="1"/>
    </xf>
    <xf numFmtId="44" fontId="28" fillId="0" borderId="0" xfId="5" applyFont="1" applyFill="1" applyBorder="1" applyAlignment="1">
      <alignment horizontal="center"/>
    </xf>
    <xf numFmtId="0" fontId="0" fillId="12" borderId="0" xfId="0" applyFill="1"/>
    <xf numFmtId="0" fontId="0" fillId="12" borderId="0" xfId="0" applyNumberFormat="1" applyFill="1" applyAlignment="1">
      <alignment horizontal="center" vertical="center"/>
    </xf>
    <xf numFmtId="44" fontId="5" fillId="12" borderId="0" xfId="5" applyFont="1" applyFill="1" applyAlignment="1">
      <alignment horizontal="right" vertical="center" indent="1"/>
    </xf>
    <xf numFmtId="44" fontId="5" fillId="12" borderId="2" xfId="5" applyFont="1" applyFill="1" applyBorder="1"/>
    <xf numFmtId="44" fontId="0" fillId="0" borderId="6" xfId="5" applyFont="1" applyBorder="1"/>
    <xf numFmtId="44" fontId="1" fillId="0" borderId="0" xfId="5" applyFont="1" applyBorder="1" applyAlignment="1">
      <alignment vertical="center"/>
    </xf>
    <xf numFmtId="44" fontId="4" fillId="0" borderId="0" xfId="5" applyFont="1" applyFill="1" applyBorder="1" applyAlignment="1">
      <alignment horizontal="center" vertical="center" wrapText="1"/>
    </xf>
    <xf numFmtId="44" fontId="0" fillId="0" borderId="0" xfId="5" applyFont="1" applyBorder="1"/>
    <xf numFmtId="44" fontId="3" fillId="0" borderId="0" xfId="5" applyFont="1" applyBorder="1" applyAlignment="1">
      <alignment horizontal="center" vertical="center"/>
    </xf>
    <xf numFmtId="44" fontId="2" fillId="0" borderId="11" xfId="5" applyFont="1" applyFill="1" applyBorder="1" applyAlignment="1">
      <alignment horizontal="center" vertical="center"/>
    </xf>
    <xf numFmtId="44" fontId="5" fillId="4" borderId="18" xfId="5" applyFont="1" applyFill="1" applyBorder="1" applyAlignment="1">
      <alignment horizontal="center" vertical="center" wrapText="1"/>
    </xf>
    <xf numFmtId="44" fontId="0" fillId="0" borderId="13" xfId="5" applyFont="1" applyBorder="1"/>
    <xf numFmtId="44" fontId="0" fillId="0" borderId="22" xfId="5" applyFont="1" applyBorder="1"/>
    <xf numFmtId="0" fontId="7" fillId="5" borderId="0" xfId="0" applyFont="1" applyFill="1" applyBorder="1" applyAlignment="1">
      <alignment vertical="center"/>
    </xf>
    <xf numFmtId="0" fontId="7" fillId="5" borderId="16" xfId="0" applyFont="1" applyFill="1" applyBorder="1" applyAlignment="1">
      <alignment vertical="center"/>
    </xf>
    <xf numFmtId="0" fontId="0" fillId="8" borderId="38" xfId="0" applyFill="1" applyBorder="1" applyAlignment="1"/>
    <xf numFmtId="0" fontId="0" fillId="8" borderId="39" xfId="0" applyFill="1" applyBorder="1" applyAlignment="1"/>
    <xf numFmtId="0" fontId="7" fillId="7" borderId="0" xfId="0" applyFont="1" applyFill="1" applyBorder="1" applyAlignment="1">
      <alignment vertical="center"/>
    </xf>
    <xf numFmtId="0" fontId="10" fillId="13" borderId="13" xfId="0" applyFont="1" applyFill="1" applyBorder="1" applyAlignment="1" applyProtection="1">
      <alignment horizontal="center" vertical="center" wrapText="1"/>
    </xf>
    <xf numFmtId="44" fontId="0" fillId="0" borderId="13" xfId="5" applyFont="1" applyBorder="1" applyProtection="1">
      <protection locked="0"/>
    </xf>
    <xf numFmtId="44" fontId="0" fillId="0" borderId="0" xfId="5" applyFont="1" applyBorder="1" applyProtection="1">
      <protection locked="0"/>
    </xf>
    <xf numFmtId="0" fontId="0" fillId="8" borderId="38" xfId="0" applyFill="1" applyBorder="1" applyAlignment="1" applyProtection="1">
      <protection locked="0"/>
    </xf>
    <xf numFmtId="44" fontId="0" fillId="0" borderId="25" xfId="5" applyFont="1" applyBorder="1" applyProtection="1">
      <protection locked="0"/>
    </xf>
    <xf numFmtId="44" fontId="0" fillId="0" borderId="26" xfId="5" applyFont="1" applyBorder="1" applyProtection="1">
      <protection locked="0"/>
    </xf>
    <xf numFmtId="0" fontId="7" fillId="7" borderId="0" xfId="0" applyFont="1" applyFill="1" applyBorder="1" applyAlignment="1" applyProtection="1">
      <alignment vertical="center"/>
      <protection locked="0"/>
    </xf>
    <xf numFmtId="0" fontId="0" fillId="8" borderId="39" xfId="0" applyFill="1" applyBorder="1" applyAlignment="1" applyProtection="1">
      <protection locked="0"/>
    </xf>
    <xf numFmtId="0" fontId="7" fillId="5" borderId="0" xfId="0" applyFont="1" applyFill="1" applyBorder="1" applyAlignment="1" applyProtection="1">
      <alignment vertical="center"/>
      <protection locked="0"/>
    </xf>
    <xf numFmtId="0" fontId="0" fillId="0" borderId="0" xfId="0" applyProtection="1"/>
    <xf numFmtId="44" fontId="0" fillId="0" borderId="0" xfId="5" applyFont="1" applyProtection="1"/>
    <xf numFmtId="0" fontId="0" fillId="0" borderId="5" xfId="0" applyBorder="1" applyProtection="1"/>
    <xf numFmtId="0" fontId="0" fillId="0" borderId="6" xfId="0" applyBorder="1" applyProtection="1"/>
    <xf numFmtId="44" fontId="0" fillId="0" borderId="6" xfId="5" applyFont="1" applyBorder="1" applyProtection="1"/>
    <xf numFmtId="0" fontId="0" fillId="0" borderId="7" xfId="0" applyBorder="1" applyProtection="1"/>
    <xf numFmtId="0" fontId="0" fillId="0" borderId="8" xfId="0" applyBorder="1" applyProtection="1"/>
    <xf numFmtId="0" fontId="1" fillId="0" borderId="0" xfId="0" applyFont="1" applyBorder="1" applyAlignment="1" applyProtection="1">
      <alignment vertical="center"/>
    </xf>
    <xf numFmtId="44" fontId="1" fillId="0" borderId="0" xfId="5" applyFont="1" applyBorder="1" applyAlignment="1" applyProtection="1">
      <alignment vertical="center"/>
    </xf>
    <xf numFmtId="0" fontId="0" fillId="0" borderId="9" xfId="0" applyBorder="1" applyProtection="1"/>
    <xf numFmtId="0" fontId="4" fillId="0" borderId="0" xfId="0" applyFont="1" applyFill="1" applyBorder="1" applyAlignment="1" applyProtection="1">
      <alignment horizontal="center" vertical="center" wrapText="1"/>
    </xf>
    <xf numFmtId="44" fontId="4" fillId="0" borderId="0" xfId="5" applyFont="1" applyFill="1" applyBorder="1" applyAlignment="1" applyProtection="1">
      <alignment horizontal="center" vertical="center" wrapText="1"/>
    </xf>
    <xf numFmtId="0" fontId="0" fillId="0" borderId="0" xfId="0" applyBorder="1" applyProtection="1"/>
    <xf numFmtId="44" fontId="0" fillId="0" borderId="0" xfId="5" applyFont="1" applyBorder="1" applyProtection="1"/>
    <xf numFmtId="0" fontId="0" fillId="0" borderId="10" xfId="0" applyFill="1" applyBorder="1" applyProtection="1"/>
    <xf numFmtId="0" fontId="2" fillId="0" borderId="11" xfId="0" applyFont="1" applyFill="1" applyBorder="1" applyAlignment="1" applyProtection="1">
      <alignment horizontal="center" vertical="center"/>
    </xf>
    <xf numFmtId="44" fontId="2" fillId="0" borderId="11" xfId="5" applyFont="1" applyFill="1" applyBorder="1" applyAlignment="1" applyProtection="1">
      <alignment horizontal="center" vertical="center"/>
    </xf>
    <xf numFmtId="0" fontId="0" fillId="0" borderId="12" xfId="0" applyFill="1" applyBorder="1" applyProtection="1"/>
    <xf numFmtId="0" fontId="0" fillId="0" borderId="0" xfId="0" applyFill="1" applyProtection="1"/>
    <xf numFmtId="44" fontId="0" fillId="0" borderId="0" xfId="5" applyFont="1" applyFill="1" applyProtection="1"/>
    <xf numFmtId="0" fontId="5" fillId="4" borderId="18" xfId="0" applyFont="1" applyFill="1" applyBorder="1" applyAlignment="1" applyProtection="1">
      <alignment horizontal="center" vertical="center"/>
    </xf>
    <xf numFmtId="44" fontId="5" fillId="4" borderId="18" xfId="5" applyFont="1" applyFill="1" applyBorder="1" applyAlignment="1" applyProtection="1">
      <alignment horizontal="center" vertical="center" wrapText="1"/>
    </xf>
    <xf numFmtId="0" fontId="5" fillId="0" borderId="0" xfId="0" applyFont="1" applyAlignment="1" applyProtection="1">
      <alignment horizontal="center" vertical="center"/>
    </xf>
    <xf numFmtId="0" fontId="0" fillId="0" borderId="14" xfId="0" applyBorder="1" applyProtection="1"/>
    <xf numFmtId="0" fontId="0" fillId="0" borderId="16" xfId="0" applyBorder="1" applyProtection="1"/>
    <xf numFmtId="0" fontId="12" fillId="5" borderId="0" xfId="0" applyFont="1" applyFill="1" applyBorder="1" applyAlignment="1" applyProtection="1">
      <alignment horizontal="center" vertical="center"/>
    </xf>
    <xf numFmtId="0" fontId="12" fillId="5" borderId="0" xfId="0" applyFont="1" applyFill="1" applyBorder="1" applyAlignment="1" applyProtection="1">
      <alignment vertical="center"/>
    </xf>
    <xf numFmtId="44" fontId="12" fillId="5" borderId="0" xfId="5" applyFont="1" applyFill="1" applyBorder="1" applyAlignment="1" applyProtection="1">
      <alignment vertical="center"/>
    </xf>
    <xf numFmtId="0" fontId="12" fillId="5" borderId="16" xfId="0" applyFont="1" applyFill="1" applyBorder="1" applyAlignment="1" applyProtection="1">
      <alignment vertical="center"/>
    </xf>
    <xf numFmtId="0" fontId="12" fillId="0" borderId="0" xfId="0" applyFont="1" applyAlignment="1" applyProtection="1">
      <alignment horizontal="center" vertical="center"/>
    </xf>
    <xf numFmtId="0" fontId="7" fillId="0" borderId="14" xfId="0" applyFont="1" applyBorder="1" applyAlignment="1" applyProtection="1">
      <alignment horizontal="center" vertical="center"/>
    </xf>
    <xf numFmtId="0" fontId="7" fillId="7" borderId="0" xfId="0" applyFont="1" applyFill="1" applyBorder="1" applyAlignment="1" applyProtection="1">
      <alignment horizontal="center" vertical="center"/>
    </xf>
    <xf numFmtId="0" fontId="7" fillId="7" borderId="2" xfId="0" applyFont="1" applyFill="1" applyBorder="1" applyAlignment="1" applyProtection="1">
      <alignment horizontal="center" vertical="center"/>
    </xf>
    <xf numFmtId="0" fontId="7" fillId="7" borderId="0" xfId="0" applyFont="1" applyFill="1" applyBorder="1" applyAlignment="1" applyProtection="1">
      <alignment vertical="center"/>
    </xf>
    <xf numFmtId="0" fontId="7" fillId="0" borderId="16" xfId="0" applyFont="1" applyBorder="1" applyAlignment="1" applyProtection="1">
      <alignment horizontal="center" vertical="center"/>
    </xf>
    <xf numFmtId="0" fontId="7" fillId="0" borderId="0" xfId="0" applyFont="1" applyAlignment="1" applyProtection="1">
      <alignment horizontal="center" vertical="center"/>
    </xf>
    <xf numFmtId="0" fontId="0" fillId="0" borderId="13" xfId="0" applyBorder="1" applyAlignment="1" applyProtection="1">
      <alignment horizontal="center" vertical="center"/>
    </xf>
    <xf numFmtId="0" fontId="10" fillId="0" borderId="13" xfId="0" applyFont="1" applyFill="1" applyBorder="1" applyAlignment="1" applyProtection="1">
      <alignment horizontal="center" vertical="center"/>
    </xf>
    <xf numFmtId="44" fontId="0" fillId="0" borderId="13" xfId="5" applyFont="1" applyBorder="1" applyProtection="1"/>
    <xf numFmtId="0" fontId="7" fillId="7" borderId="2" xfId="0" applyFont="1" applyFill="1" applyBorder="1" applyAlignment="1" applyProtection="1">
      <alignment horizontal="center" vertical="center" wrapText="1"/>
    </xf>
    <xf numFmtId="0" fontId="0" fillId="8" borderId="15" xfId="0" applyFill="1" applyBorder="1" applyAlignment="1" applyProtection="1">
      <alignment horizontal="center"/>
    </xf>
    <xf numFmtId="0" fontId="15" fillId="8" borderId="0" xfId="0" applyFont="1" applyFill="1" applyBorder="1" applyAlignment="1" applyProtection="1">
      <alignment horizontal="left" vertical="center" indent="1"/>
    </xf>
    <xf numFmtId="0" fontId="0" fillId="8" borderId="0" xfId="0" applyFill="1" applyBorder="1" applyAlignment="1" applyProtection="1"/>
    <xf numFmtId="0" fontId="12" fillId="5" borderId="2" xfId="0" applyFont="1" applyFill="1" applyBorder="1" applyAlignment="1" applyProtection="1">
      <alignment horizontal="center" vertical="center"/>
    </xf>
    <xf numFmtId="44" fontId="12" fillId="5" borderId="0" xfId="5" applyFont="1" applyFill="1" applyBorder="1" applyAlignment="1" applyProtection="1">
      <alignment horizontal="center" vertical="center"/>
    </xf>
    <xf numFmtId="0" fontId="0" fillId="8" borderId="0" xfId="0" applyFill="1" applyBorder="1" applyAlignment="1" applyProtection="1">
      <alignment horizontal="center"/>
    </xf>
    <xf numFmtId="0" fontId="12" fillId="5" borderId="2" xfId="0" applyFont="1" applyFill="1" applyBorder="1" applyAlignment="1" applyProtection="1">
      <alignment horizontal="center" vertical="center" wrapText="1"/>
    </xf>
    <xf numFmtId="0" fontId="15" fillId="8" borderId="0" xfId="0" applyFont="1" applyFill="1" applyBorder="1" applyAlignment="1" applyProtection="1">
      <alignment horizontal="left" vertical="center" wrapText="1" indent="1"/>
    </xf>
    <xf numFmtId="0" fontId="0" fillId="0" borderId="21" xfId="0" applyBorder="1" applyProtection="1"/>
    <xf numFmtId="0" fontId="0" fillId="0" borderId="22" xfId="0" applyBorder="1" applyProtection="1"/>
    <xf numFmtId="44" fontId="0" fillId="0" borderId="22" xfId="5" applyFont="1" applyBorder="1" applyProtection="1"/>
    <xf numFmtId="0" fontId="0" fillId="0" borderId="23" xfId="0" applyBorder="1" applyProtection="1"/>
    <xf numFmtId="0" fontId="21" fillId="0" borderId="0" xfId="0" applyFont="1" applyBorder="1" applyAlignment="1" applyProtection="1">
      <alignment vertical="center" wrapText="1"/>
    </xf>
    <xf numFmtId="0" fontId="21" fillId="0" borderId="16" xfId="0" applyFont="1" applyBorder="1" applyAlignment="1" applyProtection="1">
      <alignment vertical="center" wrapText="1"/>
    </xf>
    <xf numFmtId="0" fontId="21" fillId="0" borderId="0" xfId="0" applyFont="1" applyBorder="1" applyAlignment="1" applyProtection="1">
      <alignment vertical="center"/>
    </xf>
    <xf numFmtId="0" fontId="21" fillId="0" borderId="16" xfId="0" applyFont="1" applyBorder="1" applyAlignment="1" applyProtection="1">
      <alignment vertical="center"/>
    </xf>
    <xf numFmtId="0" fontId="0" fillId="8" borderId="0" xfId="0" applyFill="1" applyBorder="1" applyAlignment="1" applyProtection="1">
      <protection locked="0"/>
    </xf>
    <xf numFmtId="44" fontId="12" fillId="5" borderId="0" xfId="5" applyFont="1" applyFill="1" applyBorder="1" applyAlignment="1" applyProtection="1">
      <alignment vertical="center"/>
      <protection locked="0"/>
    </xf>
    <xf numFmtId="0" fontId="21" fillId="0" borderId="0" xfId="0" applyFont="1" applyBorder="1" applyAlignment="1" applyProtection="1">
      <alignment vertical="center" wrapText="1"/>
      <protection locked="0"/>
    </xf>
    <xf numFmtId="0" fontId="21" fillId="0" borderId="0" xfId="0" applyFont="1" applyBorder="1" applyAlignment="1" applyProtection="1">
      <alignment vertical="center"/>
      <protection locked="0"/>
    </xf>
    <xf numFmtId="49" fontId="7" fillId="5" borderId="14" xfId="0" applyNumberFormat="1" applyFont="1" applyFill="1" applyBorder="1" applyAlignment="1">
      <alignment horizontal="center" vertical="center"/>
    </xf>
    <xf numFmtId="49" fontId="7" fillId="5" borderId="1" xfId="0" applyNumberFormat="1" applyFont="1" applyFill="1" applyBorder="1" applyAlignment="1">
      <alignment horizontal="center" vertical="center"/>
    </xf>
    <xf numFmtId="0" fontId="26" fillId="0" borderId="35" xfId="0" applyFont="1" applyBorder="1" applyAlignment="1">
      <alignment horizontal="center" vertical="center"/>
    </xf>
    <xf numFmtId="0" fontId="26" fillId="0" borderId="36" xfId="0" applyFont="1" applyBorder="1" applyAlignment="1">
      <alignment horizontal="center" vertical="center"/>
    </xf>
    <xf numFmtId="0" fontId="26" fillId="0" borderId="37" xfId="0" applyFont="1" applyBorder="1" applyAlignment="1">
      <alignment horizontal="center" vertical="center"/>
    </xf>
    <xf numFmtId="0" fontId="11" fillId="6" borderId="8" xfId="0" applyFont="1" applyFill="1" applyBorder="1" applyAlignment="1">
      <alignment horizontal="center" vertical="center"/>
    </xf>
    <xf numFmtId="0" fontId="11" fillId="6" borderId="0" xfId="0" applyFont="1" applyFill="1" applyBorder="1" applyAlignment="1">
      <alignment horizontal="center" vertical="center"/>
    </xf>
    <xf numFmtId="0" fontId="11" fillId="6" borderId="9" xfId="0" applyFont="1" applyFill="1" applyBorder="1" applyAlignment="1">
      <alignment horizontal="center" vertical="center"/>
    </xf>
    <xf numFmtId="0" fontId="5" fillId="4" borderId="17" xfId="0" applyFont="1" applyFill="1" applyBorder="1" applyAlignment="1">
      <alignment horizontal="center" vertical="center"/>
    </xf>
    <xf numFmtId="0" fontId="5" fillId="4" borderId="18" xfId="0" applyFont="1" applyFill="1" applyBorder="1" applyAlignment="1">
      <alignment horizontal="center" vertical="center"/>
    </xf>
    <xf numFmtId="0" fontId="5" fillId="4" borderId="19" xfId="0" applyFont="1" applyFill="1" applyBorder="1" applyAlignment="1">
      <alignment horizontal="center" vertical="center"/>
    </xf>
    <xf numFmtId="0" fontId="5" fillId="4" borderId="20" xfId="0" applyFont="1" applyFill="1" applyBorder="1" applyAlignment="1">
      <alignment horizontal="center" vertical="center"/>
    </xf>
    <xf numFmtId="0" fontId="2" fillId="3" borderId="0" xfId="0" applyFont="1" applyFill="1" applyBorder="1" applyAlignment="1">
      <alignment horizontal="center" vertical="center" wrapText="1"/>
    </xf>
    <xf numFmtId="0" fontId="6" fillId="2" borderId="0" xfId="0" applyFont="1" applyFill="1" applyBorder="1" applyAlignment="1">
      <alignment horizontal="left" vertical="center" wrapText="1" indent="1"/>
    </xf>
    <xf numFmtId="0" fontId="6" fillId="2" borderId="41" xfId="0" applyFont="1" applyFill="1" applyBorder="1" applyAlignment="1">
      <alignment horizontal="left" vertical="center" wrapText="1" indent="1"/>
    </xf>
    <xf numFmtId="0" fontId="25" fillId="0" borderId="27" xfId="0" applyFont="1" applyBorder="1" applyAlignment="1">
      <alignment horizontal="center" vertical="center"/>
    </xf>
    <xf numFmtId="0" fontId="25" fillId="0" borderId="28" xfId="0" applyFont="1" applyBorder="1" applyAlignment="1">
      <alignment horizontal="center" vertical="center"/>
    </xf>
    <xf numFmtId="0" fontId="25" fillId="0" borderId="29" xfId="0" applyFont="1" applyBorder="1" applyAlignment="1">
      <alignment horizontal="center" vertical="center"/>
    </xf>
    <xf numFmtId="0" fontId="25" fillId="0" borderId="30" xfId="0" applyFont="1" applyBorder="1" applyAlignment="1">
      <alignment horizontal="center" vertical="center"/>
    </xf>
    <xf numFmtId="0" fontId="25" fillId="0" borderId="0" xfId="0" applyFont="1" applyBorder="1" applyAlignment="1">
      <alignment horizontal="center" vertical="center"/>
    </xf>
    <xf numFmtId="0" fontId="25" fillId="0" borderId="31" xfId="0" applyFont="1" applyBorder="1" applyAlignment="1">
      <alignment horizontal="center" vertical="center"/>
    </xf>
    <xf numFmtId="0" fontId="25" fillId="0" borderId="32" xfId="0" applyFont="1" applyBorder="1" applyAlignment="1">
      <alignment horizontal="center" vertical="center"/>
    </xf>
    <xf numFmtId="0" fontId="25" fillId="0" borderId="33" xfId="0" applyFont="1" applyBorder="1" applyAlignment="1">
      <alignment horizontal="center" vertical="center"/>
    </xf>
    <xf numFmtId="0" fontId="25" fillId="0" borderId="34" xfId="0" applyFont="1" applyBorder="1" applyAlignment="1">
      <alignment horizontal="center" vertical="center"/>
    </xf>
    <xf numFmtId="0" fontId="6" fillId="2" borderId="4" xfId="0" applyFont="1" applyFill="1" applyBorder="1" applyAlignment="1">
      <alignment horizontal="left" vertical="center" wrapText="1" indent="1"/>
    </xf>
    <xf numFmtId="0" fontId="8" fillId="2" borderId="40"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8" fillId="2" borderId="0" xfId="0" applyFont="1" applyFill="1" applyBorder="1" applyAlignment="1">
      <alignment horizontal="center" vertical="center" wrapText="1"/>
    </xf>
    <xf numFmtId="49" fontId="7" fillId="5" borderId="0" xfId="0" applyNumberFormat="1" applyFont="1" applyFill="1" applyBorder="1" applyAlignment="1">
      <alignment horizontal="center" vertical="center"/>
    </xf>
    <xf numFmtId="0" fontId="12" fillId="5" borderId="14" xfId="0" applyNumberFormat="1" applyFont="1" applyFill="1" applyBorder="1" applyAlignment="1" applyProtection="1">
      <alignment horizontal="center" vertical="center"/>
    </xf>
    <xf numFmtId="0" fontId="12" fillId="5" borderId="0" xfId="0" applyNumberFormat="1" applyFont="1" applyFill="1" applyBorder="1" applyAlignment="1" applyProtection="1">
      <alignment horizontal="center" vertical="center"/>
    </xf>
    <xf numFmtId="0" fontId="21" fillId="0" borderId="14" xfId="0" applyFont="1" applyBorder="1" applyAlignment="1" applyProtection="1">
      <alignment horizontal="center" vertical="center" wrapText="1"/>
    </xf>
    <xf numFmtId="0" fontId="21" fillId="0" borderId="0" xfId="0" applyFont="1" applyBorder="1" applyAlignment="1" applyProtection="1">
      <alignment horizontal="center" vertical="center" wrapText="1"/>
    </xf>
    <xf numFmtId="0" fontId="12" fillId="5" borderId="1" xfId="0" applyNumberFormat="1" applyFont="1" applyFill="1" applyBorder="1" applyAlignment="1" applyProtection="1">
      <alignment horizontal="center" vertical="center"/>
    </xf>
    <xf numFmtId="0" fontId="2" fillId="3" borderId="0" xfId="0" applyFont="1" applyFill="1" applyBorder="1" applyAlignment="1" applyProtection="1">
      <alignment horizontal="center" vertical="center" wrapText="1"/>
    </xf>
    <xf numFmtId="0" fontId="2" fillId="3" borderId="0" xfId="0" applyFont="1" applyFill="1" applyBorder="1" applyAlignment="1" applyProtection="1">
      <alignment horizontal="center" vertical="center"/>
    </xf>
    <xf numFmtId="0" fontId="5" fillId="4" borderId="17" xfId="0" applyFont="1" applyFill="1" applyBorder="1" applyAlignment="1" applyProtection="1">
      <alignment horizontal="center" vertical="center"/>
    </xf>
    <xf numFmtId="0" fontId="5" fillId="4" borderId="18" xfId="0" applyFont="1" applyFill="1" applyBorder="1" applyAlignment="1" applyProtection="1">
      <alignment horizontal="center" vertical="center"/>
    </xf>
    <xf numFmtId="0" fontId="5" fillId="4" borderId="19" xfId="0" applyFont="1" applyFill="1" applyBorder="1" applyAlignment="1" applyProtection="1">
      <alignment horizontal="center" vertical="center"/>
    </xf>
    <xf numFmtId="0" fontId="5" fillId="4" borderId="20" xfId="0" applyFont="1" applyFill="1" applyBorder="1" applyAlignment="1" applyProtection="1">
      <alignment horizontal="center" vertical="center"/>
    </xf>
    <xf numFmtId="0" fontId="11" fillId="6" borderId="8" xfId="0" applyFont="1" applyFill="1" applyBorder="1" applyAlignment="1" applyProtection="1">
      <alignment horizontal="center" vertical="center"/>
    </xf>
    <xf numFmtId="0" fontId="11" fillId="6" borderId="0" xfId="0" applyFont="1" applyFill="1" applyBorder="1" applyAlignment="1" applyProtection="1">
      <alignment horizontal="center" vertical="center"/>
    </xf>
    <xf numFmtId="0" fontId="11" fillId="6" borderId="9" xfId="0" applyFont="1" applyFill="1" applyBorder="1" applyAlignment="1" applyProtection="1">
      <alignment horizontal="center" vertical="center"/>
    </xf>
    <xf numFmtId="0" fontId="6" fillId="2" borderId="0" xfId="0" applyFont="1" applyFill="1" applyBorder="1" applyAlignment="1" applyProtection="1">
      <alignment horizontal="left" vertical="center" wrapText="1" indent="1"/>
    </xf>
    <xf numFmtId="0" fontId="6" fillId="2" borderId="4" xfId="0" applyFont="1" applyFill="1" applyBorder="1" applyAlignment="1" applyProtection="1">
      <alignment horizontal="left" vertical="center" wrapText="1" indent="1"/>
    </xf>
    <xf numFmtId="0" fontId="8" fillId="2" borderId="0" xfId="0" applyFont="1" applyFill="1" applyBorder="1" applyAlignment="1" applyProtection="1">
      <alignment horizontal="center" vertical="center" wrapText="1"/>
    </xf>
    <xf numFmtId="0" fontId="8" fillId="2" borderId="3" xfId="0" applyFont="1" applyFill="1" applyBorder="1" applyAlignment="1" applyProtection="1">
      <alignment horizontal="center" vertical="center" wrapText="1"/>
    </xf>
    <xf numFmtId="0" fontId="25" fillId="0" borderId="27" xfId="0" applyFont="1" applyBorder="1" applyAlignment="1" applyProtection="1">
      <alignment horizontal="center" vertical="center"/>
    </xf>
    <xf numFmtId="0" fontId="3" fillId="0" borderId="28" xfId="0" applyFont="1" applyBorder="1" applyAlignment="1" applyProtection="1">
      <alignment horizontal="center" vertical="center"/>
    </xf>
    <xf numFmtId="0" fontId="3" fillId="0" borderId="29" xfId="0" applyFont="1" applyBorder="1" applyAlignment="1" applyProtection="1">
      <alignment horizontal="center" vertical="center"/>
    </xf>
    <xf numFmtId="0" fontId="3" fillId="0" borderId="30" xfId="0" applyFont="1" applyBorder="1" applyAlignment="1" applyProtection="1">
      <alignment horizontal="center" vertical="center"/>
    </xf>
    <xf numFmtId="0" fontId="3" fillId="0" borderId="0" xfId="0" applyFont="1" applyBorder="1" applyAlignment="1" applyProtection="1">
      <alignment horizontal="center" vertical="center"/>
    </xf>
    <xf numFmtId="0" fontId="3" fillId="0" borderId="31" xfId="0" applyFont="1" applyBorder="1" applyAlignment="1" applyProtection="1">
      <alignment horizontal="center" vertical="center"/>
    </xf>
    <xf numFmtId="0" fontId="3" fillId="0" borderId="32" xfId="0" applyFont="1" applyBorder="1" applyAlignment="1" applyProtection="1">
      <alignment horizontal="center" vertical="center"/>
    </xf>
    <xf numFmtId="0" fontId="3" fillId="0" borderId="33" xfId="0" applyFont="1" applyBorder="1" applyAlignment="1" applyProtection="1">
      <alignment horizontal="center" vertical="center"/>
    </xf>
    <xf numFmtId="0" fontId="3" fillId="0" borderId="34" xfId="0" applyFont="1" applyBorder="1" applyAlignment="1" applyProtection="1">
      <alignment horizontal="center" vertical="center"/>
    </xf>
    <xf numFmtId="0" fontId="27" fillId="10" borderId="0" xfId="0" applyFont="1" applyFill="1" applyBorder="1" applyAlignment="1">
      <alignment horizontal="center" vertical="center"/>
    </xf>
    <xf numFmtId="0" fontId="12" fillId="11" borderId="0" xfId="0" applyFont="1" applyFill="1" applyAlignment="1">
      <alignment horizontal="center" vertical="center"/>
    </xf>
    <xf numFmtId="0" fontId="28" fillId="4" borderId="42" xfId="0" applyFont="1" applyFill="1" applyBorder="1" applyAlignment="1">
      <alignment horizontal="center" vertical="center"/>
    </xf>
    <xf numFmtId="0" fontId="28" fillId="4" borderId="43" xfId="0" applyFont="1" applyFill="1" applyBorder="1" applyAlignment="1">
      <alignment horizontal="center" vertical="center"/>
    </xf>
  </cellXfs>
  <cellStyles count="6">
    <cellStyle name="Milliers 3" xfId="1"/>
    <cellStyle name="Monétaire" xfId="5" builtinId="4"/>
    <cellStyle name="Monétaire 3" xfId="3"/>
    <cellStyle name="Normal" xfId="0" builtinId="0"/>
    <cellStyle name="Normal 2" xfId="2"/>
    <cellStyle name="titre 1"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190500</xdr:colOff>
      <xdr:row>2</xdr:row>
      <xdr:rowOff>171450</xdr:rowOff>
    </xdr:from>
    <xdr:to>
      <xdr:col>3</xdr:col>
      <xdr:colOff>1096191</xdr:colOff>
      <xdr:row>6</xdr:row>
      <xdr:rowOff>152400</xdr:rowOff>
    </xdr:to>
    <xdr:pic>
      <xdr:nvPicPr>
        <xdr:cNvPr id="4" name="Image 3" descr="cid:image001.png@01D63FDE.605CEA8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0" y="171450"/>
          <a:ext cx="2515416" cy="1114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1292679</xdr:colOff>
      <xdr:row>3</xdr:row>
      <xdr:rowOff>299357</xdr:rowOff>
    </xdr:from>
    <xdr:to>
      <xdr:col>7</xdr:col>
      <xdr:colOff>2501719</xdr:colOff>
      <xdr:row>6</xdr:row>
      <xdr:rowOff>95159</xdr:rowOff>
    </xdr:to>
    <xdr:pic>
      <xdr:nvPicPr>
        <xdr:cNvPr id="5" name="Image 4"/>
        <xdr:cNvPicPr/>
      </xdr:nvPicPr>
      <xdr:blipFill>
        <a:blip xmlns:r="http://schemas.openxmlformats.org/officeDocument/2006/relationships" r:embed="rId2">
          <a:extLst>
            <a:ext uri="{28A0092B-C50C-407E-A947-70E740481C1C}">
              <a14:useLocalDpi xmlns:a14="http://schemas.microsoft.com/office/drawing/2010/main" val="0"/>
            </a:ext>
          </a:extLst>
        </a:blip>
        <a:srcRect l="67195" t="19301" b="20345"/>
        <a:stretch>
          <a:fillRect/>
        </a:stretch>
      </xdr:blipFill>
      <xdr:spPr bwMode="auto">
        <a:xfrm>
          <a:off x="11620500" y="884464"/>
          <a:ext cx="1209040" cy="734695"/>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190500</xdr:colOff>
      <xdr:row>2</xdr:row>
      <xdr:rowOff>171450</xdr:rowOff>
    </xdr:from>
    <xdr:to>
      <xdr:col>3</xdr:col>
      <xdr:colOff>1096191</xdr:colOff>
      <xdr:row>6</xdr:row>
      <xdr:rowOff>152400</xdr:rowOff>
    </xdr:to>
    <xdr:pic>
      <xdr:nvPicPr>
        <xdr:cNvPr id="2" name="Image 1" descr="cid:image001.png@01D63FDE.605CEA8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6800" y="561975"/>
          <a:ext cx="1953441" cy="1114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1292679</xdr:colOff>
      <xdr:row>3</xdr:row>
      <xdr:rowOff>299357</xdr:rowOff>
    </xdr:from>
    <xdr:to>
      <xdr:col>7</xdr:col>
      <xdr:colOff>2501719</xdr:colOff>
      <xdr:row>6</xdr:row>
      <xdr:rowOff>95159</xdr:rowOff>
    </xdr:to>
    <xdr:pic>
      <xdr:nvPicPr>
        <xdr:cNvPr id="5" name="Image 4"/>
        <xdr:cNvPicPr/>
      </xdr:nvPicPr>
      <xdr:blipFill>
        <a:blip xmlns:r="http://schemas.openxmlformats.org/officeDocument/2006/relationships" r:embed="rId2">
          <a:extLst>
            <a:ext uri="{28A0092B-C50C-407E-A947-70E740481C1C}">
              <a14:useLocalDpi xmlns:a14="http://schemas.microsoft.com/office/drawing/2010/main" val="0"/>
            </a:ext>
          </a:extLst>
        </a:blip>
        <a:srcRect l="67195" t="19301" b="20345"/>
        <a:stretch>
          <a:fillRect/>
        </a:stretch>
      </xdr:blipFill>
      <xdr:spPr bwMode="auto">
        <a:xfrm>
          <a:off x="11608254" y="880382"/>
          <a:ext cx="1209040" cy="738777"/>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190500</xdr:colOff>
      <xdr:row>2</xdr:row>
      <xdr:rowOff>171450</xdr:rowOff>
    </xdr:from>
    <xdr:to>
      <xdr:col>3</xdr:col>
      <xdr:colOff>1096191</xdr:colOff>
      <xdr:row>6</xdr:row>
      <xdr:rowOff>152400</xdr:rowOff>
    </xdr:to>
    <xdr:pic>
      <xdr:nvPicPr>
        <xdr:cNvPr id="6" name="Image 5" descr="cid:image001.png@01D63FDE.605CEA8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6800" y="561975"/>
          <a:ext cx="1953441" cy="1114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1292679</xdr:colOff>
      <xdr:row>3</xdr:row>
      <xdr:rowOff>299357</xdr:rowOff>
    </xdr:from>
    <xdr:to>
      <xdr:col>7</xdr:col>
      <xdr:colOff>2501719</xdr:colOff>
      <xdr:row>6</xdr:row>
      <xdr:rowOff>95159</xdr:rowOff>
    </xdr:to>
    <xdr:pic>
      <xdr:nvPicPr>
        <xdr:cNvPr id="5" name="Image 4"/>
        <xdr:cNvPicPr/>
      </xdr:nvPicPr>
      <xdr:blipFill>
        <a:blip xmlns:r="http://schemas.openxmlformats.org/officeDocument/2006/relationships" r:embed="rId2">
          <a:extLst>
            <a:ext uri="{28A0092B-C50C-407E-A947-70E740481C1C}">
              <a14:useLocalDpi xmlns:a14="http://schemas.microsoft.com/office/drawing/2010/main" val="0"/>
            </a:ext>
          </a:extLst>
        </a:blip>
        <a:srcRect l="67195" t="19301" b="20345"/>
        <a:stretch>
          <a:fillRect/>
        </a:stretch>
      </xdr:blipFill>
      <xdr:spPr bwMode="auto">
        <a:xfrm>
          <a:off x="11608254" y="880382"/>
          <a:ext cx="1209040" cy="738777"/>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81"/>
  <sheetViews>
    <sheetView showGridLines="0" topLeftCell="A60" zoomScale="70" zoomScaleNormal="70" workbookViewId="0">
      <selection activeCell="D71" sqref="D71"/>
    </sheetView>
  </sheetViews>
  <sheetFormatPr baseColWidth="10" defaultRowHeight="14.5" x14ac:dyDescent="0.35"/>
  <cols>
    <col min="2" max="2" width="1.7265625" customWidth="1"/>
    <col min="3" max="3" width="15.7265625" customWidth="1"/>
    <col min="4" max="4" width="74.7265625" customWidth="1"/>
    <col min="5" max="5" width="9.7265625" customWidth="1"/>
    <col min="6" max="6" width="20.7265625" customWidth="1"/>
    <col min="7" max="7" width="20.7265625" style="83" customWidth="1"/>
    <col min="8" max="8" width="40.7265625" style="83" customWidth="1"/>
    <col min="9" max="9" width="1.7265625" customWidth="1"/>
  </cols>
  <sheetData>
    <row r="2" spans="2:9" ht="15" thickBot="1" x14ac:dyDescent="0.4"/>
    <row r="3" spans="2:9" ht="15" customHeight="1" x14ac:dyDescent="0.35">
      <c r="B3" s="12"/>
      <c r="C3" s="13"/>
      <c r="D3" s="13"/>
      <c r="E3" s="13"/>
      <c r="F3" s="13"/>
      <c r="G3" s="95"/>
      <c r="H3" s="95"/>
      <c r="I3" s="14"/>
    </row>
    <row r="4" spans="2:9" ht="25" customHeight="1" x14ac:dyDescent="0.35">
      <c r="B4" s="183" t="s">
        <v>0</v>
      </c>
      <c r="C4" s="184"/>
      <c r="D4" s="184"/>
      <c r="E4" s="184"/>
      <c r="F4" s="184"/>
      <c r="G4" s="184"/>
      <c r="H4" s="184"/>
      <c r="I4" s="185"/>
    </row>
    <row r="5" spans="2:9" ht="25" customHeight="1" x14ac:dyDescent="0.35">
      <c r="B5" s="183"/>
      <c r="C5" s="184"/>
      <c r="D5" s="184"/>
      <c r="E5" s="184"/>
      <c r="F5" s="184"/>
      <c r="G5" s="184"/>
      <c r="H5" s="184"/>
      <c r="I5" s="185"/>
    </row>
    <row r="6" spans="2:9" ht="25" customHeight="1" x14ac:dyDescent="0.35">
      <c r="B6" s="183"/>
      <c r="C6" s="184"/>
      <c r="D6" s="184"/>
      <c r="E6" s="184"/>
      <c r="F6" s="184"/>
      <c r="G6" s="184"/>
      <c r="H6" s="184"/>
      <c r="I6" s="185"/>
    </row>
    <row r="7" spans="2:9" ht="25" customHeight="1" x14ac:dyDescent="0.35">
      <c r="B7" s="183"/>
      <c r="C7" s="184"/>
      <c r="D7" s="184"/>
      <c r="E7" s="184"/>
      <c r="F7" s="184"/>
      <c r="G7" s="184"/>
      <c r="H7" s="184"/>
      <c r="I7" s="185"/>
    </row>
    <row r="8" spans="2:9" ht="15" customHeight="1" x14ac:dyDescent="0.35">
      <c r="B8" s="4"/>
      <c r="C8" s="5"/>
      <c r="D8" s="5"/>
      <c r="E8" s="5"/>
      <c r="F8" s="5"/>
      <c r="G8" s="96"/>
      <c r="H8" s="96"/>
      <c r="I8" s="6"/>
    </row>
    <row r="9" spans="2:9" ht="26.25" customHeight="1" x14ac:dyDescent="0.35">
      <c r="B9" s="4"/>
      <c r="C9" s="191" t="s">
        <v>601</v>
      </c>
      <c r="D9" s="192"/>
      <c r="E9" s="202" t="s">
        <v>5</v>
      </c>
      <c r="F9" s="191"/>
      <c r="G9" s="191"/>
      <c r="H9" s="191"/>
      <c r="I9" s="6"/>
    </row>
    <row r="10" spans="2:9" ht="4" customHeight="1" x14ac:dyDescent="0.35">
      <c r="B10" s="4"/>
      <c r="C10" s="7"/>
      <c r="D10" s="7"/>
      <c r="E10" s="7"/>
      <c r="F10" s="7"/>
      <c r="G10" s="97"/>
      <c r="H10" s="97"/>
      <c r="I10" s="6"/>
    </row>
    <row r="11" spans="2:9" ht="35.15" customHeight="1" x14ac:dyDescent="0.35">
      <c r="B11" s="4"/>
      <c r="C11" s="203" t="s">
        <v>9</v>
      </c>
      <c r="D11" s="204" t="s">
        <v>8</v>
      </c>
      <c r="E11" s="205"/>
      <c r="F11" s="205"/>
      <c r="G11" s="205"/>
      <c r="H11" s="205"/>
      <c r="I11" s="6"/>
    </row>
    <row r="12" spans="2:9" ht="35.15" customHeight="1" x14ac:dyDescent="0.35">
      <c r="B12" s="4"/>
      <c r="C12" s="203"/>
      <c r="D12" s="204"/>
      <c r="E12" s="205"/>
      <c r="F12" s="205"/>
      <c r="G12" s="205"/>
      <c r="H12" s="205"/>
      <c r="I12" s="6"/>
    </row>
    <row r="13" spans="2:9" ht="10" customHeight="1" thickBot="1" x14ac:dyDescent="0.4">
      <c r="B13" s="4"/>
      <c r="C13" s="8"/>
      <c r="D13" s="8"/>
      <c r="E13" s="8"/>
      <c r="F13" s="8"/>
      <c r="G13" s="98"/>
      <c r="H13" s="98"/>
      <c r="I13" s="6"/>
    </row>
    <row r="14" spans="2:9" ht="15" customHeight="1" x14ac:dyDescent="0.35">
      <c r="B14" s="4"/>
      <c r="C14" s="193" t="s">
        <v>643</v>
      </c>
      <c r="D14" s="194"/>
      <c r="E14" s="194"/>
      <c r="F14" s="194"/>
      <c r="G14" s="194"/>
      <c r="H14" s="195"/>
      <c r="I14" s="6"/>
    </row>
    <row r="15" spans="2:9" ht="15" customHeight="1" x14ac:dyDescent="0.35">
      <c r="B15" s="4"/>
      <c r="C15" s="196"/>
      <c r="D15" s="197"/>
      <c r="E15" s="197"/>
      <c r="F15" s="197"/>
      <c r="G15" s="197"/>
      <c r="H15" s="198"/>
      <c r="I15" s="6"/>
    </row>
    <row r="16" spans="2:9" ht="15.75" customHeight="1" thickBot="1" x14ac:dyDescent="0.4">
      <c r="B16" s="4"/>
      <c r="C16" s="199"/>
      <c r="D16" s="200"/>
      <c r="E16" s="200"/>
      <c r="F16" s="200"/>
      <c r="G16" s="200"/>
      <c r="H16" s="201"/>
      <c r="I16" s="6"/>
    </row>
    <row r="17" spans="2:9" ht="10" customHeight="1" thickBot="1" x14ac:dyDescent="0.4">
      <c r="B17" s="4"/>
      <c r="C17" s="49"/>
      <c r="D17" s="49"/>
      <c r="E17" s="49"/>
      <c r="F17" s="49"/>
      <c r="G17" s="99"/>
      <c r="H17" s="99"/>
      <c r="I17" s="6"/>
    </row>
    <row r="18" spans="2:9" ht="60" customHeight="1" thickBot="1" x14ac:dyDescent="0.4">
      <c r="B18" s="4"/>
      <c r="C18" s="180" t="s">
        <v>644</v>
      </c>
      <c r="D18" s="181"/>
      <c r="E18" s="181"/>
      <c r="F18" s="181"/>
      <c r="G18" s="181"/>
      <c r="H18" s="182"/>
      <c r="I18" s="6"/>
    </row>
    <row r="19" spans="2:9" ht="10" customHeight="1" x14ac:dyDescent="0.35">
      <c r="B19" s="4"/>
      <c r="C19" s="8"/>
      <c r="D19" s="8"/>
      <c r="E19" s="8"/>
      <c r="F19" s="8"/>
      <c r="G19" s="98"/>
      <c r="H19" s="98"/>
      <c r="I19" s="6"/>
    </row>
    <row r="20" spans="2:9" ht="15" customHeight="1" x14ac:dyDescent="0.35">
      <c r="B20" s="4"/>
      <c r="C20" s="190" t="s">
        <v>10</v>
      </c>
      <c r="D20" s="190"/>
      <c r="E20" s="190"/>
      <c r="F20" s="190"/>
      <c r="G20" s="190"/>
      <c r="H20" s="190"/>
      <c r="I20" s="6"/>
    </row>
    <row r="21" spans="2:9" ht="15" customHeight="1" x14ac:dyDescent="0.35">
      <c r="B21" s="4"/>
      <c r="C21" s="190"/>
      <c r="D21" s="190"/>
      <c r="E21" s="190"/>
      <c r="F21" s="190"/>
      <c r="G21" s="190"/>
      <c r="H21" s="190"/>
      <c r="I21" s="6"/>
    </row>
    <row r="22" spans="2:9" ht="15" customHeight="1" x14ac:dyDescent="0.35">
      <c r="B22" s="4"/>
      <c r="C22" s="190"/>
      <c r="D22" s="190"/>
      <c r="E22" s="190"/>
      <c r="F22" s="190"/>
      <c r="G22" s="190"/>
      <c r="H22" s="190"/>
      <c r="I22" s="6"/>
    </row>
    <row r="23" spans="2:9" ht="15" customHeight="1" x14ac:dyDescent="0.35">
      <c r="B23" s="4"/>
      <c r="C23" s="190"/>
      <c r="D23" s="190"/>
      <c r="E23" s="190"/>
      <c r="F23" s="190"/>
      <c r="G23" s="190"/>
      <c r="H23" s="190"/>
      <c r="I23" s="6"/>
    </row>
    <row r="24" spans="2:9" ht="15" customHeight="1" x14ac:dyDescent="0.35">
      <c r="B24" s="4"/>
      <c r="C24" s="190"/>
      <c r="D24" s="190"/>
      <c r="E24" s="190"/>
      <c r="F24" s="190"/>
      <c r="G24" s="190"/>
      <c r="H24" s="190"/>
      <c r="I24" s="6"/>
    </row>
    <row r="25" spans="2:9" s="1" customFormat="1" ht="10" customHeight="1" thickBot="1" x14ac:dyDescent="0.4">
      <c r="B25" s="9"/>
      <c r="C25" s="10"/>
      <c r="D25" s="10"/>
      <c r="E25" s="10"/>
      <c r="F25" s="10"/>
      <c r="G25" s="100"/>
      <c r="H25" s="100"/>
      <c r="I25" s="11"/>
    </row>
    <row r="26" spans="2:9" s="1" customFormat="1" ht="5.15" customHeight="1" x14ac:dyDescent="0.35">
      <c r="G26" s="78"/>
      <c r="H26" s="78"/>
    </row>
    <row r="27" spans="2:9" s="1" customFormat="1" ht="15" customHeight="1" thickBot="1" x14ac:dyDescent="0.4">
      <c r="G27" s="78"/>
      <c r="H27" s="78"/>
    </row>
    <row r="28" spans="2:9" s="3" customFormat="1" ht="51.75" customHeight="1" x14ac:dyDescent="0.35">
      <c r="B28" s="186" t="s">
        <v>602</v>
      </c>
      <c r="C28" s="187"/>
      <c r="D28" s="51" t="s">
        <v>2</v>
      </c>
      <c r="E28" s="51" t="s">
        <v>3</v>
      </c>
      <c r="F28" s="50" t="s">
        <v>642</v>
      </c>
      <c r="G28" s="101" t="s">
        <v>4</v>
      </c>
      <c r="H28" s="188" t="s">
        <v>646</v>
      </c>
      <c r="I28" s="189"/>
    </row>
    <row r="29" spans="2:9" ht="5.15" customHeight="1" x14ac:dyDescent="0.35">
      <c r="B29" s="20"/>
      <c r="C29" s="8"/>
      <c r="D29" s="8"/>
      <c r="E29" s="8"/>
      <c r="F29" s="8"/>
      <c r="G29" s="98"/>
      <c r="H29" s="98"/>
      <c r="I29" s="22"/>
    </row>
    <row r="30" spans="2:9" s="16" customFormat="1" ht="30" customHeight="1" x14ac:dyDescent="0.35">
      <c r="B30" s="178" t="s">
        <v>18</v>
      </c>
      <c r="C30" s="206"/>
      <c r="D30" s="15" t="s">
        <v>603</v>
      </c>
      <c r="E30" s="104"/>
      <c r="F30" s="104"/>
      <c r="G30" s="104"/>
      <c r="H30" s="104"/>
      <c r="I30" s="105"/>
    </row>
    <row r="31" spans="2:9" s="2" customFormat="1" ht="25" customHeight="1" x14ac:dyDescent="0.35">
      <c r="B31" s="52"/>
      <c r="C31" s="53" t="s">
        <v>6</v>
      </c>
      <c r="D31" s="54" t="s">
        <v>652</v>
      </c>
      <c r="E31" s="108"/>
      <c r="F31" s="108"/>
      <c r="G31" s="108"/>
      <c r="H31" s="108"/>
      <c r="I31" s="55"/>
    </row>
    <row r="32" spans="2:9" ht="20.149999999999999" customHeight="1" x14ac:dyDescent="0.35">
      <c r="B32" s="52"/>
      <c r="C32" s="56"/>
      <c r="D32" s="21" t="s">
        <v>604</v>
      </c>
      <c r="E32" s="107"/>
      <c r="F32" s="107"/>
      <c r="G32" s="107"/>
      <c r="H32" s="107"/>
      <c r="I32" s="55"/>
    </row>
    <row r="33" spans="2:9" x14ac:dyDescent="0.35">
      <c r="B33" s="57"/>
      <c r="C33" s="58" t="s">
        <v>11</v>
      </c>
      <c r="D33" s="59" t="s">
        <v>605</v>
      </c>
      <c r="E33" s="60" t="s">
        <v>12</v>
      </c>
      <c r="F33" s="17">
        <v>39</v>
      </c>
      <c r="G33" s="110"/>
      <c r="H33" s="102">
        <f>G33*F33</f>
        <v>0</v>
      </c>
      <c r="I33" s="22"/>
    </row>
    <row r="34" spans="2:9" ht="7" customHeight="1" x14ac:dyDescent="0.35">
      <c r="B34" s="57"/>
      <c r="C34" s="61"/>
      <c r="D34" s="62"/>
      <c r="E34" s="63"/>
      <c r="F34" s="98"/>
      <c r="G34" s="111"/>
      <c r="H34" s="98"/>
      <c r="I34" s="22"/>
    </row>
    <row r="35" spans="2:9" ht="28.5" customHeight="1" x14ac:dyDescent="0.35">
      <c r="B35" s="52"/>
      <c r="C35" s="56"/>
      <c r="D35" s="43" t="s">
        <v>606</v>
      </c>
      <c r="E35" s="106"/>
      <c r="F35" s="106"/>
      <c r="G35" s="112"/>
      <c r="H35" s="106"/>
      <c r="I35" s="55"/>
    </row>
    <row r="36" spans="2:9" s="2" customFormat="1" ht="31.5" customHeight="1" x14ac:dyDescent="0.35">
      <c r="B36" s="57"/>
      <c r="C36" s="64" t="s">
        <v>13</v>
      </c>
      <c r="D36" s="65" t="s">
        <v>607</v>
      </c>
      <c r="E36" s="66" t="s">
        <v>12</v>
      </c>
      <c r="F36" s="17">
        <v>34</v>
      </c>
      <c r="G36" s="113"/>
      <c r="H36" s="102">
        <f>G36*F36</f>
        <v>0</v>
      </c>
      <c r="I36" s="22"/>
    </row>
    <row r="37" spans="2:9" ht="29" x14ac:dyDescent="0.35">
      <c r="B37" s="57"/>
      <c r="C37" s="64" t="s">
        <v>14</v>
      </c>
      <c r="D37" s="65" t="s">
        <v>608</v>
      </c>
      <c r="E37" s="66" t="s">
        <v>12</v>
      </c>
      <c r="F37" s="17">
        <v>27</v>
      </c>
      <c r="G37" s="113"/>
      <c r="H37" s="102">
        <f t="shared" ref="H37:H41" si="0">G37*F37</f>
        <v>0</v>
      </c>
      <c r="I37" s="22"/>
    </row>
    <row r="38" spans="2:9" ht="25" customHeight="1" x14ac:dyDescent="0.35">
      <c r="B38" s="57"/>
      <c r="C38" s="64" t="s">
        <v>609</v>
      </c>
      <c r="D38" s="67" t="s">
        <v>610</v>
      </c>
      <c r="E38" s="66" t="s">
        <v>12</v>
      </c>
      <c r="F38" s="17">
        <v>20</v>
      </c>
      <c r="G38" s="113"/>
      <c r="H38" s="102">
        <f t="shared" si="0"/>
        <v>0</v>
      </c>
      <c r="I38" s="22"/>
    </row>
    <row r="39" spans="2:9" s="16" customFormat="1" ht="49.5" customHeight="1" x14ac:dyDescent="0.35">
      <c r="B39" s="57"/>
      <c r="C39" s="68" t="s">
        <v>611</v>
      </c>
      <c r="D39" s="69" t="s">
        <v>612</v>
      </c>
      <c r="E39" s="70" t="s">
        <v>12</v>
      </c>
      <c r="F39" s="17">
        <v>20</v>
      </c>
      <c r="G39" s="114"/>
      <c r="H39" s="102">
        <f t="shared" si="0"/>
        <v>0</v>
      </c>
      <c r="I39" s="22"/>
    </row>
    <row r="40" spans="2:9" ht="29" x14ac:dyDescent="0.35">
      <c r="B40" s="57"/>
      <c r="C40" s="58" t="s">
        <v>613</v>
      </c>
      <c r="D40" s="71" t="s">
        <v>614</v>
      </c>
      <c r="E40" s="48" t="s">
        <v>12</v>
      </c>
      <c r="F40" s="17">
        <v>18</v>
      </c>
      <c r="G40" s="110"/>
      <c r="H40" s="102">
        <f t="shared" si="0"/>
        <v>0</v>
      </c>
      <c r="I40" s="22"/>
    </row>
    <row r="41" spans="2:9" x14ac:dyDescent="0.35">
      <c r="B41" s="4"/>
      <c r="C41" s="58" t="s">
        <v>640</v>
      </c>
      <c r="D41" s="18" t="s">
        <v>20</v>
      </c>
      <c r="E41" s="48" t="s">
        <v>12</v>
      </c>
      <c r="F41" s="17">
        <v>21</v>
      </c>
      <c r="G41" s="110"/>
      <c r="H41" s="102">
        <f t="shared" si="0"/>
        <v>0</v>
      </c>
      <c r="I41" s="6"/>
    </row>
    <row r="42" spans="2:9" x14ac:dyDescent="0.35">
      <c r="B42" s="57"/>
      <c r="C42" s="61"/>
      <c r="D42" s="72"/>
      <c r="E42" s="73"/>
      <c r="F42" s="98"/>
      <c r="G42" s="111"/>
      <c r="H42" s="98"/>
      <c r="I42" s="22"/>
    </row>
    <row r="43" spans="2:9" ht="18.5" x14ac:dyDescent="0.35">
      <c r="B43" s="52"/>
      <c r="C43" s="53" t="s">
        <v>7</v>
      </c>
      <c r="D43" s="54" t="s">
        <v>653</v>
      </c>
      <c r="E43" s="108"/>
      <c r="F43" s="108"/>
      <c r="G43" s="115"/>
      <c r="H43" s="108"/>
      <c r="I43" s="55"/>
    </row>
    <row r="44" spans="2:9" ht="20.149999999999999" customHeight="1" x14ac:dyDescent="0.35">
      <c r="B44" s="52"/>
      <c r="C44" s="56"/>
      <c r="D44" s="21" t="s">
        <v>604</v>
      </c>
      <c r="E44" s="107"/>
      <c r="F44" s="107"/>
      <c r="G44" s="116"/>
      <c r="H44" s="107"/>
      <c r="I44" s="55"/>
    </row>
    <row r="45" spans="2:9" x14ac:dyDescent="0.35">
      <c r="B45" s="57"/>
      <c r="C45" s="58" t="s">
        <v>16</v>
      </c>
      <c r="D45" s="74" t="s">
        <v>615</v>
      </c>
      <c r="E45" s="60" t="s">
        <v>12</v>
      </c>
      <c r="F45" s="17">
        <v>38</v>
      </c>
      <c r="G45" s="110"/>
      <c r="H45" s="102">
        <f>G45*F45</f>
        <v>0</v>
      </c>
      <c r="I45" s="22"/>
    </row>
    <row r="46" spans="2:9" ht="7" customHeight="1" x14ac:dyDescent="0.35">
      <c r="B46" s="57"/>
      <c r="C46" s="61"/>
      <c r="D46" s="62"/>
      <c r="E46" s="63"/>
      <c r="F46" s="98"/>
      <c r="G46" s="111"/>
      <c r="H46" s="98"/>
      <c r="I46" s="22"/>
    </row>
    <row r="47" spans="2:9" ht="29" x14ac:dyDescent="0.35">
      <c r="B47" s="52"/>
      <c r="C47" s="56"/>
      <c r="D47" s="43" t="s">
        <v>606</v>
      </c>
      <c r="E47" s="106"/>
      <c r="F47" s="106"/>
      <c r="G47" s="112"/>
      <c r="H47" s="106"/>
      <c r="I47" s="55"/>
    </row>
    <row r="48" spans="2:9" ht="29" x14ac:dyDescent="0.35">
      <c r="B48" s="57"/>
      <c r="C48" s="64" t="s">
        <v>616</v>
      </c>
      <c r="D48" s="65" t="s">
        <v>607</v>
      </c>
      <c r="E48" s="66" t="s">
        <v>12</v>
      </c>
      <c r="F48" s="17">
        <v>35</v>
      </c>
      <c r="G48" s="113"/>
      <c r="H48" s="102">
        <f>G48*F48</f>
        <v>0</v>
      </c>
      <c r="I48" s="22"/>
    </row>
    <row r="49" spans="2:9" ht="29" x14ac:dyDescent="0.35">
      <c r="B49" s="57"/>
      <c r="C49" s="64" t="s">
        <v>617</v>
      </c>
      <c r="D49" s="65" t="s">
        <v>608</v>
      </c>
      <c r="E49" s="66" t="s">
        <v>12</v>
      </c>
      <c r="F49" s="17">
        <v>29</v>
      </c>
      <c r="G49" s="113"/>
      <c r="H49" s="102">
        <f t="shared" ref="H49:H53" si="1">G49*F49</f>
        <v>0</v>
      </c>
      <c r="I49" s="22"/>
    </row>
    <row r="50" spans="2:9" ht="29" x14ac:dyDescent="0.35">
      <c r="B50" s="57"/>
      <c r="C50" s="64" t="s">
        <v>618</v>
      </c>
      <c r="D50" s="67" t="s">
        <v>610</v>
      </c>
      <c r="E50" s="66" t="s">
        <v>12</v>
      </c>
      <c r="F50" s="17">
        <v>28</v>
      </c>
      <c r="G50" s="113"/>
      <c r="H50" s="102">
        <f t="shared" si="1"/>
        <v>0</v>
      </c>
      <c r="I50" s="22"/>
    </row>
    <row r="51" spans="2:9" ht="29" x14ac:dyDescent="0.35">
      <c r="B51" s="57"/>
      <c r="C51" s="64" t="s">
        <v>619</v>
      </c>
      <c r="D51" s="69" t="s">
        <v>612</v>
      </c>
      <c r="E51" s="70" t="s">
        <v>12</v>
      </c>
      <c r="F51" s="17">
        <v>28</v>
      </c>
      <c r="G51" s="114"/>
      <c r="H51" s="102">
        <f t="shared" si="1"/>
        <v>0</v>
      </c>
      <c r="I51" s="22"/>
    </row>
    <row r="52" spans="2:9" ht="29" x14ac:dyDescent="0.35">
      <c r="B52" s="57"/>
      <c r="C52" s="64" t="s">
        <v>620</v>
      </c>
      <c r="D52" s="71" t="s">
        <v>614</v>
      </c>
      <c r="E52" s="48" t="s">
        <v>12</v>
      </c>
      <c r="F52" s="17">
        <v>26</v>
      </c>
      <c r="G52" s="110"/>
      <c r="H52" s="102">
        <f t="shared" si="1"/>
        <v>0</v>
      </c>
      <c r="I52" s="22"/>
    </row>
    <row r="53" spans="2:9" x14ac:dyDescent="0.35">
      <c r="B53" s="4"/>
      <c r="C53" s="64" t="s">
        <v>639</v>
      </c>
      <c r="D53" s="18" t="s">
        <v>20</v>
      </c>
      <c r="E53" s="48" t="s">
        <v>12</v>
      </c>
      <c r="F53" s="17">
        <v>21</v>
      </c>
      <c r="G53" s="110"/>
      <c r="H53" s="102">
        <f t="shared" si="1"/>
        <v>0</v>
      </c>
      <c r="I53" s="6"/>
    </row>
    <row r="54" spans="2:9" x14ac:dyDescent="0.35">
      <c r="B54" s="57"/>
      <c r="C54" s="61"/>
      <c r="D54" s="72"/>
      <c r="E54" s="73"/>
      <c r="F54" s="98"/>
      <c r="G54" s="111"/>
      <c r="H54" s="98"/>
      <c r="I54" s="22"/>
    </row>
    <row r="55" spans="2:9" ht="18.5" x14ac:dyDescent="0.35">
      <c r="B55" s="52"/>
      <c r="C55" s="53" t="s">
        <v>621</v>
      </c>
      <c r="D55" s="54" t="s">
        <v>654</v>
      </c>
      <c r="E55" s="108"/>
      <c r="F55" s="108"/>
      <c r="G55" s="115"/>
      <c r="H55" s="108"/>
      <c r="I55" s="55"/>
    </row>
    <row r="56" spans="2:9" ht="20.149999999999999" customHeight="1" x14ac:dyDescent="0.35">
      <c r="B56" s="52"/>
      <c r="C56" s="56"/>
      <c r="D56" s="21" t="s">
        <v>604</v>
      </c>
      <c r="E56" s="107"/>
      <c r="F56" s="107"/>
      <c r="G56" s="116"/>
      <c r="H56" s="107"/>
      <c r="I56" s="55"/>
    </row>
    <row r="57" spans="2:9" x14ac:dyDescent="0.35">
      <c r="B57" s="57"/>
      <c r="C57" s="58" t="s">
        <v>622</v>
      </c>
      <c r="D57" s="74" t="s">
        <v>623</v>
      </c>
      <c r="E57" s="60" t="s">
        <v>12</v>
      </c>
      <c r="F57" s="17">
        <v>47</v>
      </c>
      <c r="G57" s="110"/>
      <c r="H57" s="102">
        <f>G57*F57</f>
        <v>0</v>
      </c>
      <c r="I57" s="22"/>
    </row>
    <row r="58" spans="2:9" ht="7" customHeight="1" x14ac:dyDescent="0.35">
      <c r="B58" s="57"/>
      <c r="C58" s="61"/>
      <c r="D58" s="62"/>
      <c r="E58" s="63"/>
      <c r="F58" s="98"/>
      <c r="G58" s="111"/>
      <c r="H58" s="98"/>
      <c r="I58" s="22"/>
    </row>
    <row r="59" spans="2:9" ht="29" x14ac:dyDescent="0.35">
      <c r="B59" s="52"/>
      <c r="C59" s="56"/>
      <c r="D59" s="43" t="s">
        <v>606</v>
      </c>
      <c r="E59" s="106"/>
      <c r="F59" s="106"/>
      <c r="G59" s="112"/>
      <c r="H59" s="106"/>
      <c r="I59" s="55"/>
    </row>
    <row r="60" spans="2:9" ht="29" x14ac:dyDescent="0.35">
      <c r="B60" s="57"/>
      <c r="C60" s="64" t="s">
        <v>624</v>
      </c>
      <c r="D60" s="65" t="s">
        <v>607</v>
      </c>
      <c r="E60" s="66" t="s">
        <v>12</v>
      </c>
      <c r="F60" s="17">
        <v>40</v>
      </c>
      <c r="G60" s="113"/>
      <c r="H60" s="102">
        <f>G60*F60</f>
        <v>0</v>
      </c>
      <c r="I60" s="22"/>
    </row>
    <row r="61" spans="2:9" ht="29" x14ac:dyDescent="0.35">
      <c r="B61" s="57"/>
      <c r="C61" s="64" t="s">
        <v>625</v>
      </c>
      <c r="D61" s="65" t="s">
        <v>608</v>
      </c>
      <c r="E61" s="66" t="s">
        <v>12</v>
      </c>
      <c r="F61" s="17">
        <v>35</v>
      </c>
      <c r="G61" s="113"/>
      <c r="H61" s="102">
        <f t="shared" ref="H61:H65" si="2">G61*F61</f>
        <v>0</v>
      </c>
      <c r="I61" s="22"/>
    </row>
    <row r="62" spans="2:9" ht="29" x14ac:dyDescent="0.35">
      <c r="B62" s="57"/>
      <c r="C62" s="64" t="s">
        <v>626</v>
      </c>
      <c r="D62" s="67" t="s">
        <v>610</v>
      </c>
      <c r="E62" s="66" t="s">
        <v>12</v>
      </c>
      <c r="F62" s="17">
        <v>29</v>
      </c>
      <c r="G62" s="113"/>
      <c r="H62" s="102">
        <f t="shared" si="2"/>
        <v>0</v>
      </c>
      <c r="I62" s="22"/>
    </row>
    <row r="63" spans="2:9" ht="29" x14ac:dyDescent="0.35">
      <c r="B63" s="57"/>
      <c r="C63" s="64" t="s">
        <v>627</v>
      </c>
      <c r="D63" s="69" t="s">
        <v>612</v>
      </c>
      <c r="E63" s="70" t="s">
        <v>12</v>
      </c>
      <c r="F63" s="17">
        <v>29</v>
      </c>
      <c r="G63" s="114"/>
      <c r="H63" s="102">
        <f t="shared" si="2"/>
        <v>0</v>
      </c>
      <c r="I63" s="22"/>
    </row>
    <row r="64" spans="2:9" ht="29" x14ac:dyDescent="0.35">
      <c r="B64" s="57"/>
      <c r="C64" s="64" t="s">
        <v>628</v>
      </c>
      <c r="D64" s="71" t="s">
        <v>614</v>
      </c>
      <c r="E64" s="48" t="s">
        <v>12</v>
      </c>
      <c r="F64" s="17">
        <v>25</v>
      </c>
      <c r="G64" s="110"/>
      <c r="H64" s="102">
        <f t="shared" si="2"/>
        <v>0</v>
      </c>
      <c r="I64" s="22"/>
    </row>
    <row r="65" spans="2:9" x14ac:dyDescent="0.35">
      <c r="B65" s="4"/>
      <c r="C65" s="64" t="s">
        <v>641</v>
      </c>
      <c r="D65" s="18" t="s">
        <v>20</v>
      </c>
      <c r="E65" s="48" t="s">
        <v>12</v>
      </c>
      <c r="F65" s="17">
        <v>21</v>
      </c>
      <c r="G65" s="110"/>
      <c r="H65" s="102">
        <f t="shared" si="2"/>
        <v>0</v>
      </c>
      <c r="I65" s="6"/>
    </row>
    <row r="66" spans="2:9" x14ac:dyDescent="0.35">
      <c r="B66" s="57"/>
      <c r="C66" s="61"/>
      <c r="D66" s="72"/>
      <c r="E66" s="73"/>
      <c r="F66" s="98"/>
      <c r="G66" s="111"/>
      <c r="H66" s="98"/>
      <c r="I66" s="22"/>
    </row>
    <row r="67" spans="2:9" ht="18.5" x14ac:dyDescent="0.35">
      <c r="B67" s="52"/>
      <c r="C67" s="53" t="s">
        <v>629</v>
      </c>
      <c r="D67" s="54" t="s">
        <v>655</v>
      </c>
      <c r="E67" s="108"/>
      <c r="F67" s="108"/>
      <c r="G67" s="115"/>
      <c r="H67" s="108"/>
      <c r="I67" s="55"/>
    </row>
    <row r="68" spans="2:9" ht="20.149999999999999" customHeight="1" x14ac:dyDescent="0.35">
      <c r="B68" s="52"/>
      <c r="C68" s="56"/>
      <c r="D68" s="21" t="s">
        <v>604</v>
      </c>
      <c r="E68" s="107"/>
      <c r="F68" s="107"/>
      <c r="G68" s="116"/>
      <c r="H68" s="107"/>
      <c r="I68" s="55"/>
    </row>
    <row r="69" spans="2:9" x14ac:dyDescent="0.35">
      <c r="B69" s="57"/>
      <c r="C69" s="58" t="s">
        <v>630</v>
      </c>
      <c r="D69" s="74" t="s">
        <v>631</v>
      </c>
      <c r="E69" s="60" t="s">
        <v>12</v>
      </c>
      <c r="F69" s="17">
        <v>45</v>
      </c>
      <c r="G69" s="110"/>
      <c r="H69" s="102">
        <f>G69*F69</f>
        <v>0</v>
      </c>
      <c r="I69" s="22"/>
    </row>
    <row r="70" spans="2:9" ht="7" customHeight="1" x14ac:dyDescent="0.35">
      <c r="B70" s="57"/>
      <c r="C70" s="61"/>
      <c r="D70" s="62"/>
      <c r="E70" s="63"/>
      <c r="F70" s="98"/>
      <c r="G70" s="111"/>
      <c r="H70" s="98"/>
      <c r="I70" s="22"/>
    </row>
    <row r="71" spans="2:9" ht="29" x14ac:dyDescent="0.35">
      <c r="B71" s="52"/>
      <c r="C71" s="56"/>
      <c r="D71" s="43" t="s">
        <v>606</v>
      </c>
      <c r="E71" s="106"/>
      <c r="F71" s="106"/>
      <c r="G71" s="112"/>
      <c r="H71" s="106"/>
      <c r="I71" s="55"/>
    </row>
    <row r="72" spans="2:9" ht="29" x14ac:dyDescent="0.35">
      <c r="B72" s="57"/>
      <c r="C72" s="64" t="s">
        <v>632</v>
      </c>
      <c r="D72" s="65" t="s">
        <v>607</v>
      </c>
      <c r="E72" s="66" t="s">
        <v>12</v>
      </c>
      <c r="F72" s="17">
        <v>38</v>
      </c>
      <c r="G72" s="113"/>
      <c r="H72" s="102">
        <f>G72*F72</f>
        <v>0</v>
      </c>
      <c r="I72" s="22"/>
    </row>
    <row r="73" spans="2:9" ht="29" x14ac:dyDescent="0.35">
      <c r="B73" s="57"/>
      <c r="C73" s="64" t="s">
        <v>633</v>
      </c>
      <c r="D73" s="65" t="s">
        <v>608</v>
      </c>
      <c r="E73" s="66" t="s">
        <v>12</v>
      </c>
      <c r="F73" s="17">
        <v>35</v>
      </c>
      <c r="G73" s="113"/>
      <c r="H73" s="102">
        <f t="shared" ref="H73:H77" si="3">G73*F73</f>
        <v>0</v>
      </c>
      <c r="I73" s="22"/>
    </row>
    <row r="74" spans="2:9" ht="29" x14ac:dyDescent="0.35">
      <c r="B74" s="57"/>
      <c r="C74" s="64" t="s">
        <v>634</v>
      </c>
      <c r="D74" s="67" t="s">
        <v>610</v>
      </c>
      <c r="E74" s="66" t="s">
        <v>12</v>
      </c>
      <c r="F74" s="17">
        <v>29</v>
      </c>
      <c r="G74" s="113"/>
      <c r="H74" s="102">
        <f t="shared" si="3"/>
        <v>0</v>
      </c>
      <c r="I74" s="22"/>
    </row>
    <row r="75" spans="2:9" ht="29" x14ac:dyDescent="0.35">
      <c r="B75" s="57"/>
      <c r="C75" s="64" t="s">
        <v>635</v>
      </c>
      <c r="D75" s="69" t="s">
        <v>612</v>
      </c>
      <c r="E75" s="70" t="s">
        <v>12</v>
      </c>
      <c r="F75" s="17">
        <v>29</v>
      </c>
      <c r="G75" s="114"/>
      <c r="H75" s="102">
        <f t="shared" si="3"/>
        <v>0</v>
      </c>
      <c r="I75" s="22"/>
    </row>
    <row r="76" spans="2:9" ht="29" x14ac:dyDescent="0.35">
      <c r="B76" s="57"/>
      <c r="C76" s="64" t="s">
        <v>636</v>
      </c>
      <c r="D76" s="71" t="s">
        <v>614</v>
      </c>
      <c r="E76" s="48" t="s">
        <v>12</v>
      </c>
      <c r="F76" s="17">
        <v>25</v>
      </c>
      <c r="G76" s="110"/>
      <c r="H76" s="102">
        <f t="shared" si="3"/>
        <v>0</v>
      </c>
      <c r="I76" s="22"/>
    </row>
    <row r="77" spans="2:9" x14ac:dyDescent="0.35">
      <c r="B77" s="4"/>
      <c r="C77" s="64" t="s">
        <v>638</v>
      </c>
      <c r="D77" s="18" t="s">
        <v>20</v>
      </c>
      <c r="E77" s="48" t="s">
        <v>12</v>
      </c>
      <c r="F77" s="17">
        <v>22</v>
      </c>
      <c r="G77" s="110"/>
      <c r="H77" s="102">
        <f t="shared" si="3"/>
        <v>0</v>
      </c>
      <c r="I77" s="6"/>
    </row>
    <row r="78" spans="2:9" x14ac:dyDescent="0.35">
      <c r="B78" s="57"/>
      <c r="C78" s="61"/>
      <c r="D78" s="72"/>
      <c r="E78" s="73"/>
      <c r="F78" s="98"/>
      <c r="G78" s="111"/>
      <c r="H78" s="98"/>
      <c r="I78" s="22"/>
    </row>
    <row r="79" spans="2:9" ht="21" x14ac:dyDescent="0.35">
      <c r="B79" s="178" t="s">
        <v>19</v>
      </c>
      <c r="C79" s="179"/>
      <c r="D79" s="42" t="s">
        <v>15</v>
      </c>
      <c r="E79" s="104"/>
      <c r="F79" s="104"/>
      <c r="G79" s="117"/>
      <c r="H79" s="104"/>
      <c r="I79" s="105"/>
    </row>
    <row r="80" spans="2:9" ht="29" x14ac:dyDescent="0.35">
      <c r="B80" s="4"/>
      <c r="C80" s="75" t="s">
        <v>637</v>
      </c>
      <c r="D80" s="19" t="s">
        <v>17</v>
      </c>
      <c r="E80" s="17" t="s">
        <v>12</v>
      </c>
      <c r="F80" s="17">
        <v>30</v>
      </c>
      <c r="G80" s="110"/>
      <c r="H80" s="102">
        <f>G80*F80</f>
        <v>0</v>
      </c>
      <c r="I80" s="6"/>
    </row>
    <row r="81" spans="2:9" ht="15" thickBot="1" x14ac:dyDescent="0.4">
      <c r="B81" s="45"/>
      <c r="C81" s="46"/>
      <c r="D81" s="46"/>
      <c r="E81" s="46"/>
      <c r="F81" s="46"/>
      <c r="G81" s="103"/>
      <c r="H81" s="103"/>
      <c r="I81" s="47"/>
    </row>
  </sheetData>
  <sheetProtection algorithmName="SHA-512" hashValue="0mNUP/2nZ6Cd531ZCFOJzHVcrnn0xSvL7uDTBzmn5COgOZ3rH3wlK1icRdxguboYNusCwwcqNPAqNrfLeETy2g==" saltValue="3EWhS5qGfs0huMkfEuL9Lg==" spinCount="100000" sheet="1" objects="1" scenarios="1"/>
  <mergeCells count="12">
    <mergeCell ref="B79:C79"/>
    <mergeCell ref="C18:H18"/>
    <mergeCell ref="B4:I7"/>
    <mergeCell ref="B28:C28"/>
    <mergeCell ref="H28:I28"/>
    <mergeCell ref="C20:H24"/>
    <mergeCell ref="C9:D9"/>
    <mergeCell ref="C14:H16"/>
    <mergeCell ref="E9:H9"/>
    <mergeCell ref="C11:C12"/>
    <mergeCell ref="D11:H12"/>
    <mergeCell ref="B30:C3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384"/>
  <sheetViews>
    <sheetView showGridLines="0" zoomScale="80" zoomScaleNormal="80" workbookViewId="0">
      <selection activeCell="B4" sqref="B4:I7"/>
    </sheetView>
  </sheetViews>
  <sheetFormatPr baseColWidth="10" defaultColWidth="11.453125" defaultRowHeight="14.5" x14ac:dyDescent="0.35"/>
  <cols>
    <col min="1" max="1" width="11.453125" style="118"/>
    <col min="2" max="2" width="1.7265625" style="118" customWidth="1"/>
    <col min="3" max="3" width="15.7265625" style="118" customWidth="1"/>
    <col min="4" max="4" width="74.7265625" style="118" customWidth="1"/>
    <col min="5" max="5" width="9.7265625" style="118" customWidth="1"/>
    <col min="6" max="6" width="20.7265625" style="118" customWidth="1"/>
    <col min="7" max="7" width="20.7265625" style="119" customWidth="1"/>
    <col min="8" max="8" width="40.7265625" style="119" customWidth="1"/>
    <col min="9" max="9" width="1.7265625" style="118" customWidth="1"/>
    <col min="10" max="16384" width="11.453125" style="118"/>
  </cols>
  <sheetData>
    <row r="2" spans="2:9" ht="15" thickBot="1" x14ac:dyDescent="0.4"/>
    <row r="3" spans="2:9" ht="15" customHeight="1" x14ac:dyDescent="0.35">
      <c r="B3" s="120"/>
      <c r="C3" s="121"/>
      <c r="D3" s="121"/>
      <c r="E3" s="121"/>
      <c r="F3" s="121"/>
      <c r="G3" s="122"/>
      <c r="H3" s="122"/>
      <c r="I3" s="123"/>
    </row>
    <row r="4" spans="2:9" ht="25" customHeight="1" x14ac:dyDescent="0.35">
      <c r="B4" s="218" t="s">
        <v>0</v>
      </c>
      <c r="C4" s="219"/>
      <c r="D4" s="219"/>
      <c r="E4" s="219"/>
      <c r="F4" s="219"/>
      <c r="G4" s="219"/>
      <c r="H4" s="219"/>
      <c r="I4" s="220"/>
    </row>
    <row r="5" spans="2:9" ht="25" customHeight="1" x14ac:dyDescent="0.35">
      <c r="B5" s="218"/>
      <c r="C5" s="219"/>
      <c r="D5" s="219"/>
      <c r="E5" s="219"/>
      <c r="F5" s="219"/>
      <c r="G5" s="219"/>
      <c r="H5" s="219"/>
      <c r="I5" s="220"/>
    </row>
    <row r="6" spans="2:9" ht="25" customHeight="1" x14ac:dyDescent="0.35">
      <c r="B6" s="218"/>
      <c r="C6" s="219"/>
      <c r="D6" s="219"/>
      <c r="E6" s="219"/>
      <c r="F6" s="219"/>
      <c r="G6" s="219"/>
      <c r="H6" s="219"/>
      <c r="I6" s="220"/>
    </row>
    <row r="7" spans="2:9" ht="25" customHeight="1" x14ac:dyDescent="0.35">
      <c r="B7" s="218"/>
      <c r="C7" s="219"/>
      <c r="D7" s="219"/>
      <c r="E7" s="219"/>
      <c r="F7" s="219"/>
      <c r="G7" s="219"/>
      <c r="H7" s="219"/>
      <c r="I7" s="220"/>
    </row>
    <row r="8" spans="2:9" ht="15" customHeight="1" x14ac:dyDescent="0.35">
      <c r="B8" s="124"/>
      <c r="C8" s="125"/>
      <c r="D8" s="125"/>
      <c r="E8" s="125"/>
      <c r="F8" s="125"/>
      <c r="G8" s="126"/>
      <c r="H8" s="126"/>
      <c r="I8" s="127"/>
    </row>
    <row r="9" spans="2:9" ht="26.25" customHeight="1" x14ac:dyDescent="0.35">
      <c r="B9" s="124"/>
      <c r="C9" s="221" t="s">
        <v>601</v>
      </c>
      <c r="D9" s="221"/>
      <c r="E9" s="222" t="s">
        <v>656</v>
      </c>
      <c r="F9" s="221"/>
      <c r="G9" s="221"/>
      <c r="H9" s="221"/>
      <c r="I9" s="127"/>
    </row>
    <row r="10" spans="2:9" ht="4" customHeight="1" x14ac:dyDescent="0.35">
      <c r="B10" s="124"/>
      <c r="C10" s="128"/>
      <c r="D10" s="128"/>
      <c r="E10" s="128"/>
      <c r="F10" s="128"/>
      <c r="G10" s="129"/>
      <c r="H10" s="129"/>
      <c r="I10" s="127"/>
    </row>
    <row r="11" spans="2:9" ht="35.15" customHeight="1" x14ac:dyDescent="0.35">
      <c r="B11" s="124"/>
      <c r="C11" s="223" t="s">
        <v>9</v>
      </c>
      <c r="D11" s="224" t="s">
        <v>8</v>
      </c>
      <c r="E11" s="223"/>
      <c r="F11" s="223"/>
      <c r="G11" s="223"/>
      <c r="H11" s="223"/>
      <c r="I11" s="127"/>
    </row>
    <row r="12" spans="2:9" ht="35.15" customHeight="1" x14ac:dyDescent="0.35">
      <c r="B12" s="124"/>
      <c r="C12" s="223"/>
      <c r="D12" s="224"/>
      <c r="E12" s="223"/>
      <c r="F12" s="223"/>
      <c r="G12" s="223"/>
      <c r="H12" s="223"/>
      <c r="I12" s="127"/>
    </row>
    <row r="13" spans="2:9" ht="10" customHeight="1" thickBot="1" x14ac:dyDescent="0.4">
      <c r="B13" s="124"/>
      <c r="C13" s="130"/>
      <c r="D13" s="130"/>
      <c r="E13" s="130"/>
      <c r="F13" s="130"/>
      <c r="G13" s="131"/>
      <c r="H13" s="131"/>
      <c r="I13" s="127"/>
    </row>
    <row r="14" spans="2:9" ht="15" customHeight="1" x14ac:dyDescent="0.35">
      <c r="B14" s="124"/>
      <c r="C14" s="225" t="s">
        <v>643</v>
      </c>
      <c r="D14" s="226"/>
      <c r="E14" s="226"/>
      <c r="F14" s="226"/>
      <c r="G14" s="226"/>
      <c r="H14" s="227"/>
      <c r="I14" s="127"/>
    </row>
    <row r="15" spans="2:9" ht="15" customHeight="1" x14ac:dyDescent="0.35">
      <c r="B15" s="124"/>
      <c r="C15" s="228"/>
      <c r="D15" s="229"/>
      <c r="E15" s="229"/>
      <c r="F15" s="229"/>
      <c r="G15" s="229"/>
      <c r="H15" s="230"/>
      <c r="I15" s="127"/>
    </row>
    <row r="16" spans="2:9" ht="15.75" customHeight="1" thickBot="1" x14ac:dyDescent="0.4">
      <c r="B16" s="124"/>
      <c r="C16" s="231"/>
      <c r="D16" s="232"/>
      <c r="E16" s="232"/>
      <c r="F16" s="232"/>
      <c r="G16" s="232"/>
      <c r="H16" s="233"/>
      <c r="I16" s="127"/>
    </row>
    <row r="17" spans="2:9" ht="10" customHeight="1" x14ac:dyDescent="0.35">
      <c r="B17" s="124"/>
      <c r="C17" s="130"/>
      <c r="D17" s="130"/>
      <c r="E17" s="130"/>
      <c r="F17" s="130"/>
      <c r="G17" s="131"/>
      <c r="H17" s="131"/>
      <c r="I17" s="127"/>
    </row>
    <row r="18" spans="2:9" ht="15" customHeight="1" x14ac:dyDescent="0.35">
      <c r="B18" s="124"/>
      <c r="C18" s="212" t="s">
        <v>1</v>
      </c>
      <c r="D18" s="213"/>
      <c r="E18" s="213"/>
      <c r="F18" s="213"/>
      <c r="G18" s="213"/>
      <c r="H18" s="213"/>
      <c r="I18" s="127"/>
    </row>
    <row r="19" spans="2:9" ht="15" customHeight="1" x14ac:dyDescent="0.35">
      <c r="B19" s="124"/>
      <c r="C19" s="213"/>
      <c r="D19" s="213"/>
      <c r="E19" s="213"/>
      <c r="F19" s="213"/>
      <c r="G19" s="213"/>
      <c r="H19" s="213"/>
      <c r="I19" s="127"/>
    </row>
    <row r="20" spans="2:9" ht="15" customHeight="1" x14ac:dyDescent="0.35">
      <c r="B20" s="124"/>
      <c r="C20" s="213"/>
      <c r="D20" s="213"/>
      <c r="E20" s="213"/>
      <c r="F20" s="213"/>
      <c r="G20" s="213"/>
      <c r="H20" s="213"/>
      <c r="I20" s="127"/>
    </row>
    <row r="21" spans="2:9" ht="15" customHeight="1" x14ac:dyDescent="0.35">
      <c r="B21" s="124"/>
      <c r="C21" s="213"/>
      <c r="D21" s="213"/>
      <c r="E21" s="213"/>
      <c r="F21" s="213"/>
      <c r="G21" s="213"/>
      <c r="H21" s="213"/>
      <c r="I21" s="127"/>
    </row>
    <row r="22" spans="2:9" x14ac:dyDescent="0.35">
      <c r="B22" s="124"/>
      <c r="C22" s="213"/>
      <c r="D22" s="213"/>
      <c r="E22" s="213"/>
      <c r="F22" s="213"/>
      <c r="G22" s="213"/>
      <c r="H22" s="213"/>
      <c r="I22" s="127"/>
    </row>
    <row r="23" spans="2:9" s="136" customFormat="1" ht="10" customHeight="1" thickBot="1" x14ac:dyDescent="0.4">
      <c r="B23" s="132"/>
      <c r="C23" s="133"/>
      <c r="D23" s="133"/>
      <c r="E23" s="133"/>
      <c r="F23" s="133"/>
      <c r="G23" s="134"/>
      <c r="H23" s="134"/>
      <c r="I23" s="135"/>
    </row>
    <row r="24" spans="2:9" s="136" customFormat="1" ht="5.15" customHeight="1" x14ac:dyDescent="0.35">
      <c r="G24" s="137"/>
      <c r="H24" s="137"/>
    </row>
    <row r="25" spans="2:9" s="136" customFormat="1" ht="15" customHeight="1" thickBot="1" x14ac:dyDescent="0.4">
      <c r="G25" s="137"/>
      <c r="H25" s="137"/>
    </row>
    <row r="26" spans="2:9" s="140" customFormat="1" ht="51.75" customHeight="1" x14ac:dyDescent="0.35">
      <c r="B26" s="214"/>
      <c r="C26" s="215"/>
      <c r="D26" s="138" t="s">
        <v>2</v>
      </c>
      <c r="E26" s="138" t="s">
        <v>3</v>
      </c>
      <c r="F26" s="138" t="s">
        <v>642</v>
      </c>
      <c r="G26" s="139" t="s">
        <v>4</v>
      </c>
      <c r="H26" s="216" t="s">
        <v>646</v>
      </c>
      <c r="I26" s="217"/>
    </row>
    <row r="27" spans="2:9" ht="5.15" customHeight="1" x14ac:dyDescent="0.35">
      <c r="B27" s="141"/>
      <c r="C27" s="130"/>
      <c r="D27" s="130"/>
      <c r="E27" s="130"/>
      <c r="F27" s="130"/>
      <c r="G27" s="131"/>
      <c r="H27" s="131"/>
      <c r="I27" s="142"/>
    </row>
    <row r="28" spans="2:9" s="147" customFormat="1" ht="30" customHeight="1" x14ac:dyDescent="0.35">
      <c r="B28" s="207">
        <v>1</v>
      </c>
      <c r="C28" s="211"/>
      <c r="D28" s="143" t="s">
        <v>36</v>
      </c>
      <c r="E28" s="144"/>
      <c r="F28" s="144"/>
      <c r="G28" s="145"/>
      <c r="H28" s="145"/>
      <c r="I28" s="146"/>
    </row>
    <row r="29" spans="2:9" s="153" customFormat="1" ht="25" customHeight="1" x14ac:dyDescent="0.35">
      <c r="B29" s="148"/>
      <c r="C29" s="149" t="s">
        <v>329</v>
      </c>
      <c r="D29" s="150" t="s">
        <v>600</v>
      </c>
      <c r="E29" s="151"/>
      <c r="F29" s="151"/>
      <c r="G29" s="151"/>
      <c r="H29" s="151"/>
      <c r="I29" s="152"/>
    </row>
    <row r="30" spans="2:9" ht="15" customHeight="1" x14ac:dyDescent="0.35">
      <c r="B30" s="141"/>
      <c r="C30" s="154" t="s">
        <v>330</v>
      </c>
      <c r="D30" s="39" t="s">
        <v>21</v>
      </c>
      <c r="E30" s="155" t="s">
        <v>22</v>
      </c>
      <c r="F30" s="155">
        <v>9</v>
      </c>
      <c r="G30" s="110"/>
      <c r="H30" s="156">
        <f>F30*G30</f>
        <v>0</v>
      </c>
      <c r="I30" s="142"/>
    </row>
    <row r="31" spans="2:9" x14ac:dyDescent="0.35">
      <c r="B31" s="141"/>
      <c r="C31" s="154" t="s">
        <v>331</v>
      </c>
      <c r="D31" s="39" t="s">
        <v>23</v>
      </c>
      <c r="E31" s="155" t="s">
        <v>22</v>
      </c>
      <c r="F31" s="155">
        <v>16</v>
      </c>
      <c r="G31" s="110"/>
      <c r="H31" s="156">
        <f t="shared" ref="H31:H41" si="0">F31*G31</f>
        <v>0</v>
      </c>
      <c r="I31" s="142"/>
    </row>
    <row r="32" spans="2:9" x14ac:dyDescent="0.35">
      <c r="B32" s="141"/>
      <c r="C32" s="154" t="s">
        <v>332</v>
      </c>
      <c r="D32" s="39" t="s">
        <v>24</v>
      </c>
      <c r="E32" s="155" t="s">
        <v>22</v>
      </c>
      <c r="F32" s="155">
        <v>6</v>
      </c>
      <c r="G32" s="110"/>
      <c r="H32" s="156">
        <f t="shared" si="0"/>
        <v>0</v>
      </c>
      <c r="I32" s="142"/>
    </row>
    <row r="33" spans="2:9" x14ac:dyDescent="0.35">
      <c r="B33" s="141"/>
      <c r="C33" s="154" t="s">
        <v>333</v>
      </c>
      <c r="D33" s="39" t="s">
        <v>25</v>
      </c>
      <c r="E33" s="155" t="s">
        <v>22</v>
      </c>
      <c r="F33" s="155">
        <v>5</v>
      </c>
      <c r="G33" s="110"/>
      <c r="H33" s="156">
        <f t="shared" si="0"/>
        <v>0</v>
      </c>
      <c r="I33" s="142"/>
    </row>
    <row r="34" spans="2:9" x14ac:dyDescent="0.35">
      <c r="B34" s="141"/>
      <c r="C34" s="154" t="s">
        <v>334</v>
      </c>
      <c r="D34" s="39" t="s">
        <v>26</v>
      </c>
      <c r="E34" s="155" t="s">
        <v>22</v>
      </c>
      <c r="F34" s="155">
        <v>14</v>
      </c>
      <c r="G34" s="110"/>
      <c r="H34" s="156">
        <f t="shared" si="0"/>
        <v>0</v>
      </c>
      <c r="I34" s="142"/>
    </row>
    <row r="35" spans="2:9" x14ac:dyDescent="0.35">
      <c r="B35" s="141"/>
      <c r="C35" s="154" t="s">
        <v>335</v>
      </c>
      <c r="D35" s="39" t="s">
        <v>27</v>
      </c>
      <c r="E35" s="155" t="s">
        <v>22</v>
      </c>
      <c r="F35" s="155">
        <v>15</v>
      </c>
      <c r="G35" s="110"/>
      <c r="H35" s="156">
        <f t="shared" si="0"/>
        <v>0</v>
      </c>
      <c r="I35" s="142"/>
    </row>
    <row r="36" spans="2:9" ht="29" x14ac:dyDescent="0.35">
      <c r="B36" s="141"/>
      <c r="C36" s="154" t="s">
        <v>336</v>
      </c>
      <c r="D36" s="39" t="s">
        <v>28</v>
      </c>
      <c r="E36" s="155" t="s">
        <v>22</v>
      </c>
      <c r="F36" s="155">
        <v>16</v>
      </c>
      <c r="G36" s="110"/>
      <c r="H36" s="156">
        <f t="shared" si="0"/>
        <v>0</v>
      </c>
      <c r="I36" s="142"/>
    </row>
    <row r="37" spans="2:9" ht="29" x14ac:dyDescent="0.35">
      <c r="B37" s="141"/>
      <c r="C37" s="154" t="s">
        <v>337</v>
      </c>
      <c r="D37" s="39" t="s">
        <v>29</v>
      </c>
      <c r="E37" s="155" t="s">
        <v>22</v>
      </c>
      <c r="F37" s="155">
        <v>8</v>
      </c>
      <c r="G37" s="110"/>
      <c r="H37" s="156">
        <f t="shared" si="0"/>
        <v>0</v>
      </c>
      <c r="I37" s="142"/>
    </row>
    <row r="38" spans="2:9" ht="29" x14ac:dyDescent="0.35">
      <c r="B38" s="141"/>
      <c r="C38" s="154" t="s">
        <v>338</v>
      </c>
      <c r="D38" s="39" t="s">
        <v>30</v>
      </c>
      <c r="E38" s="155" t="s">
        <v>22</v>
      </c>
      <c r="F38" s="155">
        <v>11</v>
      </c>
      <c r="G38" s="110"/>
      <c r="H38" s="156">
        <f t="shared" si="0"/>
        <v>0</v>
      </c>
      <c r="I38" s="142"/>
    </row>
    <row r="39" spans="2:9" ht="29" x14ac:dyDescent="0.35">
      <c r="B39" s="141"/>
      <c r="C39" s="154" t="s">
        <v>339</v>
      </c>
      <c r="D39" s="39" t="s">
        <v>31</v>
      </c>
      <c r="E39" s="155" t="s">
        <v>32</v>
      </c>
      <c r="F39" s="155">
        <v>50</v>
      </c>
      <c r="G39" s="110"/>
      <c r="H39" s="156">
        <f t="shared" si="0"/>
        <v>0</v>
      </c>
      <c r="I39" s="142"/>
    </row>
    <row r="40" spans="2:9" x14ac:dyDescent="0.35">
      <c r="B40" s="141"/>
      <c r="C40" s="154" t="s">
        <v>340</v>
      </c>
      <c r="D40" s="39" t="s">
        <v>33</v>
      </c>
      <c r="E40" s="155" t="s">
        <v>22</v>
      </c>
      <c r="F40" s="155">
        <v>5</v>
      </c>
      <c r="G40" s="110"/>
      <c r="H40" s="156">
        <f t="shared" si="0"/>
        <v>0</v>
      </c>
      <c r="I40" s="142"/>
    </row>
    <row r="41" spans="2:9" ht="29" x14ac:dyDescent="0.35">
      <c r="B41" s="141"/>
      <c r="C41" s="154" t="s">
        <v>341</v>
      </c>
      <c r="D41" s="39" t="s">
        <v>34</v>
      </c>
      <c r="E41" s="155" t="s">
        <v>35</v>
      </c>
      <c r="F41" s="155">
        <v>90</v>
      </c>
      <c r="G41" s="110"/>
      <c r="H41" s="156">
        <f t="shared" si="0"/>
        <v>0</v>
      </c>
      <c r="I41" s="142"/>
    </row>
    <row r="42" spans="2:9" ht="7" customHeight="1" x14ac:dyDescent="0.35">
      <c r="B42" s="141"/>
      <c r="C42" s="130"/>
      <c r="D42" s="130"/>
      <c r="E42" s="130"/>
      <c r="F42" s="131"/>
      <c r="G42" s="111"/>
      <c r="H42" s="131"/>
      <c r="I42" s="142"/>
    </row>
    <row r="43" spans="2:9" s="153" customFormat="1" ht="59.25" customHeight="1" x14ac:dyDescent="0.35">
      <c r="B43" s="148"/>
      <c r="C43" s="149" t="s">
        <v>342</v>
      </c>
      <c r="D43" s="157" t="s">
        <v>38</v>
      </c>
      <c r="E43" s="151"/>
      <c r="F43" s="151"/>
      <c r="G43" s="115"/>
      <c r="H43" s="151"/>
      <c r="I43" s="152"/>
    </row>
    <row r="44" spans="2:9" ht="23.15" customHeight="1" x14ac:dyDescent="0.35">
      <c r="B44" s="141"/>
      <c r="C44" s="158"/>
      <c r="D44" s="159" t="s">
        <v>37</v>
      </c>
      <c r="E44" s="160"/>
      <c r="F44" s="160"/>
      <c r="G44" s="174"/>
      <c r="H44" s="160"/>
      <c r="I44" s="142"/>
    </row>
    <row r="45" spans="2:9" x14ac:dyDescent="0.35">
      <c r="B45" s="141"/>
      <c r="C45" s="154" t="s">
        <v>343</v>
      </c>
      <c r="D45" s="39" t="s">
        <v>39</v>
      </c>
      <c r="E45" s="23" t="s">
        <v>22</v>
      </c>
      <c r="F45" s="155">
        <v>9</v>
      </c>
      <c r="G45" s="110"/>
      <c r="H45" s="156">
        <f t="shared" ref="H45:H48" si="1">F45*G45</f>
        <v>0</v>
      </c>
      <c r="I45" s="142"/>
    </row>
    <row r="46" spans="2:9" x14ac:dyDescent="0.35">
      <c r="B46" s="141"/>
      <c r="C46" s="154" t="s">
        <v>344</v>
      </c>
      <c r="D46" s="39" t="s">
        <v>40</v>
      </c>
      <c r="E46" s="24" t="s">
        <v>22</v>
      </c>
      <c r="F46" s="155">
        <v>20</v>
      </c>
      <c r="G46" s="110"/>
      <c r="H46" s="156">
        <f t="shared" si="1"/>
        <v>0</v>
      </c>
      <c r="I46" s="142"/>
    </row>
    <row r="47" spans="2:9" x14ac:dyDescent="0.35">
      <c r="B47" s="141"/>
      <c r="C47" s="154" t="s">
        <v>345</v>
      </c>
      <c r="D47" s="39" t="s">
        <v>41</v>
      </c>
      <c r="E47" s="23" t="s">
        <v>22</v>
      </c>
      <c r="F47" s="155">
        <v>12</v>
      </c>
      <c r="G47" s="110"/>
      <c r="H47" s="156">
        <f t="shared" si="1"/>
        <v>0</v>
      </c>
      <c r="I47" s="142"/>
    </row>
    <row r="48" spans="2:9" x14ac:dyDescent="0.35">
      <c r="B48" s="141"/>
      <c r="C48" s="154" t="s">
        <v>346</v>
      </c>
      <c r="D48" s="39" t="s">
        <v>42</v>
      </c>
      <c r="E48" s="23" t="s">
        <v>22</v>
      </c>
      <c r="F48" s="155">
        <v>30</v>
      </c>
      <c r="G48" s="110"/>
      <c r="H48" s="156">
        <f t="shared" si="1"/>
        <v>0</v>
      </c>
      <c r="I48" s="142"/>
    </row>
    <row r="49" spans="2:9" ht="7" customHeight="1" x14ac:dyDescent="0.35">
      <c r="B49" s="141"/>
      <c r="C49" s="130"/>
      <c r="D49" s="130"/>
      <c r="E49" s="130"/>
      <c r="F49" s="131"/>
      <c r="G49" s="111"/>
      <c r="H49" s="131"/>
      <c r="I49" s="142"/>
    </row>
    <row r="50" spans="2:9" ht="23.15" customHeight="1" x14ac:dyDescent="0.35">
      <c r="B50" s="141"/>
      <c r="C50" s="158"/>
      <c r="D50" s="159" t="s">
        <v>43</v>
      </c>
      <c r="E50" s="160"/>
      <c r="F50" s="160"/>
      <c r="G50" s="174"/>
      <c r="H50" s="160"/>
      <c r="I50" s="142"/>
    </row>
    <row r="51" spans="2:9" ht="32.25" customHeight="1" x14ac:dyDescent="0.35">
      <c r="B51" s="141"/>
      <c r="C51" s="154" t="s">
        <v>347</v>
      </c>
      <c r="D51" s="25" t="s">
        <v>44</v>
      </c>
      <c r="E51" s="26" t="s">
        <v>22</v>
      </c>
      <c r="F51" s="155">
        <v>7</v>
      </c>
      <c r="G51" s="110"/>
      <c r="H51" s="156">
        <f t="shared" ref="H51:H55" si="2">F51*G51</f>
        <v>0</v>
      </c>
      <c r="I51" s="142"/>
    </row>
    <row r="52" spans="2:9" x14ac:dyDescent="0.35">
      <c r="B52" s="141"/>
      <c r="C52" s="154" t="s">
        <v>348</v>
      </c>
      <c r="D52" s="25" t="s">
        <v>45</v>
      </c>
      <c r="E52" s="26" t="s">
        <v>22</v>
      </c>
      <c r="F52" s="155">
        <v>18</v>
      </c>
      <c r="G52" s="110"/>
      <c r="H52" s="156">
        <f t="shared" si="2"/>
        <v>0</v>
      </c>
      <c r="I52" s="142"/>
    </row>
    <row r="53" spans="2:9" x14ac:dyDescent="0.35">
      <c r="B53" s="141"/>
      <c r="C53" s="154" t="s">
        <v>349</v>
      </c>
      <c r="D53" s="25" t="s">
        <v>46</v>
      </c>
      <c r="E53" s="26" t="s">
        <v>22</v>
      </c>
      <c r="F53" s="155">
        <v>9</v>
      </c>
      <c r="G53" s="110"/>
      <c r="H53" s="156">
        <f t="shared" si="2"/>
        <v>0</v>
      </c>
      <c r="I53" s="142"/>
    </row>
    <row r="54" spans="2:9" x14ac:dyDescent="0.35">
      <c r="B54" s="141"/>
      <c r="C54" s="154" t="s">
        <v>350</v>
      </c>
      <c r="D54" s="25" t="s">
        <v>47</v>
      </c>
      <c r="E54" s="26" t="s">
        <v>22</v>
      </c>
      <c r="F54" s="155">
        <v>18</v>
      </c>
      <c r="G54" s="110"/>
      <c r="H54" s="156">
        <f t="shared" si="2"/>
        <v>0</v>
      </c>
      <c r="I54" s="142"/>
    </row>
    <row r="55" spans="2:9" x14ac:dyDescent="0.35">
      <c r="B55" s="141"/>
      <c r="C55" s="154" t="s">
        <v>351</v>
      </c>
      <c r="D55" s="25" t="s">
        <v>48</v>
      </c>
      <c r="E55" s="26" t="s">
        <v>22</v>
      </c>
      <c r="F55" s="155">
        <v>5</v>
      </c>
      <c r="G55" s="110"/>
      <c r="H55" s="156">
        <f t="shared" si="2"/>
        <v>0</v>
      </c>
      <c r="I55" s="142"/>
    </row>
    <row r="56" spans="2:9" ht="25" customHeight="1" x14ac:dyDescent="0.35">
      <c r="B56" s="141"/>
      <c r="C56" s="130"/>
      <c r="D56" s="130"/>
      <c r="E56" s="130"/>
      <c r="F56" s="131"/>
      <c r="G56" s="111"/>
      <c r="H56" s="131"/>
      <c r="I56" s="142"/>
    </row>
    <row r="57" spans="2:9" s="147" customFormat="1" ht="30" customHeight="1" x14ac:dyDescent="0.35">
      <c r="B57" s="207">
        <v>2</v>
      </c>
      <c r="C57" s="208"/>
      <c r="D57" s="161" t="s">
        <v>49</v>
      </c>
      <c r="E57" s="144"/>
      <c r="F57" s="162"/>
      <c r="G57" s="175"/>
      <c r="H57" s="145"/>
      <c r="I57" s="146"/>
    </row>
    <row r="58" spans="2:9" s="153" customFormat="1" ht="40.5" customHeight="1" x14ac:dyDescent="0.35">
      <c r="B58" s="148"/>
      <c r="C58" s="149" t="s">
        <v>352</v>
      </c>
      <c r="D58" s="157" t="s">
        <v>50</v>
      </c>
      <c r="E58" s="151"/>
      <c r="F58" s="149"/>
      <c r="G58" s="115"/>
      <c r="H58" s="151"/>
      <c r="I58" s="152"/>
    </row>
    <row r="59" spans="2:9" ht="23.15" customHeight="1" x14ac:dyDescent="0.35">
      <c r="B59" s="141"/>
      <c r="C59" s="158"/>
      <c r="D59" s="159" t="s">
        <v>51</v>
      </c>
      <c r="E59" s="160"/>
      <c r="F59" s="163"/>
      <c r="G59" s="174"/>
      <c r="H59" s="160"/>
      <c r="I59" s="142"/>
    </row>
    <row r="60" spans="2:9" x14ac:dyDescent="0.35">
      <c r="B60" s="141"/>
      <c r="C60" s="154" t="s">
        <v>353</v>
      </c>
      <c r="D60" s="27" t="s">
        <v>52</v>
      </c>
      <c r="E60" s="28" t="s">
        <v>22</v>
      </c>
      <c r="F60" s="155">
        <v>73</v>
      </c>
      <c r="G60" s="110"/>
      <c r="H60" s="156">
        <f t="shared" ref="H60:H70" si="3">F60*G60</f>
        <v>0</v>
      </c>
      <c r="I60" s="142"/>
    </row>
    <row r="61" spans="2:9" x14ac:dyDescent="0.35">
      <c r="B61" s="141"/>
      <c r="C61" s="154" t="s">
        <v>354</v>
      </c>
      <c r="D61" s="29" t="s">
        <v>53</v>
      </c>
      <c r="E61" s="30" t="s">
        <v>22</v>
      </c>
      <c r="F61" s="155">
        <v>92</v>
      </c>
      <c r="G61" s="110"/>
      <c r="H61" s="156">
        <f t="shared" si="3"/>
        <v>0</v>
      </c>
      <c r="I61" s="142"/>
    </row>
    <row r="62" spans="2:9" x14ac:dyDescent="0.35">
      <c r="B62" s="141"/>
      <c r="C62" s="154" t="s">
        <v>355</v>
      </c>
      <c r="D62" s="29" t="s">
        <v>54</v>
      </c>
      <c r="E62" s="30" t="s">
        <v>22</v>
      </c>
      <c r="F62" s="155">
        <v>55</v>
      </c>
      <c r="G62" s="110"/>
      <c r="H62" s="156">
        <f t="shared" si="3"/>
        <v>0</v>
      </c>
      <c r="I62" s="142"/>
    </row>
    <row r="63" spans="2:9" x14ac:dyDescent="0.35">
      <c r="B63" s="141"/>
      <c r="C63" s="154" t="s">
        <v>356</v>
      </c>
      <c r="D63" s="27" t="s">
        <v>55</v>
      </c>
      <c r="E63" s="28" t="s">
        <v>22</v>
      </c>
      <c r="F63" s="155">
        <v>68</v>
      </c>
      <c r="G63" s="110"/>
      <c r="H63" s="156">
        <f t="shared" si="3"/>
        <v>0</v>
      </c>
      <c r="I63" s="142"/>
    </row>
    <row r="64" spans="2:9" x14ac:dyDescent="0.35">
      <c r="B64" s="141"/>
      <c r="C64" s="154" t="s">
        <v>357</v>
      </c>
      <c r="D64" s="27" t="s">
        <v>56</v>
      </c>
      <c r="E64" s="28" t="s">
        <v>22</v>
      </c>
      <c r="F64" s="155">
        <v>58</v>
      </c>
      <c r="G64" s="110"/>
      <c r="H64" s="156">
        <f t="shared" si="3"/>
        <v>0</v>
      </c>
      <c r="I64" s="142"/>
    </row>
    <row r="65" spans="2:9" x14ac:dyDescent="0.35">
      <c r="B65" s="141"/>
      <c r="C65" s="154" t="s">
        <v>358</v>
      </c>
      <c r="D65" s="27" t="s">
        <v>57</v>
      </c>
      <c r="E65" s="28" t="s">
        <v>22</v>
      </c>
      <c r="F65" s="155">
        <v>64</v>
      </c>
      <c r="G65" s="110"/>
      <c r="H65" s="156">
        <f t="shared" si="3"/>
        <v>0</v>
      </c>
      <c r="I65" s="142"/>
    </row>
    <row r="66" spans="2:9" ht="29" x14ac:dyDescent="0.35">
      <c r="B66" s="141"/>
      <c r="C66" s="154" t="s">
        <v>359</v>
      </c>
      <c r="D66" s="31" t="s">
        <v>58</v>
      </c>
      <c r="E66" s="32" t="s">
        <v>22</v>
      </c>
      <c r="F66" s="155">
        <v>84</v>
      </c>
      <c r="G66" s="110"/>
      <c r="H66" s="156">
        <f t="shared" si="3"/>
        <v>0</v>
      </c>
      <c r="I66" s="142"/>
    </row>
    <row r="67" spans="2:9" ht="29" x14ac:dyDescent="0.35">
      <c r="B67" s="141"/>
      <c r="C67" s="154" t="s">
        <v>360</v>
      </c>
      <c r="D67" s="31" t="s">
        <v>59</v>
      </c>
      <c r="E67" s="32" t="s">
        <v>22</v>
      </c>
      <c r="F67" s="155">
        <v>60</v>
      </c>
      <c r="G67" s="110"/>
      <c r="H67" s="156">
        <f t="shared" si="3"/>
        <v>0</v>
      </c>
      <c r="I67" s="142"/>
    </row>
    <row r="68" spans="2:9" x14ac:dyDescent="0.35">
      <c r="B68" s="141"/>
      <c r="C68" s="154" t="s">
        <v>361</v>
      </c>
      <c r="D68" s="31" t="s">
        <v>60</v>
      </c>
      <c r="E68" s="32" t="s">
        <v>22</v>
      </c>
      <c r="F68" s="155">
        <v>55</v>
      </c>
      <c r="G68" s="110"/>
      <c r="H68" s="156">
        <f t="shared" si="3"/>
        <v>0</v>
      </c>
      <c r="I68" s="142"/>
    </row>
    <row r="69" spans="2:9" x14ac:dyDescent="0.35">
      <c r="B69" s="141"/>
      <c r="C69" s="154" t="s">
        <v>362</v>
      </c>
      <c r="D69" s="33" t="s">
        <v>61</v>
      </c>
      <c r="E69" s="34" t="s">
        <v>22</v>
      </c>
      <c r="F69" s="155">
        <v>92</v>
      </c>
      <c r="G69" s="110"/>
      <c r="H69" s="156">
        <f t="shared" si="3"/>
        <v>0</v>
      </c>
      <c r="I69" s="142"/>
    </row>
    <row r="70" spans="2:9" ht="29" x14ac:dyDescent="0.35">
      <c r="B70" s="141"/>
      <c r="C70" s="154" t="s">
        <v>363</v>
      </c>
      <c r="D70" s="33" t="s">
        <v>62</v>
      </c>
      <c r="E70" s="34" t="s">
        <v>22</v>
      </c>
      <c r="F70" s="155">
        <v>86</v>
      </c>
      <c r="G70" s="110"/>
      <c r="H70" s="156">
        <f t="shared" si="3"/>
        <v>0</v>
      </c>
      <c r="I70" s="142"/>
    </row>
    <row r="71" spans="2:9" ht="7" customHeight="1" x14ac:dyDescent="0.35">
      <c r="B71" s="141"/>
      <c r="C71" s="130"/>
      <c r="D71" s="130"/>
      <c r="E71" s="130"/>
      <c r="F71" s="131"/>
      <c r="G71" s="111"/>
      <c r="H71" s="131"/>
      <c r="I71" s="142"/>
    </row>
    <row r="72" spans="2:9" ht="23.15" customHeight="1" x14ac:dyDescent="0.35">
      <c r="B72" s="141"/>
      <c r="C72" s="158"/>
      <c r="D72" s="159" t="s">
        <v>63</v>
      </c>
      <c r="E72" s="160"/>
      <c r="F72" s="160"/>
      <c r="G72" s="174"/>
      <c r="H72" s="160"/>
      <c r="I72" s="142"/>
    </row>
    <row r="73" spans="2:9" ht="29" x14ac:dyDescent="0.35">
      <c r="B73" s="141"/>
      <c r="C73" s="154" t="s">
        <v>364</v>
      </c>
      <c r="D73" s="27" t="s">
        <v>64</v>
      </c>
      <c r="E73" s="28" t="s">
        <v>22</v>
      </c>
      <c r="F73" s="155">
        <v>92</v>
      </c>
      <c r="G73" s="110"/>
      <c r="H73" s="156">
        <f t="shared" ref="H73:H108" si="4">F73*G73</f>
        <v>0</v>
      </c>
      <c r="I73" s="142"/>
    </row>
    <row r="74" spans="2:9" ht="29" x14ac:dyDescent="0.35">
      <c r="B74" s="141"/>
      <c r="C74" s="154" t="s">
        <v>365</v>
      </c>
      <c r="D74" s="27" t="s">
        <v>65</v>
      </c>
      <c r="E74" s="28" t="s">
        <v>22</v>
      </c>
      <c r="F74" s="155">
        <v>71</v>
      </c>
      <c r="G74" s="110"/>
      <c r="H74" s="156">
        <f t="shared" si="4"/>
        <v>0</v>
      </c>
      <c r="I74" s="142"/>
    </row>
    <row r="75" spans="2:9" ht="29" x14ac:dyDescent="0.35">
      <c r="B75" s="141"/>
      <c r="C75" s="154" t="s">
        <v>366</v>
      </c>
      <c r="D75" s="27" t="s">
        <v>66</v>
      </c>
      <c r="E75" s="28" t="s">
        <v>22</v>
      </c>
      <c r="F75" s="155">
        <v>55</v>
      </c>
      <c r="G75" s="110"/>
      <c r="H75" s="156">
        <f t="shared" si="4"/>
        <v>0</v>
      </c>
      <c r="I75" s="142"/>
    </row>
    <row r="76" spans="2:9" ht="29" x14ac:dyDescent="0.35">
      <c r="B76" s="141"/>
      <c r="C76" s="154" t="s">
        <v>367</v>
      </c>
      <c r="D76" s="27" t="s">
        <v>67</v>
      </c>
      <c r="E76" s="28" t="s">
        <v>22</v>
      </c>
      <c r="F76" s="155">
        <v>88</v>
      </c>
      <c r="G76" s="110"/>
      <c r="H76" s="156">
        <f t="shared" si="4"/>
        <v>0</v>
      </c>
      <c r="I76" s="142"/>
    </row>
    <row r="77" spans="2:9" ht="29" x14ac:dyDescent="0.35">
      <c r="B77" s="141"/>
      <c r="C77" s="154" t="s">
        <v>368</v>
      </c>
      <c r="D77" s="27" t="s">
        <v>68</v>
      </c>
      <c r="E77" s="28" t="s">
        <v>22</v>
      </c>
      <c r="F77" s="155">
        <v>77</v>
      </c>
      <c r="G77" s="110"/>
      <c r="H77" s="156">
        <f t="shared" si="4"/>
        <v>0</v>
      </c>
      <c r="I77" s="142"/>
    </row>
    <row r="78" spans="2:9" ht="29" x14ac:dyDescent="0.35">
      <c r="B78" s="141"/>
      <c r="C78" s="154" t="s">
        <v>369</v>
      </c>
      <c r="D78" s="27" t="s">
        <v>69</v>
      </c>
      <c r="E78" s="28" t="s">
        <v>22</v>
      </c>
      <c r="F78" s="155">
        <v>78</v>
      </c>
      <c r="G78" s="110"/>
      <c r="H78" s="156">
        <f t="shared" si="4"/>
        <v>0</v>
      </c>
      <c r="I78" s="142"/>
    </row>
    <row r="79" spans="2:9" ht="29" x14ac:dyDescent="0.35">
      <c r="B79" s="141"/>
      <c r="C79" s="154" t="s">
        <v>370</v>
      </c>
      <c r="D79" s="27" t="s">
        <v>70</v>
      </c>
      <c r="E79" s="28" t="s">
        <v>22</v>
      </c>
      <c r="F79" s="155">
        <v>62</v>
      </c>
      <c r="G79" s="110"/>
      <c r="H79" s="156">
        <f t="shared" si="4"/>
        <v>0</v>
      </c>
      <c r="I79" s="142"/>
    </row>
    <row r="80" spans="2:9" ht="29" x14ac:dyDescent="0.35">
      <c r="B80" s="141"/>
      <c r="C80" s="154" t="s">
        <v>371</v>
      </c>
      <c r="D80" s="27" t="s">
        <v>71</v>
      </c>
      <c r="E80" s="28" t="s">
        <v>22</v>
      </c>
      <c r="F80" s="155">
        <v>76</v>
      </c>
      <c r="G80" s="110"/>
      <c r="H80" s="156">
        <f t="shared" si="4"/>
        <v>0</v>
      </c>
      <c r="I80" s="142"/>
    </row>
    <row r="81" spans="2:9" x14ac:dyDescent="0.35">
      <c r="B81" s="141"/>
      <c r="C81" s="154" t="s">
        <v>372</v>
      </c>
      <c r="D81" s="27" t="s">
        <v>72</v>
      </c>
      <c r="E81" s="28" t="s">
        <v>22</v>
      </c>
      <c r="F81" s="155">
        <v>33</v>
      </c>
      <c r="G81" s="110"/>
      <c r="H81" s="156">
        <f t="shared" si="4"/>
        <v>0</v>
      </c>
      <c r="I81" s="142"/>
    </row>
    <row r="82" spans="2:9" x14ac:dyDescent="0.35">
      <c r="B82" s="141"/>
      <c r="C82" s="154" t="s">
        <v>373</v>
      </c>
      <c r="D82" s="27" t="s">
        <v>73</v>
      </c>
      <c r="E82" s="28" t="s">
        <v>22</v>
      </c>
      <c r="F82" s="155">
        <v>29</v>
      </c>
      <c r="G82" s="110"/>
      <c r="H82" s="156">
        <f t="shared" si="4"/>
        <v>0</v>
      </c>
      <c r="I82" s="142"/>
    </row>
    <row r="83" spans="2:9" ht="29" x14ac:dyDescent="0.35">
      <c r="B83" s="141"/>
      <c r="C83" s="154" t="s">
        <v>374</v>
      </c>
      <c r="D83" s="33" t="s">
        <v>74</v>
      </c>
      <c r="E83" s="34" t="s">
        <v>22</v>
      </c>
      <c r="F83" s="155">
        <v>61</v>
      </c>
      <c r="G83" s="110"/>
      <c r="H83" s="156">
        <f t="shared" si="4"/>
        <v>0</v>
      </c>
      <c r="I83" s="142"/>
    </row>
    <row r="84" spans="2:9" ht="29" x14ac:dyDescent="0.35">
      <c r="B84" s="141"/>
      <c r="C84" s="154" t="s">
        <v>375</v>
      </c>
      <c r="D84" s="33" t="s">
        <v>75</v>
      </c>
      <c r="E84" s="34" t="s">
        <v>22</v>
      </c>
      <c r="F84" s="155">
        <v>89</v>
      </c>
      <c r="G84" s="110"/>
      <c r="H84" s="156">
        <f t="shared" si="4"/>
        <v>0</v>
      </c>
      <c r="I84" s="142"/>
    </row>
    <row r="85" spans="2:9" ht="29" x14ac:dyDescent="0.35">
      <c r="B85" s="141"/>
      <c r="C85" s="154" t="s">
        <v>376</v>
      </c>
      <c r="D85" s="33" t="s">
        <v>76</v>
      </c>
      <c r="E85" s="34" t="s">
        <v>22</v>
      </c>
      <c r="F85" s="155">
        <v>58</v>
      </c>
      <c r="G85" s="110"/>
      <c r="H85" s="156">
        <f t="shared" si="4"/>
        <v>0</v>
      </c>
      <c r="I85" s="142"/>
    </row>
    <row r="86" spans="2:9" ht="29" x14ac:dyDescent="0.35">
      <c r="B86" s="141"/>
      <c r="C86" s="154" t="s">
        <v>377</v>
      </c>
      <c r="D86" s="33" t="s">
        <v>77</v>
      </c>
      <c r="E86" s="34" t="s">
        <v>22</v>
      </c>
      <c r="F86" s="155">
        <v>57</v>
      </c>
      <c r="G86" s="110"/>
      <c r="H86" s="156">
        <f t="shared" si="4"/>
        <v>0</v>
      </c>
      <c r="I86" s="142"/>
    </row>
    <row r="87" spans="2:9" ht="29" x14ac:dyDescent="0.35">
      <c r="B87" s="141"/>
      <c r="C87" s="154" t="s">
        <v>378</v>
      </c>
      <c r="D87" s="33" t="s">
        <v>78</v>
      </c>
      <c r="E87" s="34" t="s">
        <v>22</v>
      </c>
      <c r="F87" s="155">
        <v>65</v>
      </c>
      <c r="G87" s="110"/>
      <c r="H87" s="156">
        <f t="shared" si="4"/>
        <v>0</v>
      </c>
      <c r="I87" s="142"/>
    </row>
    <row r="88" spans="2:9" ht="29" x14ac:dyDescent="0.35">
      <c r="B88" s="141"/>
      <c r="C88" s="154" t="s">
        <v>379</v>
      </c>
      <c r="D88" s="33" t="s">
        <v>79</v>
      </c>
      <c r="E88" s="34" t="s">
        <v>22</v>
      </c>
      <c r="F88" s="155">
        <v>78</v>
      </c>
      <c r="G88" s="110"/>
      <c r="H88" s="156">
        <f t="shared" si="4"/>
        <v>0</v>
      </c>
      <c r="I88" s="142"/>
    </row>
    <row r="89" spans="2:9" ht="29" x14ac:dyDescent="0.35">
      <c r="B89" s="141"/>
      <c r="C89" s="154" t="s">
        <v>380</v>
      </c>
      <c r="D89" s="33" t="s">
        <v>80</v>
      </c>
      <c r="E89" s="34" t="s">
        <v>22</v>
      </c>
      <c r="F89" s="155">
        <v>65</v>
      </c>
      <c r="G89" s="110"/>
      <c r="H89" s="156">
        <f t="shared" si="4"/>
        <v>0</v>
      </c>
      <c r="I89" s="142"/>
    </row>
    <row r="90" spans="2:9" ht="29" x14ac:dyDescent="0.35">
      <c r="B90" s="141"/>
      <c r="C90" s="154" t="s">
        <v>381</v>
      </c>
      <c r="D90" s="33" t="s">
        <v>81</v>
      </c>
      <c r="E90" s="34" t="s">
        <v>22</v>
      </c>
      <c r="F90" s="155">
        <v>63</v>
      </c>
      <c r="G90" s="110"/>
      <c r="H90" s="156">
        <f t="shared" si="4"/>
        <v>0</v>
      </c>
      <c r="I90" s="142"/>
    </row>
    <row r="91" spans="2:9" ht="29" x14ac:dyDescent="0.35">
      <c r="B91" s="141"/>
      <c r="C91" s="154" t="s">
        <v>382</v>
      </c>
      <c r="D91" s="33" t="s">
        <v>82</v>
      </c>
      <c r="E91" s="34" t="s">
        <v>22</v>
      </c>
      <c r="F91" s="155">
        <v>56</v>
      </c>
      <c r="G91" s="110"/>
      <c r="H91" s="156">
        <f t="shared" si="4"/>
        <v>0</v>
      </c>
      <c r="I91" s="142"/>
    </row>
    <row r="92" spans="2:9" ht="43.5" x14ac:dyDescent="0.35">
      <c r="B92" s="141"/>
      <c r="C92" s="154" t="s">
        <v>383</v>
      </c>
      <c r="D92" s="33" t="s">
        <v>83</v>
      </c>
      <c r="E92" s="34" t="s">
        <v>22</v>
      </c>
      <c r="F92" s="155">
        <v>85</v>
      </c>
      <c r="G92" s="110"/>
      <c r="H92" s="156">
        <f t="shared" si="4"/>
        <v>0</v>
      </c>
      <c r="I92" s="142"/>
    </row>
    <row r="93" spans="2:9" ht="43.5" x14ac:dyDescent="0.35">
      <c r="B93" s="141"/>
      <c r="C93" s="154" t="s">
        <v>384</v>
      </c>
      <c r="D93" s="33" t="s">
        <v>84</v>
      </c>
      <c r="E93" s="34" t="s">
        <v>22</v>
      </c>
      <c r="F93" s="155">
        <v>70</v>
      </c>
      <c r="G93" s="110"/>
      <c r="H93" s="156">
        <f t="shared" si="4"/>
        <v>0</v>
      </c>
      <c r="I93" s="142"/>
    </row>
    <row r="94" spans="2:9" ht="43.5" x14ac:dyDescent="0.35">
      <c r="B94" s="141"/>
      <c r="C94" s="154" t="s">
        <v>385</v>
      </c>
      <c r="D94" s="33" t="s">
        <v>85</v>
      </c>
      <c r="E94" s="34" t="s">
        <v>22</v>
      </c>
      <c r="F94" s="155">
        <v>70</v>
      </c>
      <c r="G94" s="110"/>
      <c r="H94" s="156">
        <f t="shared" si="4"/>
        <v>0</v>
      </c>
      <c r="I94" s="142"/>
    </row>
    <row r="95" spans="2:9" ht="43.5" x14ac:dyDescent="0.35">
      <c r="B95" s="141"/>
      <c r="C95" s="154" t="s">
        <v>386</v>
      </c>
      <c r="D95" s="33" t="s">
        <v>86</v>
      </c>
      <c r="E95" s="34" t="s">
        <v>22</v>
      </c>
      <c r="F95" s="155">
        <v>68</v>
      </c>
      <c r="G95" s="110"/>
      <c r="H95" s="156">
        <f t="shared" si="4"/>
        <v>0</v>
      </c>
      <c r="I95" s="142"/>
    </row>
    <row r="96" spans="2:9" x14ac:dyDescent="0.35">
      <c r="B96" s="141"/>
      <c r="C96" s="154" t="s">
        <v>387</v>
      </c>
      <c r="D96" s="27" t="s">
        <v>87</v>
      </c>
      <c r="E96" s="28" t="s">
        <v>22</v>
      </c>
      <c r="F96" s="155">
        <v>85</v>
      </c>
      <c r="G96" s="110"/>
      <c r="H96" s="156">
        <f t="shared" si="4"/>
        <v>0</v>
      </c>
      <c r="I96" s="142"/>
    </row>
    <row r="97" spans="2:9" ht="29" x14ac:dyDescent="0.35">
      <c r="B97" s="141"/>
      <c r="C97" s="154" t="s">
        <v>388</v>
      </c>
      <c r="D97" s="27" t="s">
        <v>88</v>
      </c>
      <c r="E97" s="28" t="s">
        <v>22</v>
      </c>
      <c r="F97" s="155">
        <v>96</v>
      </c>
      <c r="G97" s="110"/>
      <c r="H97" s="156">
        <f t="shared" si="4"/>
        <v>0</v>
      </c>
      <c r="I97" s="142"/>
    </row>
    <row r="98" spans="2:9" ht="29" x14ac:dyDescent="0.35">
      <c r="B98" s="141"/>
      <c r="C98" s="154" t="s">
        <v>389</v>
      </c>
      <c r="D98" s="31" t="s">
        <v>89</v>
      </c>
      <c r="E98" s="32" t="s">
        <v>22</v>
      </c>
      <c r="F98" s="155">
        <v>66</v>
      </c>
      <c r="G98" s="110"/>
      <c r="H98" s="156">
        <f t="shared" si="4"/>
        <v>0</v>
      </c>
      <c r="I98" s="142"/>
    </row>
    <row r="99" spans="2:9" x14ac:dyDescent="0.35">
      <c r="B99" s="141"/>
      <c r="C99" s="154" t="s">
        <v>390</v>
      </c>
      <c r="D99" s="27" t="s">
        <v>90</v>
      </c>
      <c r="E99" s="28" t="s">
        <v>22</v>
      </c>
      <c r="F99" s="155">
        <v>75</v>
      </c>
      <c r="G99" s="110"/>
      <c r="H99" s="156">
        <f t="shared" si="4"/>
        <v>0</v>
      </c>
      <c r="I99" s="142"/>
    </row>
    <row r="100" spans="2:9" ht="29" x14ac:dyDescent="0.35">
      <c r="B100" s="141"/>
      <c r="C100" s="154" t="s">
        <v>391</v>
      </c>
      <c r="D100" s="27" t="s">
        <v>91</v>
      </c>
      <c r="E100" s="28" t="s">
        <v>22</v>
      </c>
      <c r="F100" s="155">
        <v>79</v>
      </c>
      <c r="G100" s="110"/>
      <c r="H100" s="156">
        <f t="shared" si="4"/>
        <v>0</v>
      </c>
      <c r="I100" s="142"/>
    </row>
    <row r="101" spans="2:9" ht="29" x14ac:dyDescent="0.35">
      <c r="B101" s="141"/>
      <c r="C101" s="154" t="s">
        <v>392</v>
      </c>
      <c r="D101" s="27" t="s">
        <v>92</v>
      </c>
      <c r="E101" s="28" t="s">
        <v>22</v>
      </c>
      <c r="F101" s="155">
        <v>71</v>
      </c>
      <c r="G101" s="110"/>
      <c r="H101" s="156">
        <f t="shared" si="4"/>
        <v>0</v>
      </c>
      <c r="I101" s="142"/>
    </row>
    <row r="102" spans="2:9" x14ac:dyDescent="0.35">
      <c r="B102" s="141"/>
      <c r="C102" s="154" t="s">
        <v>393</v>
      </c>
      <c r="D102" s="27" t="s">
        <v>93</v>
      </c>
      <c r="E102" s="28" t="s">
        <v>22</v>
      </c>
      <c r="F102" s="155">
        <v>65</v>
      </c>
      <c r="G102" s="110"/>
      <c r="H102" s="156">
        <f t="shared" si="4"/>
        <v>0</v>
      </c>
      <c r="I102" s="142"/>
    </row>
    <row r="103" spans="2:9" ht="29" x14ac:dyDescent="0.35">
      <c r="B103" s="141"/>
      <c r="C103" s="154" t="s">
        <v>394</v>
      </c>
      <c r="D103" s="27" t="s">
        <v>94</v>
      </c>
      <c r="E103" s="28" t="s">
        <v>22</v>
      </c>
      <c r="F103" s="155">
        <v>79</v>
      </c>
      <c r="G103" s="110"/>
      <c r="H103" s="156">
        <f t="shared" si="4"/>
        <v>0</v>
      </c>
      <c r="I103" s="142"/>
    </row>
    <row r="104" spans="2:9" ht="29" x14ac:dyDescent="0.35">
      <c r="B104" s="141"/>
      <c r="C104" s="154" t="s">
        <v>395</v>
      </c>
      <c r="D104" s="27" t="s">
        <v>95</v>
      </c>
      <c r="E104" s="28" t="s">
        <v>22</v>
      </c>
      <c r="F104" s="155">
        <v>74</v>
      </c>
      <c r="G104" s="110"/>
      <c r="H104" s="156">
        <f t="shared" si="4"/>
        <v>0</v>
      </c>
      <c r="I104" s="142"/>
    </row>
    <row r="105" spans="2:9" ht="29" x14ac:dyDescent="0.35">
      <c r="B105" s="141"/>
      <c r="C105" s="154" t="s">
        <v>396</v>
      </c>
      <c r="D105" s="27" t="s">
        <v>96</v>
      </c>
      <c r="E105" s="28" t="s">
        <v>22</v>
      </c>
      <c r="F105" s="155">
        <v>85</v>
      </c>
      <c r="G105" s="110"/>
      <c r="H105" s="156">
        <f t="shared" si="4"/>
        <v>0</v>
      </c>
      <c r="I105" s="142"/>
    </row>
    <row r="106" spans="2:9" ht="29" x14ac:dyDescent="0.35">
      <c r="B106" s="141"/>
      <c r="C106" s="154" t="s">
        <v>397</v>
      </c>
      <c r="D106" s="27" t="s">
        <v>97</v>
      </c>
      <c r="E106" s="28" t="s">
        <v>22</v>
      </c>
      <c r="F106" s="155">
        <v>63</v>
      </c>
      <c r="G106" s="110"/>
      <c r="H106" s="156">
        <f t="shared" si="4"/>
        <v>0</v>
      </c>
      <c r="I106" s="142"/>
    </row>
    <row r="107" spans="2:9" ht="43.5" x14ac:dyDescent="0.35">
      <c r="B107" s="141"/>
      <c r="C107" s="154" t="s">
        <v>398</v>
      </c>
      <c r="D107" s="27" t="s">
        <v>98</v>
      </c>
      <c r="E107" s="28" t="s">
        <v>22</v>
      </c>
      <c r="F107" s="155">
        <v>87</v>
      </c>
      <c r="G107" s="110"/>
      <c r="H107" s="156">
        <f t="shared" si="4"/>
        <v>0</v>
      </c>
      <c r="I107" s="142"/>
    </row>
    <row r="108" spans="2:9" ht="43.5" x14ac:dyDescent="0.35">
      <c r="B108" s="141"/>
      <c r="C108" s="154" t="s">
        <v>399</v>
      </c>
      <c r="D108" s="27" t="s">
        <v>99</v>
      </c>
      <c r="E108" s="28" t="s">
        <v>22</v>
      </c>
      <c r="F108" s="155">
        <v>90</v>
      </c>
      <c r="G108" s="110"/>
      <c r="H108" s="156">
        <f t="shared" si="4"/>
        <v>0</v>
      </c>
      <c r="I108" s="142"/>
    </row>
    <row r="109" spans="2:9" ht="7" customHeight="1" x14ac:dyDescent="0.35">
      <c r="B109" s="141"/>
      <c r="C109" s="130"/>
      <c r="D109" s="130"/>
      <c r="E109" s="130"/>
      <c r="F109" s="131"/>
      <c r="G109" s="111"/>
      <c r="H109" s="131"/>
      <c r="I109" s="142"/>
    </row>
    <row r="110" spans="2:9" ht="23.15" customHeight="1" x14ac:dyDescent="0.35">
      <c r="B110" s="141"/>
      <c r="C110" s="158"/>
      <c r="D110" s="159" t="s">
        <v>100</v>
      </c>
      <c r="E110" s="160"/>
      <c r="F110" s="160"/>
      <c r="G110" s="174"/>
      <c r="H110" s="160"/>
      <c r="I110" s="142"/>
    </row>
    <row r="111" spans="2:9" x14ac:dyDescent="0.35">
      <c r="B111" s="141"/>
      <c r="C111" s="154" t="s">
        <v>400</v>
      </c>
      <c r="D111" s="27" t="s">
        <v>101</v>
      </c>
      <c r="E111" s="28" t="s">
        <v>22</v>
      </c>
      <c r="F111" s="155">
        <v>79</v>
      </c>
      <c r="G111" s="110"/>
      <c r="H111" s="156">
        <f t="shared" ref="H111:H123" si="5">F111*G111</f>
        <v>0</v>
      </c>
      <c r="I111" s="142"/>
    </row>
    <row r="112" spans="2:9" x14ac:dyDescent="0.35">
      <c r="B112" s="141"/>
      <c r="C112" s="154" t="s">
        <v>401</v>
      </c>
      <c r="D112" s="27" t="s">
        <v>102</v>
      </c>
      <c r="E112" s="28" t="s">
        <v>22</v>
      </c>
      <c r="F112" s="155">
        <v>83</v>
      </c>
      <c r="G112" s="110"/>
      <c r="H112" s="156">
        <f t="shared" si="5"/>
        <v>0</v>
      </c>
      <c r="I112" s="142"/>
    </row>
    <row r="113" spans="2:9" x14ac:dyDescent="0.35">
      <c r="B113" s="141"/>
      <c r="C113" s="154" t="s">
        <v>402</v>
      </c>
      <c r="D113" s="27" t="s">
        <v>103</v>
      </c>
      <c r="E113" s="28" t="s">
        <v>22</v>
      </c>
      <c r="F113" s="155">
        <v>84</v>
      </c>
      <c r="G113" s="110"/>
      <c r="H113" s="156">
        <f t="shared" si="5"/>
        <v>0</v>
      </c>
      <c r="I113" s="142"/>
    </row>
    <row r="114" spans="2:9" x14ac:dyDescent="0.35">
      <c r="B114" s="141"/>
      <c r="C114" s="154" t="s">
        <v>403</v>
      </c>
      <c r="D114" s="27" t="s">
        <v>104</v>
      </c>
      <c r="E114" s="28" t="s">
        <v>22</v>
      </c>
      <c r="F114" s="155">
        <v>53</v>
      </c>
      <c r="G114" s="110"/>
      <c r="H114" s="156">
        <f t="shared" si="5"/>
        <v>0</v>
      </c>
      <c r="I114" s="142"/>
    </row>
    <row r="115" spans="2:9" x14ac:dyDescent="0.35">
      <c r="B115" s="141"/>
      <c r="C115" s="154" t="s">
        <v>404</v>
      </c>
      <c r="D115" s="27" t="s">
        <v>105</v>
      </c>
      <c r="E115" s="28" t="s">
        <v>22</v>
      </c>
      <c r="F115" s="155">
        <v>72</v>
      </c>
      <c r="G115" s="110"/>
      <c r="H115" s="156">
        <f t="shared" si="5"/>
        <v>0</v>
      </c>
      <c r="I115" s="142"/>
    </row>
    <row r="116" spans="2:9" x14ac:dyDescent="0.35">
      <c r="B116" s="141"/>
      <c r="C116" s="154" t="s">
        <v>405</v>
      </c>
      <c r="D116" s="27" t="s">
        <v>106</v>
      </c>
      <c r="E116" s="28" t="s">
        <v>22</v>
      </c>
      <c r="F116" s="155">
        <v>85</v>
      </c>
      <c r="G116" s="110"/>
      <c r="H116" s="156">
        <f t="shared" si="5"/>
        <v>0</v>
      </c>
      <c r="I116" s="142"/>
    </row>
    <row r="117" spans="2:9" x14ac:dyDescent="0.35">
      <c r="B117" s="141"/>
      <c r="C117" s="154" t="s">
        <v>406</v>
      </c>
      <c r="D117" s="27" t="s">
        <v>107</v>
      </c>
      <c r="E117" s="28" t="s">
        <v>22</v>
      </c>
      <c r="F117" s="155">
        <v>88</v>
      </c>
      <c r="G117" s="110"/>
      <c r="H117" s="156">
        <f t="shared" si="5"/>
        <v>0</v>
      </c>
      <c r="I117" s="142"/>
    </row>
    <row r="118" spans="2:9" x14ac:dyDescent="0.35">
      <c r="B118" s="141"/>
      <c r="C118" s="154" t="s">
        <v>407</v>
      </c>
      <c r="D118" s="27" t="s">
        <v>108</v>
      </c>
      <c r="E118" s="28" t="s">
        <v>22</v>
      </c>
      <c r="F118" s="155">
        <v>85</v>
      </c>
      <c r="G118" s="110"/>
      <c r="H118" s="156">
        <f t="shared" si="5"/>
        <v>0</v>
      </c>
      <c r="I118" s="142"/>
    </row>
    <row r="119" spans="2:9" x14ac:dyDescent="0.35">
      <c r="B119" s="141"/>
      <c r="C119" s="154" t="s">
        <v>408</v>
      </c>
      <c r="D119" s="27" t="s">
        <v>109</v>
      </c>
      <c r="E119" s="28" t="s">
        <v>22</v>
      </c>
      <c r="F119" s="155">
        <v>88</v>
      </c>
      <c r="G119" s="110"/>
      <c r="H119" s="156">
        <f t="shared" si="5"/>
        <v>0</v>
      </c>
      <c r="I119" s="142"/>
    </row>
    <row r="120" spans="2:9" x14ac:dyDescent="0.35">
      <c r="B120" s="141"/>
      <c r="C120" s="154" t="s">
        <v>409</v>
      </c>
      <c r="D120" s="27" t="s">
        <v>110</v>
      </c>
      <c r="E120" s="28" t="s">
        <v>22</v>
      </c>
      <c r="F120" s="155">
        <v>96</v>
      </c>
      <c r="G120" s="110"/>
      <c r="H120" s="156">
        <f t="shared" si="5"/>
        <v>0</v>
      </c>
      <c r="I120" s="142"/>
    </row>
    <row r="121" spans="2:9" x14ac:dyDescent="0.35">
      <c r="B121" s="141"/>
      <c r="C121" s="154" t="s">
        <v>410</v>
      </c>
      <c r="D121" s="27" t="s">
        <v>111</v>
      </c>
      <c r="E121" s="28" t="s">
        <v>22</v>
      </c>
      <c r="F121" s="155">
        <v>63</v>
      </c>
      <c r="G121" s="110"/>
      <c r="H121" s="156">
        <f t="shared" si="5"/>
        <v>0</v>
      </c>
      <c r="I121" s="142"/>
    </row>
    <row r="122" spans="2:9" x14ac:dyDescent="0.35">
      <c r="B122" s="141"/>
      <c r="C122" s="154" t="s">
        <v>411</v>
      </c>
      <c r="D122" s="27" t="s">
        <v>112</v>
      </c>
      <c r="E122" s="28" t="s">
        <v>22</v>
      </c>
      <c r="F122" s="155">
        <v>71</v>
      </c>
      <c r="G122" s="110"/>
      <c r="H122" s="156">
        <f t="shared" si="5"/>
        <v>0</v>
      </c>
      <c r="I122" s="142"/>
    </row>
    <row r="123" spans="2:9" x14ac:dyDescent="0.35">
      <c r="B123" s="141"/>
      <c r="C123" s="154" t="s">
        <v>412</v>
      </c>
      <c r="D123" s="35" t="s">
        <v>113</v>
      </c>
      <c r="E123" s="28" t="s">
        <v>22</v>
      </c>
      <c r="F123" s="155">
        <v>66</v>
      </c>
      <c r="G123" s="110"/>
      <c r="H123" s="156">
        <f t="shared" si="5"/>
        <v>0</v>
      </c>
      <c r="I123" s="142"/>
    </row>
    <row r="124" spans="2:9" ht="7" customHeight="1" x14ac:dyDescent="0.35">
      <c r="B124" s="141"/>
      <c r="C124" s="130"/>
      <c r="D124" s="130"/>
      <c r="E124" s="130"/>
      <c r="F124" s="131"/>
      <c r="G124" s="111"/>
      <c r="H124" s="131"/>
      <c r="I124" s="142"/>
    </row>
    <row r="125" spans="2:9" ht="23.15" customHeight="1" x14ac:dyDescent="0.35">
      <c r="B125" s="141"/>
      <c r="C125" s="158"/>
      <c r="D125" s="159" t="s">
        <v>114</v>
      </c>
      <c r="E125" s="160"/>
      <c r="F125" s="160"/>
      <c r="G125" s="174"/>
      <c r="H125" s="160"/>
      <c r="I125" s="142"/>
    </row>
    <row r="126" spans="2:9" x14ac:dyDescent="0.35">
      <c r="B126" s="141"/>
      <c r="C126" s="154" t="s">
        <v>413</v>
      </c>
      <c r="D126" s="36" t="s">
        <v>115</v>
      </c>
      <c r="E126" s="34" t="s">
        <v>22</v>
      </c>
      <c r="F126" s="155">
        <v>66</v>
      </c>
      <c r="G126" s="110"/>
      <c r="H126" s="156">
        <f t="shared" ref="H126:H140" si="6">F126*G126</f>
        <v>0</v>
      </c>
      <c r="I126" s="142"/>
    </row>
    <row r="127" spans="2:9" x14ac:dyDescent="0.35">
      <c r="B127" s="141"/>
      <c r="C127" s="154" t="s">
        <v>414</v>
      </c>
      <c r="D127" s="36" t="s">
        <v>116</v>
      </c>
      <c r="E127" s="34" t="s">
        <v>22</v>
      </c>
      <c r="F127" s="155">
        <v>97</v>
      </c>
      <c r="G127" s="110"/>
      <c r="H127" s="156">
        <f t="shared" si="6"/>
        <v>0</v>
      </c>
      <c r="I127" s="142"/>
    </row>
    <row r="128" spans="2:9" x14ac:dyDescent="0.35">
      <c r="B128" s="141"/>
      <c r="C128" s="154" t="s">
        <v>415</v>
      </c>
      <c r="D128" s="36" t="s">
        <v>117</v>
      </c>
      <c r="E128" s="28" t="s">
        <v>22</v>
      </c>
      <c r="F128" s="155">
        <v>78</v>
      </c>
      <c r="G128" s="110"/>
      <c r="H128" s="156">
        <f t="shared" si="6"/>
        <v>0</v>
      </c>
      <c r="I128" s="142"/>
    </row>
    <row r="129" spans="2:9" x14ac:dyDescent="0.35">
      <c r="B129" s="141"/>
      <c r="C129" s="154" t="s">
        <v>416</v>
      </c>
      <c r="D129" s="36" t="s">
        <v>118</v>
      </c>
      <c r="E129" s="28" t="s">
        <v>22</v>
      </c>
      <c r="F129" s="155">
        <v>64</v>
      </c>
      <c r="G129" s="110"/>
      <c r="H129" s="156">
        <f t="shared" si="6"/>
        <v>0</v>
      </c>
      <c r="I129" s="142"/>
    </row>
    <row r="130" spans="2:9" x14ac:dyDescent="0.35">
      <c r="B130" s="141"/>
      <c r="C130" s="154" t="s">
        <v>417</v>
      </c>
      <c r="D130" s="36" t="s">
        <v>119</v>
      </c>
      <c r="E130" s="28" t="s">
        <v>22</v>
      </c>
      <c r="F130" s="155">
        <v>83</v>
      </c>
      <c r="G130" s="110"/>
      <c r="H130" s="156">
        <f t="shared" si="6"/>
        <v>0</v>
      </c>
      <c r="I130" s="142"/>
    </row>
    <row r="131" spans="2:9" x14ac:dyDescent="0.35">
      <c r="B131" s="141"/>
      <c r="C131" s="154" t="s">
        <v>418</v>
      </c>
      <c r="D131" s="36" t="s">
        <v>120</v>
      </c>
      <c r="E131" s="28" t="s">
        <v>22</v>
      </c>
      <c r="F131" s="155">
        <v>91</v>
      </c>
      <c r="G131" s="110"/>
      <c r="H131" s="156">
        <f t="shared" si="6"/>
        <v>0</v>
      </c>
      <c r="I131" s="142"/>
    </row>
    <row r="132" spans="2:9" x14ac:dyDescent="0.35">
      <c r="B132" s="141"/>
      <c r="C132" s="154" t="s">
        <v>419</v>
      </c>
      <c r="D132" s="36" t="s">
        <v>121</v>
      </c>
      <c r="E132" s="28" t="s">
        <v>22</v>
      </c>
      <c r="F132" s="155">
        <v>89</v>
      </c>
      <c r="G132" s="110"/>
      <c r="H132" s="156">
        <f t="shared" si="6"/>
        <v>0</v>
      </c>
      <c r="I132" s="142"/>
    </row>
    <row r="133" spans="2:9" x14ac:dyDescent="0.35">
      <c r="B133" s="141"/>
      <c r="C133" s="154" t="s">
        <v>420</v>
      </c>
      <c r="D133" s="36" t="s">
        <v>122</v>
      </c>
      <c r="E133" s="28" t="s">
        <v>22</v>
      </c>
      <c r="F133" s="155">
        <v>82</v>
      </c>
      <c r="G133" s="110"/>
      <c r="H133" s="156">
        <f t="shared" si="6"/>
        <v>0</v>
      </c>
      <c r="I133" s="142"/>
    </row>
    <row r="134" spans="2:9" x14ac:dyDescent="0.35">
      <c r="B134" s="141"/>
      <c r="C134" s="154" t="s">
        <v>421</v>
      </c>
      <c r="D134" s="36" t="s">
        <v>123</v>
      </c>
      <c r="E134" s="28" t="s">
        <v>22</v>
      </c>
      <c r="F134" s="155">
        <v>62</v>
      </c>
      <c r="G134" s="110"/>
      <c r="H134" s="156">
        <f t="shared" si="6"/>
        <v>0</v>
      </c>
      <c r="I134" s="142"/>
    </row>
    <row r="135" spans="2:9" ht="29" x14ac:dyDescent="0.35">
      <c r="B135" s="141"/>
      <c r="C135" s="154" t="s">
        <v>422</v>
      </c>
      <c r="D135" s="36" t="s">
        <v>124</v>
      </c>
      <c r="E135" s="28" t="s">
        <v>22</v>
      </c>
      <c r="F135" s="155">
        <v>75</v>
      </c>
      <c r="G135" s="110"/>
      <c r="H135" s="156">
        <f t="shared" si="6"/>
        <v>0</v>
      </c>
      <c r="I135" s="142"/>
    </row>
    <row r="136" spans="2:9" x14ac:dyDescent="0.35">
      <c r="B136" s="141"/>
      <c r="C136" s="154" t="s">
        <v>423</v>
      </c>
      <c r="D136" s="36" t="s">
        <v>125</v>
      </c>
      <c r="E136" s="28" t="s">
        <v>22</v>
      </c>
      <c r="F136" s="155">
        <v>88</v>
      </c>
      <c r="G136" s="110"/>
      <c r="H136" s="156">
        <f t="shared" si="6"/>
        <v>0</v>
      </c>
      <c r="I136" s="142"/>
    </row>
    <row r="137" spans="2:9" ht="29" x14ac:dyDescent="0.35">
      <c r="B137" s="141"/>
      <c r="C137" s="154" t="s">
        <v>424</v>
      </c>
      <c r="D137" s="36" t="s">
        <v>126</v>
      </c>
      <c r="E137" s="28" t="s">
        <v>22</v>
      </c>
      <c r="F137" s="155">
        <v>59</v>
      </c>
      <c r="G137" s="110"/>
      <c r="H137" s="156">
        <f t="shared" si="6"/>
        <v>0</v>
      </c>
      <c r="I137" s="142"/>
    </row>
    <row r="138" spans="2:9" x14ac:dyDescent="0.35">
      <c r="B138" s="141"/>
      <c r="C138" s="154" t="s">
        <v>425</v>
      </c>
      <c r="D138" s="36" t="s">
        <v>127</v>
      </c>
      <c r="E138" s="28" t="s">
        <v>22</v>
      </c>
      <c r="F138" s="155">
        <v>87</v>
      </c>
      <c r="G138" s="110"/>
      <c r="H138" s="156">
        <f t="shared" si="6"/>
        <v>0</v>
      </c>
      <c r="I138" s="142"/>
    </row>
    <row r="139" spans="2:9" x14ac:dyDescent="0.35">
      <c r="B139" s="141"/>
      <c r="C139" s="154" t="s">
        <v>426</v>
      </c>
      <c r="D139" s="36" t="s">
        <v>128</v>
      </c>
      <c r="E139" s="28" t="s">
        <v>22</v>
      </c>
      <c r="F139" s="155">
        <v>93</v>
      </c>
      <c r="G139" s="110"/>
      <c r="H139" s="156">
        <f t="shared" si="6"/>
        <v>0</v>
      </c>
      <c r="I139" s="142"/>
    </row>
    <row r="140" spans="2:9" x14ac:dyDescent="0.35">
      <c r="B140" s="141"/>
      <c r="C140" s="154" t="s">
        <v>427</v>
      </c>
      <c r="D140" s="36" t="s">
        <v>129</v>
      </c>
      <c r="E140" s="28" t="s">
        <v>22</v>
      </c>
      <c r="F140" s="155">
        <v>73</v>
      </c>
      <c r="G140" s="110"/>
      <c r="H140" s="156">
        <f t="shared" si="6"/>
        <v>0</v>
      </c>
      <c r="I140" s="142"/>
    </row>
    <row r="141" spans="2:9" ht="7" customHeight="1" x14ac:dyDescent="0.35">
      <c r="B141" s="141"/>
      <c r="C141" s="130"/>
      <c r="D141" s="130"/>
      <c r="E141" s="130"/>
      <c r="F141" s="131"/>
      <c r="G141" s="111"/>
      <c r="H141" s="131"/>
      <c r="I141" s="142"/>
    </row>
    <row r="142" spans="2:9" ht="23.15" customHeight="1" x14ac:dyDescent="0.35">
      <c r="B142" s="141"/>
      <c r="C142" s="158"/>
      <c r="D142" s="159" t="s">
        <v>130</v>
      </c>
      <c r="E142" s="160"/>
      <c r="F142" s="160"/>
      <c r="G142" s="174"/>
      <c r="H142" s="160"/>
      <c r="I142" s="142"/>
    </row>
    <row r="143" spans="2:9" x14ac:dyDescent="0.35">
      <c r="B143" s="141"/>
      <c r="C143" s="154" t="s">
        <v>428</v>
      </c>
      <c r="D143" s="36" t="s">
        <v>131</v>
      </c>
      <c r="E143" s="34" t="s">
        <v>22</v>
      </c>
      <c r="F143" s="155">
        <v>78</v>
      </c>
      <c r="G143" s="110"/>
      <c r="H143" s="156">
        <f t="shared" ref="H143:H145" si="7">F143*G143</f>
        <v>0</v>
      </c>
      <c r="I143" s="142"/>
    </row>
    <row r="144" spans="2:9" x14ac:dyDescent="0.35">
      <c r="B144" s="141"/>
      <c r="C144" s="154" t="s">
        <v>429</v>
      </c>
      <c r="D144" s="36" t="s">
        <v>132</v>
      </c>
      <c r="E144" s="34" t="s">
        <v>22</v>
      </c>
      <c r="F144" s="155">
        <v>53</v>
      </c>
      <c r="G144" s="110"/>
      <c r="H144" s="156">
        <f t="shared" si="7"/>
        <v>0</v>
      </c>
      <c r="I144" s="142"/>
    </row>
    <row r="145" spans="2:9" x14ac:dyDescent="0.35">
      <c r="B145" s="141"/>
      <c r="C145" s="154" t="s">
        <v>430</v>
      </c>
      <c r="D145" s="36" t="s">
        <v>133</v>
      </c>
      <c r="E145" s="34" t="s">
        <v>22</v>
      </c>
      <c r="F145" s="155">
        <v>79</v>
      </c>
      <c r="G145" s="110"/>
      <c r="H145" s="156">
        <f t="shared" si="7"/>
        <v>0</v>
      </c>
      <c r="I145" s="142"/>
    </row>
    <row r="146" spans="2:9" ht="7" customHeight="1" x14ac:dyDescent="0.35">
      <c r="B146" s="141"/>
      <c r="C146" s="130"/>
      <c r="D146" s="130"/>
      <c r="E146" s="130"/>
      <c r="F146" s="131"/>
      <c r="G146" s="111"/>
      <c r="H146" s="131"/>
      <c r="I146" s="142"/>
    </row>
    <row r="147" spans="2:9" ht="23.15" customHeight="1" x14ac:dyDescent="0.35">
      <c r="B147" s="141"/>
      <c r="C147" s="158"/>
      <c r="D147" s="159" t="s">
        <v>134</v>
      </c>
      <c r="E147" s="160"/>
      <c r="F147" s="160"/>
      <c r="G147" s="174"/>
      <c r="H147" s="160"/>
      <c r="I147" s="142"/>
    </row>
    <row r="148" spans="2:9" x14ac:dyDescent="0.35">
      <c r="B148" s="141"/>
      <c r="C148" s="154" t="s">
        <v>431</v>
      </c>
      <c r="D148" s="36" t="s">
        <v>135</v>
      </c>
      <c r="E148" s="34" t="s">
        <v>22</v>
      </c>
      <c r="F148" s="155">
        <v>61</v>
      </c>
      <c r="G148" s="110"/>
      <c r="H148" s="156">
        <f t="shared" ref="H148:H154" si="8">F148*G148</f>
        <v>0</v>
      </c>
      <c r="I148" s="142"/>
    </row>
    <row r="149" spans="2:9" ht="29" x14ac:dyDescent="0.35">
      <c r="B149" s="141"/>
      <c r="C149" s="154" t="s">
        <v>432</v>
      </c>
      <c r="D149" s="36" t="s">
        <v>136</v>
      </c>
      <c r="E149" s="34" t="s">
        <v>22</v>
      </c>
      <c r="F149" s="155">
        <v>58</v>
      </c>
      <c r="G149" s="110"/>
      <c r="H149" s="156">
        <f t="shared" si="8"/>
        <v>0</v>
      </c>
      <c r="I149" s="142"/>
    </row>
    <row r="150" spans="2:9" x14ac:dyDescent="0.35">
      <c r="B150" s="141"/>
      <c r="C150" s="154" t="s">
        <v>433</v>
      </c>
      <c r="D150" s="36" t="s">
        <v>137</v>
      </c>
      <c r="E150" s="34" t="s">
        <v>22</v>
      </c>
      <c r="F150" s="155">
        <v>77</v>
      </c>
      <c r="G150" s="110"/>
      <c r="H150" s="156">
        <f t="shared" si="8"/>
        <v>0</v>
      </c>
      <c r="I150" s="142"/>
    </row>
    <row r="151" spans="2:9" ht="29" x14ac:dyDescent="0.35">
      <c r="B151" s="141"/>
      <c r="C151" s="154" t="s">
        <v>434</v>
      </c>
      <c r="D151" s="36" t="s">
        <v>138</v>
      </c>
      <c r="E151" s="34" t="s">
        <v>22</v>
      </c>
      <c r="F151" s="155">
        <v>81</v>
      </c>
      <c r="G151" s="110"/>
      <c r="H151" s="156">
        <f t="shared" si="8"/>
        <v>0</v>
      </c>
      <c r="I151" s="142"/>
    </row>
    <row r="152" spans="2:9" x14ac:dyDescent="0.35">
      <c r="B152" s="141"/>
      <c r="C152" s="154" t="s">
        <v>435</v>
      </c>
      <c r="D152" s="36" t="s">
        <v>139</v>
      </c>
      <c r="E152" s="34" t="s">
        <v>35</v>
      </c>
      <c r="F152" s="155">
        <v>100</v>
      </c>
      <c r="G152" s="110"/>
      <c r="H152" s="156">
        <f t="shared" si="8"/>
        <v>0</v>
      </c>
      <c r="I152" s="142"/>
    </row>
    <row r="153" spans="2:9" x14ac:dyDescent="0.35">
      <c r="B153" s="141"/>
      <c r="C153" s="154" t="s">
        <v>436</v>
      </c>
      <c r="D153" s="36" t="s">
        <v>140</v>
      </c>
      <c r="E153" s="34" t="s">
        <v>22</v>
      </c>
      <c r="F153" s="155">
        <v>54</v>
      </c>
      <c r="G153" s="110"/>
      <c r="H153" s="156">
        <f t="shared" si="8"/>
        <v>0</v>
      </c>
      <c r="I153" s="142"/>
    </row>
    <row r="154" spans="2:9" x14ac:dyDescent="0.35">
      <c r="B154" s="141"/>
      <c r="C154" s="154" t="s">
        <v>437</v>
      </c>
      <c r="D154" s="36" t="s">
        <v>141</v>
      </c>
      <c r="E154" s="34" t="s">
        <v>22</v>
      </c>
      <c r="F154" s="155">
        <v>50</v>
      </c>
      <c r="G154" s="110"/>
      <c r="H154" s="156">
        <f t="shared" si="8"/>
        <v>0</v>
      </c>
      <c r="I154" s="142"/>
    </row>
    <row r="155" spans="2:9" ht="7" customHeight="1" x14ac:dyDescent="0.35">
      <c r="B155" s="141"/>
      <c r="C155" s="130"/>
      <c r="D155" s="130"/>
      <c r="E155" s="130"/>
      <c r="F155" s="131"/>
      <c r="G155" s="111"/>
      <c r="H155" s="131"/>
      <c r="I155" s="142"/>
    </row>
    <row r="156" spans="2:9" ht="23.15" customHeight="1" x14ac:dyDescent="0.35">
      <c r="B156" s="141"/>
      <c r="C156" s="158"/>
      <c r="D156" s="159" t="s">
        <v>142</v>
      </c>
      <c r="E156" s="160"/>
      <c r="F156" s="160"/>
      <c r="G156" s="174"/>
      <c r="H156" s="160"/>
      <c r="I156" s="142"/>
    </row>
    <row r="157" spans="2:9" x14ac:dyDescent="0.35">
      <c r="B157" s="141"/>
      <c r="C157" s="154" t="s">
        <v>438</v>
      </c>
      <c r="D157" s="36" t="s">
        <v>143</v>
      </c>
      <c r="E157" s="34" t="s">
        <v>22</v>
      </c>
      <c r="F157" s="155">
        <v>78</v>
      </c>
      <c r="G157" s="110"/>
      <c r="H157" s="156">
        <f t="shared" ref="H157:H160" si="9">F157*G157</f>
        <v>0</v>
      </c>
      <c r="I157" s="142"/>
    </row>
    <row r="158" spans="2:9" x14ac:dyDescent="0.35">
      <c r="B158" s="141"/>
      <c r="C158" s="154" t="s">
        <v>439</v>
      </c>
      <c r="D158" s="36" t="s">
        <v>144</v>
      </c>
      <c r="E158" s="34" t="s">
        <v>22</v>
      </c>
      <c r="F158" s="155">
        <v>69</v>
      </c>
      <c r="G158" s="110"/>
      <c r="H158" s="156">
        <f t="shared" si="9"/>
        <v>0</v>
      </c>
      <c r="I158" s="142"/>
    </row>
    <row r="159" spans="2:9" ht="16.5" x14ac:dyDescent="0.35">
      <c r="B159" s="141"/>
      <c r="C159" s="154" t="s">
        <v>440</v>
      </c>
      <c r="D159" s="37" t="s">
        <v>145</v>
      </c>
      <c r="E159" s="34" t="s">
        <v>22</v>
      </c>
      <c r="F159" s="155">
        <v>58</v>
      </c>
      <c r="G159" s="110"/>
      <c r="H159" s="156">
        <f t="shared" si="9"/>
        <v>0</v>
      </c>
      <c r="I159" s="142"/>
    </row>
    <row r="160" spans="2:9" ht="16.5" x14ac:dyDescent="0.35">
      <c r="B160" s="141"/>
      <c r="C160" s="154" t="s">
        <v>441</v>
      </c>
      <c r="D160" s="37" t="s">
        <v>146</v>
      </c>
      <c r="E160" s="34" t="s">
        <v>22</v>
      </c>
      <c r="F160" s="155">
        <v>94</v>
      </c>
      <c r="G160" s="110"/>
      <c r="H160" s="156">
        <f t="shared" si="9"/>
        <v>0</v>
      </c>
      <c r="I160" s="142"/>
    </row>
    <row r="161" spans="2:9" ht="7" customHeight="1" x14ac:dyDescent="0.35">
      <c r="B161" s="141"/>
      <c r="C161" s="130"/>
      <c r="D161" s="130"/>
      <c r="E161" s="130"/>
      <c r="F161" s="131"/>
      <c r="G161" s="111"/>
      <c r="H161" s="131"/>
      <c r="I161" s="142"/>
    </row>
    <row r="162" spans="2:9" ht="23.15" customHeight="1" x14ac:dyDescent="0.35">
      <c r="B162" s="141"/>
      <c r="C162" s="158"/>
      <c r="D162" s="159" t="s">
        <v>147</v>
      </c>
      <c r="E162" s="160"/>
      <c r="F162" s="160"/>
      <c r="G162" s="174"/>
      <c r="H162" s="160"/>
      <c r="I162" s="142"/>
    </row>
    <row r="163" spans="2:9" ht="43.5" x14ac:dyDescent="0.35">
      <c r="B163" s="141"/>
      <c r="C163" s="154" t="s">
        <v>442</v>
      </c>
      <c r="D163" s="39" t="s">
        <v>148</v>
      </c>
      <c r="E163" s="38" t="s">
        <v>22</v>
      </c>
      <c r="F163" s="155">
        <v>46</v>
      </c>
      <c r="G163" s="110"/>
      <c r="H163" s="156">
        <f t="shared" ref="H163:H171" si="10">F163*G163</f>
        <v>0</v>
      </c>
      <c r="I163" s="142"/>
    </row>
    <row r="164" spans="2:9" ht="29" x14ac:dyDescent="0.35">
      <c r="B164" s="141"/>
      <c r="C164" s="154" t="s">
        <v>443</v>
      </c>
      <c r="D164" s="33" t="s">
        <v>149</v>
      </c>
      <c r="E164" s="38" t="s">
        <v>22</v>
      </c>
      <c r="F164" s="155">
        <v>39</v>
      </c>
      <c r="G164" s="110"/>
      <c r="H164" s="156">
        <f t="shared" si="10"/>
        <v>0</v>
      </c>
      <c r="I164" s="142"/>
    </row>
    <row r="165" spans="2:9" ht="43.5" x14ac:dyDescent="0.35">
      <c r="B165" s="141"/>
      <c r="C165" s="154" t="s">
        <v>444</v>
      </c>
      <c r="D165" s="33" t="s">
        <v>150</v>
      </c>
      <c r="E165" s="38" t="s">
        <v>22</v>
      </c>
      <c r="F165" s="155">
        <v>32</v>
      </c>
      <c r="G165" s="110"/>
      <c r="H165" s="156">
        <f t="shared" si="10"/>
        <v>0</v>
      </c>
      <c r="I165" s="142"/>
    </row>
    <row r="166" spans="2:9" ht="29" x14ac:dyDescent="0.35">
      <c r="B166" s="141"/>
      <c r="C166" s="154" t="s">
        <v>445</v>
      </c>
      <c r="D166" s="33" t="s">
        <v>149</v>
      </c>
      <c r="E166" s="38" t="s">
        <v>22</v>
      </c>
      <c r="F166" s="155">
        <v>19</v>
      </c>
      <c r="G166" s="110"/>
      <c r="H166" s="156">
        <f t="shared" si="10"/>
        <v>0</v>
      </c>
      <c r="I166" s="142"/>
    </row>
    <row r="167" spans="2:9" ht="43.5" x14ac:dyDescent="0.35">
      <c r="B167" s="141"/>
      <c r="C167" s="154" t="s">
        <v>446</v>
      </c>
      <c r="D167" s="33" t="s">
        <v>151</v>
      </c>
      <c r="E167" s="38" t="s">
        <v>22</v>
      </c>
      <c r="F167" s="155">
        <v>18</v>
      </c>
      <c r="G167" s="110"/>
      <c r="H167" s="156">
        <f t="shared" si="10"/>
        <v>0</v>
      </c>
      <c r="I167" s="142"/>
    </row>
    <row r="168" spans="2:9" ht="29" x14ac:dyDescent="0.35">
      <c r="B168" s="141"/>
      <c r="C168" s="154" t="s">
        <v>447</v>
      </c>
      <c r="D168" s="33" t="s">
        <v>149</v>
      </c>
      <c r="E168" s="38" t="s">
        <v>22</v>
      </c>
      <c r="F168" s="155">
        <v>39</v>
      </c>
      <c r="G168" s="110"/>
      <c r="H168" s="156">
        <f t="shared" si="10"/>
        <v>0</v>
      </c>
      <c r="I168" s="142"/>
    </row>
    <row r="169" spans="2:9" ht="43.5" x14ac:dyDescent="0.35">
      <c r="B169" s="141"/>
      <c r="C169" s="154" t="s">
        <v>448</v>
      </c>
      <c r="D169" s="33" t="s">
        <v>152</v>
      </c>
      <c r="E169" s="38" t="s">
        <v>22</v>
      </c>
      <c r="F169" s="155">
        <v>40</v>
      </c>
      <c r="G169" s="110"/>
      <c r="H169" s="156">
        <f t="shared" si="10"/>
        <v>0</v>
      </c>
      <c r="I169" s="142"/>
    </row>
    <row r="170" spans="2:9" ht="43.5" x14ac:dyDescent="0.35">
      <c r="B170" s="141"/>
      <c r="C170" s="154" t="s">
        <v>449</v>
      </c>
      <c r="D170" s="33" t="s">
        <v>153</v>
      </c>
      <c r="E170" s="38" t="s">
        <v>22</v>
      </c>
      <c r="F170" s="155">
        <v>28</v>
      </c>
      <c r="G170" s="110"/>
      <c r="H170" s="156">
        <f t="shared" si="10"/>
        <v>0</v>
      </c>
      <c r="I170" s="142"/>
    </row>
    <row r="171" spans="2:9" ht="43.5" x14ac:dyDescent="0.35">
      <c r="B171" s="141"/>
      <c r="C171" s="154" t="s">
        <v>450</v>
      </c>
      <c r="D171" s="33" t="s">
        <v>154</v>
      </c>
      <c r="E171" s="38" t="s">
        <v>22</v>
      </c>
      <c r="F171" s="155">
        <v>26</v>
      </c>
      <c r="G171" s="110"/>
      <c r="H171" s="156">
        <f t="shared" si="10"/>
        <v>0</v>
      </c>
      <c r="I171" s="142"/>
    </row>
    <row r="172" spans="2:9" ht="25" customHeight="1" x14ac:dyDescent="0.35">
      <c r="B172" s="141"/>
      <c r="C172" s="130"/>
      <c r="D172" s="130"/>
      <c r="E172" s="130"/>
      <c r="F172" s="130"/>
      <c r="G172" s="111"/>
      <c r="H172" s="131"/>
      <c r="I172" s="142"/>
    </row>
    <row r="173" spans="2:9" s="147" customFormat="1" ht="30" customHeight="1" x14ac:dyDescent="0.35">
      <c r="B173" s="207">
        <v>3</v>
      </c>
      <c r="C173" s="208"/>
      <c r="D173" s="161" t="s">
        <v>155</v>
      </c>
      <c r="E173" s="144"/>
      <c r="F173" s="144"/>
      <c r="G173" s="175"/>
      <c r="H173" s="145"/>
      <c r="I173" s="146"/>
    </row>
    <row r="174" spans="2:9" ht="141" customHeight="1" x14ac:dyDescent="0.35">
      <c r="B174" s="209" t="s">
        <v>156</v>
      </c>
      <c r="C174" s="210"/>
      <c r="D174" s="210"/>
      <c r="E174" s="210"/>
      <c r="F174" s="210"/>
      <c r="G174" s="176"/>
      <c r="H174" s="170"/>
      <c r="I174" s="171"/>
    </row>
    <row r="175" spans="2:9" s="153" customFormat="1" ht="25" customHeight="1" x14ac:dyDescent="0.35">
      <c r="B175" s="148"/>
      <c r="C175" s="149" t="s">
        <v>451</v>
      </c>
      <c r="D175" s="150" t="s">
        <v>157</v>
      </c>
      <c r="E175" s="151"/>
      <c r="F175" s="151"/>
      <c r="G175" s="115"/>
      <c r="H175" s="151"/>
      <c r="I175" s="152"/>
    </row>
    <row r="176" spans="2:9" ht="29" x14ac:dyDescent="0.35">
      <c r="B176" s="141"/>
      <c r="C176" s="154" t="s">
        <v>452</v>
      </c>
      <c r="D176" s="36" t="s">
        <v>158</v>
      </c>
      <c r="E176" s="28" t="s">
        <v>32</v>
      </c>
      <c r="F176" s="28">
        <v>14</v>
      </c>
      <c r="G176" s="110"/>
      <c r="H176" s="156">
        <f t="shared" ref="H176:H189" si="11">F176*G176</f>
        <v>0</v>
      </c>
      <c r="I176" s="142"/>
    </row>
    <row r="177" spans="2:9" ht="29" x14ac:dyDescent="0.35">
      <c r="B177" s="141"/>
      <c r="C177" s="154" t="s">
        <v>453</v>
      </c>
      <c r="D177" s="36" t="s">
        <v>159</v>
      </c>
      <c r="E177" s="28" t="s">
        <v>32</v>
      </c>
      <c r="F177" s="28">
        <v>9</v>
      </c>
      <c r="G177" s="110"/>
      <c r="H177" s="156">
        <f t="shared" si="11"/>
        <v>0</v>
      </c>
      <c r="I177" s="142"/>
    </row>
    <row r="178" spans="2:9" ht="29" x14ac:dyDescent="0.35">
      <c r="B178" s="141"/>
      <c r="C178" s="154" t="s">
        <v>454</v>
      </c>
      <c r="D178" s="36" t="s">
        <v>160</v>
      </c>
      <c r="E178" s="28" t="s">
        <v>32</v>
      </c>
      <c r="F178" s="28">
        <v>8</v>
      </c>
      <c r="G178" s="110"/>
      <c r="H178" s="156">
        <f t="shared" si="11"/>
        <v>0</v>
      </c>
      <c r="I178" s="142"/>
    </row>
    <row r="179" spans="2:9" x14ac:dyDescent="0.35">
      <c r="B179" s="141"/>
      <c r="C179" s="154" t="s">
        <v>455</v>
      </c>
      <c r="D179" s="36" t="s">
        <v>161</v>
      </c>
      <c r="E179" s="28" t="s">
        <v>32</v>
      </c>
      <c r="F179" s="28">
        <v>14</v>
      </c>
      <c r="G179" s="110"/>
      <c r="H179" s="156">
        <f t="shared" si="11"/>
        <v>0</v>
      </c>
      <c r="I179" s="142"/>
    </row>
    <row r="180" spans="2:9" x14ac:dyDescent="0.35">
      <c r="B180" s="141"/>
      <c r="C180" s="154" t="s">
        <v>456</v>
      </c>
      <c r="D180" s="36" t="s">
        <v>162</v>
      </c>
      <c r="E180" s="28" t="s">
        <v>32</v>
      </c>
      <c r="F180" s="28">
        <v>17</v>
      </c>
      <c r="G180" s="110"/>
      <c r="H180" s="156">
        <f t="shared" si="11"/>
        <v>0</v>
      </c>
      <c r="I180" s="142"/>
    </row>
    <row r="181" spans="2:9" ht="43.5" x14ac:dyDescent="0.35">
      <c r="B181" s="141"/>
      <c r="C181" s="154" t="s">
        <v>457</v>
      </c>
      <c r="D181" s="36" t="s">
        <v>163</v>
      </c>
      <c r="E181" s="28" t="s">
        <v>32</v>
      </c>
      <c r="F181" s="28">
        <v>17</v>
      </c>
      <c r="G181" s="110"/>
      <c r="H181" s="156">
        <f t="shared" si="11"/>
        <v>0</v>
      </c>
      <c r="I181" s="142"/>
    </row>
    <row r="182" spans="2:9" ht="43.5" x14ac:dyDescent="0.35">
      <c r="B182" s="141"/>
      <c r="C182" s="154" t="s">
        <v>458</v>
      </c>
      <c r="D182" s="37" t="s">
        <v>164</v>
      </c>
      <c r="E182" s="28" t="s">
        <v>32</v>
      </c>
      <c r="F182" s="28">
        <v>8</v>
      </c>
      <c r="G182" s="110"/>
      <c r="H182" s="156">
        <f t="shared" si="11"/>
        <v>0</v>
      </c>
      <c r="I182" s="142"/>
    </row>
    <row r="183" spans="2:9" ht="29" x14ac:dyDescent="0.35">
      <c r="B183" s="141"/>
      <c r="C183" s="154" t="s">
        <v>459</v>
      </c>
      <c r="D183" s="37" t="s">
        <v>165</v>
      </c>
      <c r="E183" s="28" t="s">
        <v>32</v>
      </c>
      <c r="F183" s="28">
        <v>12</v>
      </c>
      <c r="G183" s="110"/>
      <c r="H183" s="156">
        <f t="shared" si="11"/>
        <v>0</v>
      </c>
      <c r="I183" s="142"/>
    </row>
    <row r="184" spans="2:9" ht="29" x14ac:dyDescent="0.35">
      <c r="B184" s="141"/>
      <c r="C184" s="154" t="s">
        <v>460</v>
      </c>
      <c r="D184" s="37" t="s">
        <v>166</v>
      </c>
      <c r="E184" s="28" t="s">
        <v>32</v>
      </c>
      <c r="F184" s="28">
        <v>14</v>
      </c>
      <c r="G184" s="110"/>
      <c r="H184" s="156">
        <f t="shared" si="11"/>
        <v>0</v>
      </c>
      <c r="I184" s="142"/>
    </row>
    <row r="185" spans="2:9" ht="43.5" x14ac:dyDescent="0.35">
      <c r="B185" s="141"/>
      <c r="C185" s="154" t="s">
        <v>461</v>
      </c>
      <c r="D185" s="37" t="s">
        <v>167</v>
      </c>
      <c r="E185" s="28" t="s">
        <v>32</v>
      </c>
      <c r="F185" s="28">
        <v>16</v>
      </c>
      <c r="G185" s="110"/>
      <c r="H185" s="156">
        <f t="shared" si="11"/>
        <v>0</v>
      </c>
      <c r="I185" s="142"/>
    </row>
    <row r="186" spans="2:9" ht="29" x14ac:dyDescent="0.35">
      <c r="B186" s="141"/>
      <c r="C186" s="154" t="s">
        <v>462</v>
      </c>
      <c r="D186" s="37" t="s">
        <v>168</v>
      </c>
      <c r="E186" s="28" t="s">
        <v>32</v>
      </c>
      <c r="F186" s="28">
        <v>14</v>
      </c>
      <c r="G186" s="110"/>
      <c r="H186" s="156">
        <f t="shared" si="11"/>
        <v>0</v>
      </c>
      <c r="I186" s="142"/>
    </row>
    <row r="187" spans="2:9" ht="43.5" x14ac:dyDescent="0.35">
      <c r="B187" s="141"/>
      <c r="C187" s="154" t="s">
        <v>463</v>
      </c>
      <c r="D187" s="37" t="s">
        <v>169</v>
      </c>
      <c r="E187" s="28" t="s">
        <v>32</v>
      </c>
      <c r="F187" s="28">
        <v>9</v>
      </c>
      <c r="G187" s="110"/>
      <c r="H187" s="156">
        <f t="shared" si="11"/>
        <v>0</v>
      </c>
      <c r="I187" s="142"/>
    </row>
    <row r="188" spans="2:9" ht="29" x14ac:dyDescent="0.35">
      <c r="B188" s="141"/>
      <c r="C188" s="154" t="s">
        <v>464</v>
      </c>
      <c r="D188" s="27" t="s">
        <v>170</v>
      </c>
      <c r="E188" s="28" t="s">
        <v>32</v>
      </c>
      <c r="F188" s="28">
        <v>8</v>
      </c>
      <c r="G188" s="110"/>
      <c r="H188" s="156">
        <f t="shared" si="11"/>
        <v>0</v>
      </c>
      <c r="I188" s="142"/>
    </row>
    <row r="189" spans="2:9" ht="29" x14ac:dyDescent="0.35">
      <c r="B189" s="141"/>
      <c r="C189" s="154" t="s">
        <v>465</v>
      </c>
      <c r="D189" s="27" t="s">
        <v>171</v>
      </c>
      <c r="E189" s="28" t="s">
        <v>32</v>
      </c>
      <c r="F189" s="28">
        <v>14</v>
      </c>
      <c r="G189" s="110"/>
      <c r="H189" s="156">
        <f t="shared" si="11"/>
        <v>0</v>
      </c>
      <c r="I189" s="142"/>
    </row>
    <row r="190" spans="2:9" ht="7" customHeight="1" x14ac:dyDescent="0.35">
      <c r="B190" s="141"/>
      <c r="C190" s="130"/>
      <c r="D190" s="130"/>
      <c r="E190" s="130"/>
      <c r="F190" s="131"/>
      <c r="G190" s="111"/>
      <c r="H190" s="131"/>
      <c r="I190" s="142"/>
    </row>
    <row r="191" spans="2:9" s="153" customFormat="1" ht="25" customHeight="1" x14ac:dyDescent="0.35">
      <c r="B191" s="148"/>
      <c r="C191" s="149" t="s">
        <v>485</v>
      </c>
      <c r="D191" s="150" t="s">
        <v>172</v>
      </c>
      <c r="E191" s="151"/>
      <c r="F191" s="151"/>
      <c r="G191" s="115"/>
      <c r="H191" s="151"/>
      <c r="I191" s="152"/>
    </row>
    <row r="192" spans="2:9" ht="29" x14ac:dyDescent="0.35">
      <c r="B192" s="141"/>
      <c r="C192" s="154" t="s">
        <v>486</v>
      </c>
      <c r="D192" s="40" t="s">
        <v>173</v>
      </c>
      <c r="E192" s="28" t="s">
        <v>32</v>
      </c>
      <c r="F192" s="28">
        <v>16</v>
      </c>
      <c r="G192" s="110"/>
      <c r="H192" s="156">
        <f t="shared" ref="H192:H194" si="12">F192*G192</f>
        <v>0</v>
      </c>
      <c r="I192" s="142"/>
    </row>
    <row r="193" spans="2:9" ht="43.5" x14ac:dyDescent="0.35">
      <c r="B193" s="141"/>
      <c r="C193" s="154" t="s">
        <v>487</v>
      </c>
      <c r="D193" s="40" t="s">
        <v>174</v>
      </c>
      <c r="E193" s="28" t="s">
        <v>32</v>
      </c>
      <c r="F193" s="28">
        <v>12</v>
      </c>
      <c r="G193" s="110"/>
      <c r="H193" s="156">
        <f t="shared" si="12"/>
        <v>0</v>
      </c>
      <c r="I193" s="142"/>
    </row>
    <row r="194" spans="2:9" ht="29" x14ac:dyDescent="0.35">
      <c r="B194" s="141"/>
      <c r="C194" s="154" t="s">
        <v>488</v>
      </c>
      <c r="D194" s="40" t="s">
        <v>175</v>
      </c>
      <c r="E194" s="28" t="s">
        <v>32</v>
      </c>
      <c r="F194" s="28">
        <v>15</v>
      </c>
      <c r="G194" s="110"/>
      <c r="H194" s="156">
        <f t="shared" si="12"/>
        <v>0</v>
      </c>
      <c r="I194" s="142"/>
    </row>
    <row r="195" spans="2:9" ht="25" customHeight="1" x14ac:dyDescent="0.35">
      <c r="B195" s="141"/>
      <c r="C195" s="130"/>
      <c r="D195" s="130"/>
      <c r="E195" s="130"/>
      <c r="F195" s="130"/>
      <c r="G195" s="111"/>
      <c r="H195" s="131"/>
      <c r="I195" s="142"/>
    </row>
    <row r="196" spans="2:9" s="147" customFormat="1" ht="30" customHeight="1" x14ac:dyDescent="0.35">
      <c r="B196" s="207">
        <v>4</v>
      </c>
      <c r="C196" s="208"/>
      <c r="D196" s="161" t="s">
        <v>176</v>
      </c>
      <c r="E196" s="144"/>
      <c r="F196" s="144"/>
      <c r="G196" s="175"/>
      <c r="H196" s="145"/>
      <c r="I196" s="146"/>
    </row>
    <row r="197" spans="2:9" ht="105" customHeight="1" x14ac:dyDescent="0.35">
      <c r="B197" s="209" t="s">
        <v>190</v>
      </c>
      <c r="C197" s="210"/>
      <c r="D197" s="210"/>
      <c r="E197" s="210"/>
      <c r="F197" s="210"/>
      <c r="G197" s="177"/>
      <c r="H197" s="172"/>
      <c r="I197" s="173"/>
    </row>
    <row r="198" spans="2:9" s="153" customFormat="1" ht="25" customHeight="1" x14ac:dyDescent="0.35">
      <c r="B198" s="148"/>
      <c r="C198" s="149" t="s">
        <v>466</v>
      </c>
      <c r="D198" s="150" t="s">
        <v>157</v>
      </c>
      <c r="E198" s="151"/>
      <c r="F198" s="151"/>
      <c r="G198" s="115"/>
      <c r="H198" s="151"/>
      <c r="I198" s="152"/>
    </row>
    <row r="199" spans="2:9" ht="29" x14ac:dyDescent="0.35">
      <c r="B199" s="141"/>
      <c r="C199" s="154" t="s">
        <v>467</v>
      </c>
      <c r="D199" s="27" t="s">
        <v>177</v>
      </c>
      <c r="E199" s="34" t="s">
        <v>32</v>
      </c>
      <c r="F199" s="34">
        <v>17</v>
      </c>
      <c r="G199" s="110"/>
      <c r="H199" s="156">
        <f t="shared" ref="H199:H216" si="13">F199*G199</f>
        <v>0</v>
      </c>
      <c r="I199" s="142"/>
    </row>
    <row r="200" spans="2:9" ht="29" x14ac:dyDescent="0.35">
      <c r="B200" s="141"/>
      <c r="C200" s="154" t="s">
        <v>468</v>
      </c>
      <c r="D200" s="27" t="s">
        <v>178</v>
      </c>
      <c r="E200" s="34" t="s">
        <v>32</v>
      </c>
      <c r="F200" s="34">
        <v>8</v>
      </c>
      <c r="G200" s="110"/>
      <c r="H200" s="156">
        <f t="shared" si="13"/>
        <v>0</v>
      </c>
      <c r="I200" s="142"/>
    </row>
    <row r="201" spans="2:9" ht="29" x14ac:dyDescent="0.35">
      <c r="B201" s="141"/>
      <c r="C201" s="154" t="s">
        <v>469</v>
      </c>
      <c r="D201" s="27" t="s">
        <v>160</v>
      </c>
      <c r="E201" s="34" t="s">
        <v>32</v>
      </c>
      <c r="F201" s="34">
        <v>18</v>
      </c>
      <c r="G201" s="110"/>
      <c r="H201" s="156">
        <f t="shared" si="13"/>
        <v>0</v>
      </c>
      <c r="I201" s="142"/>
    </row>
    <row r="202" spans="2:9" x14ac:dyDescent="0.35">
      <c r="B202" s="141"/>
      <c r="C202" s="154" t="s">
        <v>470</v>
      </c>
      <c r="D202" s="27" t="s">
        <v>179</v>
      </c>
      <c r="E202" s="34" t="s">
        <v>32</v>
      </c>
      <c r="F202" s="34">
        <v>12</v>
      </c>
      <c r="G202" s="110"/>
      <c r="H202" s="156">
        <f t="shared" si="13"/>
        <v>0</v>
      </c>
      <c r="I202" s="142"/>
    </row>
    <row r="203" spans="2:9" ht="29" x14ac:dyDescent="0.35">
      <c r="B203" s="141"/>
      <c r="C203" s="154" t="s">
        <v>471</v>
      </c>
      <c r="D203" s="27" t="s">
        <v>180</v>
      </c>
      <c r="E203" s="34" t="s">
        <v>32</v>
      </c>
      <c r="F203" s="34">
        <v>8</v>
      </c>
      <c r="G203" s="110"/>
      <c r="H203" s="156">
        <f t="shared" si="13"/>
        <v>0</v>
      </c>
      <c r="I203" s="142"/>
    </row>
    <row r="204" spans="2:9" x14ac:dyDescent="0.35">
      <c r="B204" s="141"/>
      <c r="C204" s="154" t="s">
        <v>472</v>
      </c>
      <c r="D204" s="27" t="s">
        <v>161</v>
      </c>
      <c r="E204" s="34" t="s">
        <v>32</v>
      </c>
      <c r="F204" s="34">
        <v>17</v>
      </c>
      <c r="G204" s="110"/>
      <c r="H204" s="156">
        <f t="shared" si="13"/>
        <v>0</v>
      </c>
      <c r="I204" s="142"/>
    </row>
    <row r="205" spans="2:9" x14ac:dyDescent="0.35">
      <c r="B205" s="141"/>
      <c r="C205" s="154" t="s">
        <v>473</v>
      </c>
      <c r="D205" s="27" t="s">
        <v>162</v>
      </c>
      <c r="E205" s="34" t="s">
        <v>32</v>
      </c>
      <c r="F205" s="34">
        <v>17</v>
      </c>
      <c r="G205" s="110"/>
      <c r="H205" s="156">
        <f t="shared" si="13"/>
        <v>0</v>
      </c>
      <c r="I205" s="142"/>
    </row>
    <row r="206" spans="2:9" ht="29" x14ac:dyDescent="0.35">
      <c r="B206" s="141"/>
      <c r="C206" s="154" t="s">
        <v>474</v>
      </c>
      <c r="D206" s="27" t="s">
        <v>181</v>
      </c>
      <c r="E206" s="34" t="s">
        <v>32</v>
      </c>
      <c r="F206" s="34">
        <v>12</v>
      </c>
      <c r="G206" s="110"/>
      <c r="H206" s="156">
        <f t="shared" si="13"/>
        <v>0</v>
      </c>
      <c r="I206" s="142"/>
    </row>
    <row r="207" spans="2:9" ht="29" x14ac:dyDescent="0.35">
      <c r="B207" s="141"/>
      <c r="C207" s="154" t="s">
        <v>475</v>
      </c>
      <c r="D207" s="27" t="s">
        <v>182</v>
      </c>
      <c r="E207" s="34" t="s">
        <v>32</v>
      </c>
      <c r="F207" s="34">
        <v>13</v>
      </c>
      <c r="G207" s="110"/>
      <c r="H207" s="156">
        <f t="shared" si="13"/>
        <v>0</v>
      </c>
      <c r="I207" s="142"/>
    </row>
    <row r="208" spans="2:9" ht="29" x14ac:dyDescent="0.35">
      <c r="B208" s="141"/>
      <c r="C208" s="154" t="s">
        <v>476</v>
      </c>
      <c r="D208" s="27" t="s">
        <v>183</v>
      </c>
      <c r="E208" s="34" t="s">
        <v>32</v>
      </c>
      <c r="F208" s="34">
        <v>18</v>
      </c>
      <c r="G208" s="110"/>
      <c r="H208" s="156">
        <f t="shared" si="13"/>
        <v>0</v>
      </c>
      <c r="I208" s="142"/>
    </row>
    <row r="209" spans="2:9" ht="29" x14ac:dyDescent="0.35">
      <c r="B209" s="141"/>
      <c r="C209" s="154" t="s">
        <v>477</v>
      </c>
      <c r="D209" s="27" t="s">
        <v>184</v>
      </c>
      <c r="E209" s="34" t="s">
        <v>32</v>
      </c>
      <c r="F209" s="34">
        <v>15</v>
      </c>
      <c r="G209" s="110"/>
      <c r="H209" s="156">
        <f t="shared" si="13"/>
        <v>0</v>
      </c>
      <c r="I209" s="142"/>
    </row>
    <row r="210" spans="2:9" ht="29" x14ac:dyDescent="0.35">
      <c r="B210" s="141"/>
      <c r="C210" s="154" t="s">
        <v>478</v>
      </c>
      <c r="D210" s="27" t="s">
        <v>185</v>
      </c>
      <c r="E210" s="34" t="s">
        <v>32</v>
      </c>
      <c r="F210" s="34">
        <v>18</v>
      </c>
      <c r="G210" s="110"/>
      <c r="H210" s="156">
        <f t="shared" si="13"/>
        <v>0</v>
      </c>
      <c r="I210" s="142"/>
    </row>
    <row r="211" spans="2:9" ht="29" x14ac:dyDescent="0.35">
      <c r="B211" s="141"/>
      <c r="C211" s="154" t="s">
        <v>479</v>
      </c>
      <c r="D211" s="27" t="s">
        <v>168</v>
      </c>
      <c r="E211" s="34" t="s">
        <v>32</v>
      </c>
      <c r="F211" s="34">
        <v>10</v>
      </c>
      <c r="G211" s="110"/>
      <c r="H211" s="156">
        <f t="shared" si="13"/>
        <v>0</v>
      </c>
      <c r="I211" s="142"/>
    </row>
    <row r="212" spans="2:9" ht="43.5" x14ac:dyDescent="0.35">
      <c r="B212" s="141"/>
      <c r="C212" s="154" t="s">
        <v>480</v>
      </c>
      <c r="D212" s="27" t="s">
        <v>169</v>
      </c>
      <c r="E212" s="34" t="s">
        <v>32</v>
      </c>
      <c r="F212" s="34">
        <v>9</v>
      </c>
      <c r="G212" s="110"/>
      <c r="H212" s="156">
        <f t="shared" si="13"/>
        <v>0</v>
      </c>
      <c r="I212" s="142"/>
    </row>
    <row r="213" spans="2:9" x14ac:dyDescent="0.35">
      <c r="B213" s="141"/>
      <c r="C213" s="154" t="s">
        <v>481</v>
      </c>
      <c r="D213" s="27" t="s">
        <v>186</v>
      </c>
      <c r="E213" s="34" t="s">
        <v>32</v>
      </c>
      <c r="F213" s="34">
        <v>10</v>
      </c>
      <c r="G213" s="110"/>
      <c r="H213" s="156">
        <f t="shared" si="13"/>
        <v>0</v>
      </c>
      <c r="I213" s="142"/>
    </row>
    <row r="214" spans="2:9" ht="29" x14ac:dyDescent="0.35">
      <c r="B214" s="141"/>
      <c r="C214" s="154" t="s">
        <v>482</v>
      </c>
      <c r="D214" s="27" t="s">
        <v>187</v>
      </c>
      <c r="E214" s="34" t="s">
        <v>32</v>
      </c>
      <c r="F214" s="34">
        <v>8</v>
      </c>
      <c r="G214" s="110"/>
      <c r="H214" s="156">
        <f t="shared" si="13"/>
        <v>0</v>
      </c>
      <c r="I214" s="142"/>
    </row>
    <row r="215" spans="2:9" ht="29" x14ac:dyDescent="0.35">
      <c r="B215" s="141"/>
      <c r="C215" s="154" t="s">
        <v>483</v>
      </c>
      <c r="D215" s="27" t="s">
        <v>188</v>
      </c>
      <c r="E215" s="34" t="s">
        <v>32</v>
      </c>
      <c r="F215" s="34">
        <v>16</v>
      </c>
      <c r="G215" s="110"/>
      <c r="H215" s="156">
        <f t="shared" si="13"/>
        <v>0</v>
      </c>
      <c r="I215" s="142"/>
    </row>
    <row r="216" spans="2:9" x14ac:dyDescent="0.35">
      <c r="B216" s="141"/>
      <c r="C216" s="154" t="s">
        <v>484</v>
      </c>
      <c r="D216" s="27" t="s">
        <v>189</v>
      </c>
      <c r="E216" s="34" t="s">
        <v>32</v>
      </c>
      <c r="F216" s="34">
        <v>15</v>
      </c>
      <c r="G216" s="110"/>
      <c r="H216" s="156">
        <f t="shared" si="13"/>
        <v>0</v>
      </c>
      <c r="I216" s="142"/>
    </row>
    <row r="217" spans="2:9" ht="7" customHeight="1" x14ac:dyDescent="0.35">
      <c r="B217" s="141"/>
      <c r="C217" s="130"/>
      <c r="D217" s="130"/>
      <c r="E217" s="130"/>
      <c r="F217" s="131"/>
      <c r="G217" s="111"/>
      <c r="H217" s="131"/>
      <c r="I217" s="142"/>
    </row>
    <row r="218" spans="2:9" s="153" customFormat="1" ht="25" customHeight="1" x14ac:dyDescent="0.35">
      <c r="B218" s="148"/>
      <c r="C218" s="149" t="s">
        <v>489</v>
      </c>
      <c r="D218" s="150" t="s">
        <v>191</v>
      </c>
      <c r="E218" s="151"/>
      <c r="F218" s="151"/>
      <c r="G218" s="115"/>
      <c r="H218" s="151"/>
      <c r="I218" s="152"/>
    </row>
    <row r="219" spans="2:9" ht="23.15" customHeight="1" x14ac:dyDescent="0.35">
      <c r="B219" s="141"/>
      <c r="C219" s="158"/>
      <c r="D219" s="159" t="s">
        <v>192</v>
      </c>
      <c r="E219" s="160"/>
      <c r="F219" s="160"/>
      <c r="G219" s="174"/>
      <c r="H219" s="160"/>
      <c r="I219" s="142"/>
    </row>
    <row r="220" spans="2:9" ht="29" x14ac:dyDescent="0.35">
      <c r="B220" s="141"/>
      <c r="C220" s="154" t="s">
        <v>490</v>
      </c>
      <c r="D220" s="27" t="s">
        <v>193</v>
      </c>
      <c r="E220" s="28" t="s">
        <v>32</v>
      </c>
      <c r="F220" s="34">
        <v>9</v>
      </c>
      <c r="G220" s="110"/>
      <c r="H220" s="156">
        <f t="shared" ref="H220:H232" si="14">F220*G220</f>
        <v>0</v>
      </c>
      <c r="I220" s="142"/>
    </row>
    <row r="221" spans="2:9" ht="43.5" x14ac:dyDescent="0.35">
      <c r="B221" s="141"/>
      <c r="C221" s="154" t="s">
        <v>491</v>
      </c>
      <c r="D221" s="27" t="s">
        <v>194</v>
      </c>
      <c r="E221" s="28" t="s">
        <v>32</v>
      </c>
      <c r="F221" s="34">
        <v>10</v>
      </c>
      <c r="G221" s="110"/>
      <c r="H221" s="156">
        <f t="shared" si="14"/>
        <v>0</v>
      </c>
      <c r="I221" s="142"/>
    </row>
    <row r="222" spans="2:9" ht="29" x14ac:dyDescent="0.35">
      <c r="B222" s="141"/>
      <c r="C222" s="154" t="s">
        <v>492</v>
      </c>
      <c r="D222" s="41" t="s">
        <v>195</v>
      </c>
      <c r="E222" s="28" t="s">
        <v>22</v>
      </c>
      <c r="F222" s="34">
        <v>10</v>
      </c>
      <c r="G222" s="110"/>
      <c r="H222" s="156">
        <f t="shared" si="14"/>
        <v>0</v>
      </c>
      <c r="I222" s="142"/>
    </row>
    <row r="223" spans="2:9" ht="43.5" x14ac:dyDescent="0.35">
      <c r="B223" s="141"/>
      <c r="C223" s="154" t="s">
        <v>493</v>
      </c>
      <c r="D223" s="41" t="s">
        <v>196</v>
      </c>
      <c r="E223" s="28" t="s">
        <v>22</v>
      </c>
      <c r="F223" s="34">
        <v>13</v>
      </c>
      <c r="G223" s="110"/>
      <c r="H223" s="156">
        <f t="shared" si="14"/>
        <v>0</v>
      </c>
      <c r="I223" s="142"/>
    </row>
    <row r="224" spans="2:9" ht="43.5" x14ac:dyDescent="0.35">
      <c r="B224" s="141"/>
      <c r="C224" s="154" t="s">
        <v>494</v>
      </c>
      <c r="D224" s="41" t="s">
        <v>197</v>
      </c>
      <c r="E224" s="28" t="s">
        <v>32</v>
      </c>
      <c r="F224" s="34">
        <v>18</v>
      </c>
      <c r="G224" s="110"/>
      <c r="H224" s="156">
        <f t="shared" si="14"/>
        <v>0</v>
      </c>
      <c r="I224" s="142"/>
    </row>
    <row r="225" spans="2:9" ht="43.5" x14ac:dyDescent="0.35">
      <c r="B225" s="141"/>
      <c r="C225" s="154" t="s">
        <v>495</v>
      </c>
      <c r="D225" s="27" t="s">
        <v>198</v>
      </c>
      <c r="E225" s="28" t="s">
        <v>32</v>
      </c>
      <c r="F225" s="34">
        <v>18</v>
      </c>
      <c r="G225" s="110"/>
      <c r="H225" s="156">
        <f t="shared" si="14"/>
        <v>0</v>
      </c>
      <c r="I225" s="142"/>
    </row>
    <row r="226" spans="2:9" ht="43.5" x14ac:dyDescent="0.35">
      <c r="B226" s="141"/>
      <c r="C226" s="154" t="s">
        <v>496</v>
      </c>
      <c r="D226" s="27" t="s">
        <v>199</v>
      </c>
      <c r="E226" s="28" t="s">
        <v>32</v>
      </c>
      <c r="F226" s="34">
        <v>13</v>
      </c>
      <c r="G226" s="110"/>
      <c r="H226" s="156">
        <f t="shared" si="14"/>
        <v>0</v>
      </c>
      <c r="I226" s="142"/>
    </row>
    <row r="227" spans="2:9" x14ac:dyDescent="0.35">
      <c r="B227" s="141"/>
      <c r="C227" s="154" t="s">
        <v>497</v>
      </c>
      <c r="D227" s="41" t="s">
        <v>200</v>
      </c>
      <c r="E227" s="28" t="s">
        <v>32</v>
      </c>
      <c r="F227" s="34">
        <v>8</v>
      </c>
      <c r="G227" s="110"/>
      <c r="H227" s="156">
        <f t="shared" si="14"/>
        <v>0</v>
      </c>
      <c r="I227" s="142"/>
    </row>
    <row r="228" spans="2:9" ht="43.5" x14ac:dyDescent="0.35">
      <c r="B228" s="141"/>
      <c r="C228" s="154" t="s">
        <v>498</v>
      </c>
      <c r="D228" s="41" t="s">
        <v>201</v>
      </c>
      <c r="E228" s="28" t="s">
        <v>22</v>
      </c>
      <c r="F228" s="34">
        <v>9</v>
      </c>
      <c r="G228" s="110"/>
      <c r="H228" s="156">
        <f t="shared" si="14"/>
        <v>0</v>
      </c>
      <c r="I228" s="142"/>
    </row>
    <row r="229" spans="2:9" ht="43.5" x14ac:dyDescent="0.35">
      <c r="B229" s="141"/>
      <c r="C229" s="154" t="s">
        <v>499</v>
      </c>
      <c r="D229" s="41" t="s">
        <v>202</v>
      </c>
      <c r="E229" s="28" t="s">
        <v>22</v>
      </c>
      <c r="F229" s="34">
        <v>11</v>
      </c>
      <c r="G229" s="110"/>
      <c r="H229" s="156">
        <f t="shared" si="14"/>
        <v>0</v>
      </c>
      <c r="I229" s="142"/>
    </row>
    <row r="230" spans="2:9" ht="29" x14ac:dyDescent="0.35">
      <c r="B230" s="141"/>
      <c r="C230" s="154" t="s">
        <v>500</v>
      </c>
      <c r="D230" s="40" t="s">
        <v>203</v>
      </c>
      <c r="E230" s="28" t="s">
        <v>32</v>
      </c>
      <c r="F230" s="34">
        <v>9</v>
      </c>
      <c r="G230" s="110"/>
      <c r="H230" s="156">
        <f t="shared" si="14"/>
        <v>0</v>
      </c>
      <c r="I230" s="142"/>
    </row>
    <row r="231" spans="2:9" ht="29" x14ac:dyDescent="0.35">
      <c r="B231" s="141"/>
      <c r="C231" s="154" t="s">
        <v>501</v>
      </c>
      <c r="D231" s="40" t="s">
        <v>204</v>
      </c>
      <c r="E231" s="28" t="s">
        <v>32</v>
      </c>
      <c r="F231" s="34">
        <v>10</v>
      </c>
      <c r="G231" s="110"/>
      <c r="H231" s="156">
        <f t="shared" si="14"/>
        <v>0</v>
      </c>
      <c r="I231" s="142"/>
    </row>
    <row r="232" spans="2:9" ht="29" x14ac:dyDescent="0.35">
      <c r="B232" s="141"/>
      <c r="C232" s="154" t="s">
        <v>502</v>
      </c>
      <c r="D232" s="40" t="s">
        <v>205</v>
      </c>
      <c r="E232" s="28" t="s">
        <v>32</v>
      </c>
      <c r="F232" s="34">
        <v>17</v>
      </c>
      <c r="G232" s="110"/>
      <c r="H232" s="156">
        <f t="shared" si="14"/>
        <v>0</v>
      </c>
      <c r="I232" s="142"/>
    </row>
    <row r="233" spans="2:9" ht="25" customHeight="1" x14ac:dyDescent="0.35">
      <c r="B233" s="141"/>
      <c r="C233" s="130"/>
      <c r="D233" s="130"/>
      <c r="E233" s="130"/>
      <c r="F233" s="130"/>
      <c r="G233" s="111"/>
      <c r="H233" s="131"/>
      <c r="I233" s="142"/>
    </row>
    <row r="234" spans="2:9" s="147" customFormat="1" ht="46.5" customHeight="1" x14ac:dyDescent="0.35">
      <c r="B234" s="207">
        <v>5</v>
      </c>
      <c r="C234" s="208"/>
      <c r="D234" s="164" t="s">
        <v>206</v>
      </c>
      <c r="E234" s="144"/>
      <c r="F234" s="144"/>
      <c r="G234" s="175"/>
      <c r="H234" s="145"/>
      <c r="I234" s="146"/>
    </row>
    <row r="235" spans="2:9" ht="105" customHeight="1" x14ac:dyDescent="0.35">
      <c r="B235" s="209" t="s">
        <v>207</v>
      </c>
      <c r="C235" s="210"/>
      <c r="D235" s="210"/>
      <c r="E235" s="210"/>
      <c r="F235" s="210"/>
      <c r="G235" s="177"/>
      <c r="H235" s="172"/>
      <c r="I235" s="173"/>
    </row>
    <row r="236" spans="2:9" s="153" customFormat="1" ht="25" customHeight="1" x14ac:dyDescent="0.35">
      <c r="B236" s="148"/>
      <c r="C236" s="149" t="s">
        <v>503</v>
      </c>
      <c r="D236" s="150" t="s">
        <v>208</v>
      </c>
      <c r="E236" s="151"/>
      <c r="F236" s="151"/>
      <c r="G236" s="115"/>
      <c r="H236" s="151"/>
      <c r="I236" s="152"/>
    </row>
    <row r="237" spans="2:9" ht="23.15" customHeight="1" x14ac:dyDescent="0.35">
      <c r="B237" s="141"/>
      <c r="C237" s="158"/>
      <c r="D237" s="159" t="s">
        <v>209</v>
      </c>
      <c r="E237" s="160"/>
      <c r="F237" s="160"/>
      <c r="G237" s="174"/>
      <c r="H237" s="160"/>
      <c r="I237" s="142"/>
    </row>
    <row r="238" spans="2:9" ht="29" x14ac:dyDescent="0.35">
      <c r="B238" s="141"/>
      <c r="C238" s="154" t="s">
        <v>504</v>
      </c>
      <c r="D238" s="27" t="s">
        <v>210</v>
      </c>
      <c r="E238" s="28" t="s">
        <v>32</v>
      </c>
      <c r="F238" s="28">
        <v>18</v>
      </c>
      <c r="G238" s="110"/>
      <c r="H238" s="156">
        <f t="shared" ref="H238:H257" si="15">F238*G238</f>
        <v>0</v>
      </c>
      <c r="I238" s="142"/>
    </row>
    <row r="239" spans="2:9" ht="29" x14ac:dyDescent="0.35">
      <c r="B239" s="141"/>
      <c r="C239" s="154" t="s">
        <v>505</v>
      </c>
      <c r="D239" s="27" t="s">
        <v>211</v>
      </c>
      <c r="E239" s="28" t="s">
        <v>32</v>
      </c>
      <c r="F239" s="28">
        <v>9</v>
      </c>
      <c r="G239" s="110"/>
      <c r="H239" s="156">
        <f t="shared" si="15"/>
        <v>0</v>
      </c>
      <c r="I239" s="142"/>
    </row>
    <row r="240" spans="2:9" ht="29" x14ac:dyDescent="0.35">
      <c r="B240" s="141"/>
      <c r="C240" s="154" t="s">
        <v>506</v>
      </c>
      <c r="D240" s="27" t="s">
        <v>212</v>
      </c>
      <c r="E240" s="28" t="s">
        <v>32</v>
      </c>
      <c r="F240" s="28">
        <v>15</v>
      </c>
      <c r="G240" s="110"/>
      <c r="H240" s="156">
        <f t="shared" si="15"/>
        <v>0</v>
      </c>
      <c r="I240" s="142"/>
    </row>
    <row r="241" spans="2:9" x14ac:dyDescent="0.35">
      <c r="B241" s="141"/>
      <c r="C241" s="154" t="s">
        <v>507</v>
      </c>
      <c r="D241" s="27" t="s">
        <v>213</v>
      </c>
      <c r="E241" s="28" t="s">
        <v>32</v>
      </c>
      <c r="F241" s="28">
        <v>11</v>
      </c>
      <c r="G241" s="110"/>
      <c r="H241" s="156">
        <f t="shared" si="15"/>
        <v>0</v>
      </c>
      <c r="I241" s="142"/>
    </row>
    <row r="242" spans="2:9" ht="29" x14ac:dyDescent="0.35">
      <c r="B242" s="141"/>
      <c r="C242" s="154" t="s">
        <v>508</v>
      </c>
      <c r="D242" s="27" t="s">
        <v>214</v>
      </c>
      <c r="E242" s="28" t="s">
        <v>32</v>
      </c>
      <c r="F242" s="28">
        <v>9</v>
      </c>
      <c r="G242" s="110"/>
      <c r="H242" s="156">
        <f t="shared" si="15"/>
        <v>0</v>
      </c>
      <c r="I242" s="142"/>
    </row>
    <row r="243" spans="2:9" x14ac:dyDescent="0.35">
      <c r="B243" s="141"/>
      <c r="C243" s="154" t="s">
        <v>509</v>
      </c>
      <c r="D243" s="27" t="s">
        <v>215</v>
      </c>
      <c r="E243" s="28" t="s">
        <v>32</v>
      </c>
      <c r="F243" s="28">
        <v>15</v>
      </c>
      <c r="G243" s="110"/>
      <c r="H243" s="156">
        <f t="shared" si="15"/>
        <v>0</v>
      </c>
      <c r="I243" s="142"/>
    </row>
    <row r="244" spans="2:9" x14ac:dyDescent="0.35">
      <c r="B244" s="141"/>
      <c r="C244" s="154" t="s">
        <v>510</v>
      </c>
      <c r="D244" s="27" t="s">
        <v>216</v>
      </c>
      <c r="E244" s="28" t="s">
        <v>32</v>
      </c>
      <c r="F244" s="28">
        <v>8</v>
      </c>
      <c r="G244" s="110"/>
      <c r="H244" s="156">
        <f t="shared" si="15"/>
        <v>0</v>
      </c>
      <c r="I244" s="142"/>
    </row>
    <row r="245" spans="2:9" ht="29" x14ac:dyDescent="0.35">
      <c r="B245" s="141"/>
      <c r="C245" s="154" t="s">
        <v>511</v>
      </c>
      <c r="D245" s="27" t="s">
        <v>217</v>
      </c>
      <c r="E245" s="28" t="s">
        <v>32</v>
      </c>
      <c r="F245" s="28">
        <v>13</v>
      </c>
      <c r="G245" s="110"/>
      <c r="H245" s="156">
        <f t="shared" si="15"/>
        <v>0</v>
      </c>
      <c r="I245" s="142"/>
    </row>
    <row r="246" spans="2:9" ht="29" x14ac:dyDescent="0.35">
      <c r="B246" s="141"/>
      <c r="C246" s="154" t="s">
        <v>512</v>
      </c>
      <c r="D246" s="27" t="s">
        <v>218</v>
      </c>
      <c r="E246" s="28" t="s">
        <v>32</v>
      </c>
      <c r="F246" s="28">
        <v>13</v>
      </c>
      <c r="G246" s="110"/>
      <c r="H246" s="156">
        <f t="shared" si="15"/>
        <v>0</v>
      </c>
      <c r="I246" s="142"/>
    </row>
    <row r="247" spans="2:9" ht="29" x14ac:dyDescent="0.35">
      <c r="B247" s="141"/>
      <c r="C247" s="154" t="s">
        <v>513</v>
      </c>
      <c r="D247" s="27" t="s">
        <v>219</v>
      </c>
      <c r="E247" s="28" t="s">
        <v>32</v>
      </c>
      <c r="F247" s="28">
        <v>17</v>
      </c>
      <c r="G247" s="110"/>
      <c r="H247" s="156">
        <f t="shared" si="15"/>
        <v>0</v>
      </c>
      <c r="I247" s="142"/>
    </row>
    <row r="248" spans="2:9" ht="29" x14ac:dyDescent="0.35">
      <c r="B248" s="141"/>
      <c r="C248" s="154" t="s">
        <v>514</v>
      </c>
      <c r="D248" s="27" t="s">
        <v>220</v>
      </c>
      <c r="E248" s="28" t="s">
        <v>32</v>
      </c>
      <c r="F248" s="28">
        <v>11</v>
      </c>
      <c r="G248" s="110"/>
      <c r="H248" s="156">
        <f t="shared" si="15"/>
        <v>0</v>
      </c>
      <c r="I248" s="142"/>
    </row>
    <row r="249" spans="2:9" ht="29" x14ac:dyDescent="0.35">
      <c r="B249" s="141"/>
      <c r="C249" s="154" t="s">
        <v>515</v>
      </c>
      <c r="D249" s="27" t="s">
        <v>221</v>
      </c>
      <c r="E249" s="28" t="s">
        <v>32</v>
      </c>
      <c r="F249" s="28">
        <v>12</v>
      </c>
      <c r="G249" s="110"/>
      <c r="H249" s="156">
        <f t="shared" si="15"/>
        <v>0</v>
      </c>
      <c r="I249" s="142"/>
    </row>
    <row r="250" spans="2:9" ht="29" x14ac:dyDescent="0.35">
      <c r="B250" s="141"/>
      <c r="C250" s="154" t="s">
        <v>516</v>
      </c>
      <c r="D250" s="27" t="s">
        <v>222</v>
      </c>
      <c r="E250" s="28" t="s">
        <v>32</v>
      </c>
      <c r="F250" s="28">
        <v>16</v>
      </c>
      <c r="G250" s="110"/>
      <c r="H250" s="156">
        <f t="shared" si="15"/>
        <v>0</v>
      </c>
      <c r="I250" s="142"/>
    </row>
    <row r="251" spans="2:9" ht="29" x14ac:dyDescent="0.35">
      <c r="B251" s="141"/>
      <c r="C251" s="154" t="s">
        <v>517</v>
      </c>
      <c r="D251" s="27" t="s">
        <v>223</v>
      </c>
      <c r="E251" s="28" t="s">
        <v>32</v>
      </c>
      <c r="F251" s="28">
        <v>16</v>
      </c>
      <c r="G251" s="110"/>
      <c r="H251" s="156">
        <f t="shared" si="15"/>
        <v>0</v>
      </c>
      <c r="I251" s="142"/>
    </row>
    <row r="252" spans="2:9" ht="29" x14ac:dyDescent="0.35">
      <c r="B252" s="141"/>
      <c r="C252" s="154" t="s">
        <v>518</v>
      </c>
      <c r="D252" s="27" t="s">
        <v>224</v>
      </c>
      <c r="E252" s="28" t="s">
        <v>32</v>
      </c>
      <c r="F252" s="28">
        <v>18</v>
      </c>
      <c r="G252" s="110"/>
      <c r="H252" s="156">
        <f t="shared" si="15"/>
        <v>0</v>
      </c>
      <c r="I252" s="142"/>
    </row>
    <row r="253" spans="2:9" ht="43.5" x14ac:dyDescent="0.35">
      <c r="B253" s="141"/>
      <c r="C253" s="154" t="s">
        <v>519</v>
      </c>
      <c r="D253" s="27" t="s">
        <v>225</v>
      </c>
      <c r="E253" s="28" t="s">
        <v>32</v>
      </c>
      <c r="F253" s="28">
        <v>17</v>
      </c>
      <c r="G253" s="110"/>
      <c r="H253" s="156">
        <f t="shared" si="15"/>
        <v>0</v>
      </c>
      <c r="I253" s="142"/>
    </row>
    <row r="254" spans="2:9" x14ac:dyDescent="0.35">
      <c r="B254" s="141"/>
      <c r="C254" s="154" t="s">
        <v>520</v>
      </c>
      <c r="D254" s="27" t="s">
        <v>226</v>
      </c>
      <c r="E254" s="28" t="s">
        <v>32</v>
      </c>
      <c r="F254" s="28">
        <v>8</v>
      </c>
      <c r="G254" s="110"/>
      <c r="H254" s="156">
        <f t="shared" si="15"/>
        <v>0</v>
      </c>
      <c r="I254" s="142"/>
    </row>
    <row r="255" spans="2:9" ht="29" x14ac:dyDescent="0.35">
      <c r="B255" s="141"/>
      <c r="C255" s="154" t="s">
        <v>521</v>
      </c>
      <c r="D255" s="27" t="s">
        <v>227</v>
      </c>
      <c r="E255" s="28" t="s">
        <v>32</v>
      </c>
      <c r="F255" s="28">
        <v>11</v>
      </c>
      <c r="G255" s="110"/>
      <c r="H255" s="156">
        <f t="shared" si="15"/>
        <v>0</v>
      </c>
      <c r="I255" s="142"/>
    </row>
    <row r="256" spans="2:9" ht="29" x14ac:dyDescent="0.35">
      <c r="B256" s="141"/>
      <c r="C256" s="154" t="s">
        <v>522</v>
      </c>
      <c r="D256" s="27" t="s">
        <v>228</v>
      </c>
      <c r="E256" s="34" t="s">
        <v>32</v>
      </c>
      <c r="F256" s="28">
        <v>9</v>
      </c>
      <c r="G256" s="110"/>
      <c r="H256" s="156">
        <f t="shared" si="15"/>
        <v>0</v>
      </c>
      <c r="I256" s="142"/>
    </row>
    <row r="257" spans="2:9" x14ac:dyDescent="0.35">
      <c r="B257" s="141"/>
      <c r="C257" s="154" t="s">
        <v>523</v>
      </c>
      <c r="D257" s="27" t="s">
        <v>229</v>
      </c>
      <c r="E257" s="34" t="s">
        <v>32</v>
      </c>
      <c r="F257" s="28">
        <v>13</v>
      </c>
      <c r="G257" s="110"/>
      <c r="H257" s="156">
        <f t="shared" si="15"/>
        <v>0</v>
      </c>
      <c r="I257" s="142"/>
    </row>
    <row r="258" spans="2:9" ht="7" customHeight="1" x14ac:dyDescent="0.35">
      <c r="B258" s="141"/>
      <c r="C258" s="130"/>
      <c r="D258" s="130"/>
      <c r="E258" s="130"/>
      <c r="F258" s="131"/>
      <c r="G258" s="111"/>
      <c r="H258" s="131"/>
      <c r="I258" s="142"/>
    </row>
    <row r="259" spans="2:9" s="153" customFormat="1" ht="25" customHeight="1" x14ac:dyDescent="0.35">
      <c r="B259" s="148"/>
      <c r="C259" s="149" t="s">
        <v>524</v>
      </c>
      <c r="D259" s="150" t="s">
        <v>191</v>
      </c>
      <c r="E259" s="151"/>
      <c r="F259" s="151"/>
      <c r="G259" s="115"/>
      <c r="H259" s="151"/>
      <c r="I259" s="152"/>
    </row>
    <row r="260" spans="2:9" ht="23.15" customHeight="1" x14ac:dyDescent="0.35">
      <c r="B260" s="141"/>
      <c r="C260" s="158"/>
      <c r="D260" s="159" t="s">
        <v>192</v>
      </c>
      <c r="E260" s="160"/>
      <c r="F260" s="160"/>
      <c r="G260" s="174"/>
      <c r="H260" s="160"/>
      <c r="I260" s="142"/>
    </row>
    <row r="261" spans="2:9" ht="29" x14ac:dyDescent="0.35">
      <c r="B261" s="141"/>
      <c r="C261" s="154" t="s">
        <v>504</v>
      </c>
      <c r="D261" s="41" t="s">
        <v>230</v>
      </c>
      <c r="E261" s="28" t="s">
        <v>32</v>
      </c>
      <c r="F261" s="28">
        <v>9</v>
      </c>
      <c r="G261" s="110"/>
      <c r="H261" s="156">
        <f t="shared" ref="H261:H270" si="16">F261*G261</f>
        <v>0</v>
      </c>
      <c r="I261" s="142"/>
    </row>
    <row r="262" spans="2:9" ht="43.5" x14ac:dyDescent="0.35">
      <c r="B262" s="141"/>
      <c r="C262" s="154" t="s">
        <v>505</v>
      </c>
      <c r="D262" s="41" t="s">
        <v>197</v>
      </c>
      <c r="E262" s="28" t="s">
        <v>32</v>
      </c>
      <c r="F262" s="28">
        <v>11</v>
      </c>
      <c r="G262" s="110"/>
      <c r="H262" s="156">
        <f t="shared" si="16"/>
        <v>0</v>
      </c>
      <c r="I262" s="142"/>
    </row>
    <row r="263" spans="2:9" ht="43.5" x14ac:dyDescent="0.35">
      <c r="B263" s="141"/>
      <c r="C263" s="154" t="s">
        <v>506</v>
      </c>
      <c r="D263" s="27" t="s">
        <v>198</v>
      </c>
      <c r="E263" s="28" t="s">
        <v>32</v>
      </c>
      <c r="F263" s="28">
        <v>9</v>
      </c>
      <c r="G263" s="110"/>
      <c r="H263" s="156">
        <f t="shared" si="16"/>
        <v>0</v>
      </c>
      <c r="I263" s="142"/>
    </row>
    <row r="264" spans="2:9" ht="43.5" x14ac:dyDescent="0.35">
      <c r="B264" s="141"/>
      <c r="C264" s="154" t="s">
        <v>507</v>
      </c>
      <c r="D264" s="27" t="s">
        <v>199</v>
      </c>
      <c r="E264" s="28" t="s">
        <v>32</v>
      </c>
      <c r="F264" s="28">
        <v>9</v>
      </c>
      <c r="G264" s="110"/>
      <c r="H264" s="156">
        <f t="shared" si="16"/>
        <v>0</v>
      </c>
      <c r="I264" s="142"/>
    </row>
    <row r="265" spans="2:9" x14ac:dyDescent="0.35">
      <c r="B265" s="141"/>
      <c r="C265" s="154" t="s">
        <v>508</v>
      </c>
      <c r="D265" s="41" t="s">
        <v>200</v>
      </c>
      <c r="E265" s="28" t="s">
        <v>32</v>
      </c>
      <c r="F265" s="28">
        <v>1</v>
      </c>
      <c r="G265" s="110"/>
      <c r="H265" s="156">
        <f t="shared" si="16"/>
        <v>0</v>
      </c>
      <c r="I265" s="142"/>
    </row>
    <row r="266" spans="2:9" ht="43.5" x14ac:dyDescent="0.35">
      <c r="B266" s="141"/>
      <c r="C266" s="154" t="s">
        <v>509</v>
      </c>
      <c r="D266" s="41" t="s">
        <v>201</v>
      </c>
      <c r="E266" s="28" t="s">
        <v>22</v>
      </c>
      <c r="F266" s="28">
        <v>5</v>
      </c>
      <c r="G266" s="110"/>
      <c r="H266" s="156">
        <f t="shared" si="16"/>
        <v>0</v>
      </c>
      <c r="I266" s="142"/>
    </row>
    <row r="267" spans="2:9" ht="43.5" x14ac:dyDescent="0.35">
      <c r="B267" s="141"/>
      <c r="C267" s="154" t="s">
        <v>510</v>
      </c>
      <c r="D267" s="41" t="s">
        <v>202</v>
      </c>
      <c r="E267" s="28" t="s">
        <v>22</v>
      </c>
      <c r="F267" s="28">
        <v>4</v>
      </c>
      <c r="G267" s="110"/>
      <c r="H267" s="156">
        <f t="shared" si="16"/>
        <v>0</v>
      </c>
      <c r="I267" s="142"/>
    </row>
    <row r="268" spans="2:9" ht="29" x14ac:dyDescent="0.35">
      <c r="B268" s="141"/>
      <c r="C268" s="154" t="s">
        <v>511</v>
      </c>
      <c r="D268" s="40" t="s">
        <v>231</v>
      </c>
      <c r="E268" s="28" t="s">
        <v>32</v>
      </c>
      <c r="F268" s="28">
        <v>12</v>
      </c>
      <c r="G268" s="110"/>
      <c r="H268" s="156">
        <f t="shared" si="16"/>
        <v>0</v>
      </c>
      <c r="I268" s="142"/>
    </row>
    <row r="269" spans="2:9" ht="29" x14ac:dyDescent="0.35">
      <c r="B269" s="141"/>
      <c r="C269" s="154" t="s">
        <v>512</v>
      </c>
      <c r="D269" s="40" t="s">
        <v>232</v>
      </c>
      <c r="E269" s="28" t="s">
        <v>32</v>
      </c>
      <c r="F269" s="28">
        <v>8</v>
      </c>
      <c r="G269" s="110"/>
      <c r="H269" s="156">
        <f t="shared" si="16"/>
        <v>0</v>
      </c>
      <c r="I269" s="142"/>
    </row>
    <row r="270" spans="2:9" ht="29" x14ac:dyDescent="0.35">
      <c r="B270" s="141"/>
      <c r="C270" s="154" t="s">
        <v>513</v>
      </c>
      <c r="D270" s="40" t="s">
        <v>233</v>
      </c>
      <c r="E270" s="28" t="s">
        <v>32</v>
      </c>
      <c r="F270" s="28">
        <v>9</v>
      </c>
      <c r="G270" s="110"/>
      <c r="H270" s="156">
        <f t="shared" si="16"/>
        <v>0</v>
      </c>
      <c r="I270" s="142"/>
    </row>
    <row r="271" spans="2:9" ht="25" customHeight="1" x14ac:dyDescent="0.35">
      <c r="B271" s="141"/>
      <c r="C271" s="130"/>
      <c r="D271" s="130"/>
      <c r="E271" s="130"/>
      <c r="F271" s="130"/>
      <c r="G271" s="111"/>
      <c r="H271" s="131"/>
      <c r="I271" s="142"/>
    </row>
    <row r="272" spans="2:9" s="147" customFormat="1" ht="46.5" customHeight="1" x14ac:dyDescent="0.35">
      <c r="B272" s="207">
        <v>6</v>
      </c>
      <c r="C272" s="208"/>
      <c r="D272" s="164" t="s">
        <v>234</v>
      </c>
      <c r="E272" s="144"/>
      <c r="F272" s="144"/>
      <c r="G272" s="175"/>
      <c r="H272" s="145"/>
      <c r="I272" s="146"/>
    </row>
    <row r="273" spans="2:9" ht="72.75" customHeight="1" x14ac:dyDescent="0.35">
      <c r="B273" s="209" t="s">
        <v>235</v>
      </c>
      <c r="C273" s="210"/>
      <c r="D273" s="210"/>
      <c r="E273" s="210"/>
      <c r="F273" s="210"/>
      <c r="G273" s="177"/>
      <c r="H273" s="172"/>
      <c r="I273" s="173"/>
    </row>
    <row r="274" spans="2:9" s="153" customFormat="1" ht="25" customHeight="1" x14ac:dyDescent="0.35">
      <c r="B274" s="148"/>
      <c r="C274" s="149" t="s">
        <v>525</v>
      </c>
      <c r="D274" s="150" t="s">
        <v>236</v>
      </c>
      <c r="E274" s="151"/>
      <c r="F274" s="151"/>
      <c r="G274" s="115"/>
      <c r="H274" s="151"/>
      <c r="I274" s="152"/>
    </row>
    <row r="275" spans="2:9" ht="23.15" customHeight="1" x14ac:dyDescent="0.35">
      <c r="B275" s="141"/>
      <c r="C275" s="158"/>
      <c r="D275" s="159" t="s">
        <v>237</v>
      </c>
      <c r="E275" s="160"/>
      <c r="F275" s="160"/>
      <c r="G275" s="174"/>
      <c r="H275" s="160"/>
      <c r="I275" s="142"/>
    </row>
    <row r="276" spans="2:9" ht="43.5" x14ac:dyDescent="0.35">
      <c r="B276" s="141"/>
      <c r="C276" s="154" t="s">
        <v>526</v>
      </c>
      <c r="D276" s="33" t="s">
        <v>238</v>
      </c>
      <c r="E276" s="34" t="s">
        <v>32</v>
      </c>
      <c r="F276" s="32">
        <v>11</v>
      </c>
      <c r="G276" s="110"/>
      <c r="H276" s="156">
        <f t="shared" ref="H276:H277" si="17">F276*G276</f>
        <v>0</v>
      </c>
      <c r="I276" s="142"/>
    </row>
    <row r="277" spans="2:9" ht="58" x14ac:dyDescent="0.35">
      <c r="B277" s="141"/>
      <c r="C277" s="154" t="s">
        <v>527</v>
      </c>
      <c r="D277" s="33" t="s">
        <v>239</v>
      </c>
      <c r="E277" s="34" t="s">
        <v>32</v>
      </c>
      <c r="F277" s="32">
        <v>12</v>
      </c>
      <c r="G277" s="110"/>
      <c r="H277" s="156">
        <f t="shared" si="17"/>
        <v>0</v>
      </c>
      <c r="I277" s="142"/>
    </row>
    <row r="278" spans="2:9" ht="7" customHeight="1" x14ac:dyDescent="0.35">
      <c r="B278" s="141"/>
      <c r="C278" s="130"/>
      <c r="D278" s="130"/>
      <c r="E278" s="130"/>
      <c r="F278" s="131"/>
      <c r="G278" s="111"/>
      <c r="H278" s="131"/>
      <c r="I278" s="142"/>
    </row>
    <row r="279" spans="2:9" ht="23.15" customHeight="1" x14ac:dyDescent="0.35">
      <c r="B279" s="141"/>
      <c r="C279" s="158"/>
      <c r="D279" s="159" t="s">
        <v>240</v>
      </c>
      <c r="E279" s="160"/>
      <c r="F279" s="160"/>
      <c r="G279" s="174"/>
      <c r="H279" s="160"/>
      <c r="I279" s="142"/>
    </row>
    <row r="280" spans="2:9" ht="58" x14ac:dyDescent="0.35">
      <c r="B280" s="141"/>
      <c r="C280" s="154" t="s">
        <v>528</v>
      </c>
      <c r="D280" s="33" t="s">
        <v>241</v>
      </c>
      <c r="E280" s="34" t="s">
        <v>32</v>
      </c>
      <c r="F280" s="32">
        <v>18</v>
      </c>
      <c r="G280" s="110"/>
      <c r="H280" s="156">
        <f t="shared" ref="H280:H281" si="18">F280*G280</f>
        <v>0</v>
      </c>
      <c r="I280" s="142"/>
    </row>
    <row r="281" spans="2:9" ht="58" x14ac:dyDescent="0.35">
      <c r="B281" s="141"/>
      <c r="C281" s="154" t="s">
        <v>529</v>
      </c>
      <c r="D281" s="33" t="s">
        <v>242</v>
      </c>
      <c r="E281" s="34" t="s">
        <v>32</v>
      </c>
      <c r="F281" s="32">
        <v>9</v>
      </c>
      <c r="G281" s="110"/>
      <c r="H281" s="156">
        <f t="shared" si="18"/>
        <v>0</v>
      </c>
      <c r="I281" s="142"/>
    </row>
    <row r="282" spans="2:9" ht="7" customHeight="1" x14ac:dyDescent="0.35">
      <c r="B282" s="141"/>
      <c r="C282" s="130"/>
      <c r="D282" s="130"/>
      <c r="E282" s="130"/>
      <c r="F282" s="131"/>
      <c r="G282" s="111"/>
      <c r="H282" s="131"/>
      <c r="I282" s="142"/>
    </row>
    <row r="283" spans="2:9" ht="23.15" customHeight="1" x14ac:dyDescent="0.35">
      <c r="B283" s="141"/>
      <c r="C283" s="158"/>
      <c r="D283" s="159" t="s">
        <v>243</v>
      </c>
      <c r="E283" s="160"/>
      <c r="F283" s="160"/>
      <c r="G283" s="174"/>
      <c r="H283" s="160"/>
      <c r="I283" s="142"/>
    </row>
    <row r="284" spans="2:9" ht="43.5" x14ac:dyDescent="0.35">
      <c r="B284" s="141"/>
      <c r="C284" s="154" t="s">
        <v>530</v>
      </c>
      <c r="D284" s="31" t="s">
        <v>244</v>
      </c>
      <c r="E284" s="34" t="s">
        <v>32</v>
      </c>
      <c r="F284" s="32">
        <v>10</v>
      </c>
      <c r="G284" s="110"/>
      <c r="H284" s="156">
        <f t="shared" ref="H284:H287" si="19">F284*G284</f>
        <v>0</v>
      </c>
      <c r="I284" s="142"/>
    </row>
    <row r="285" spans="2:9" ht="43.5" x14ac:dyDescent="0.35">
      <c r="B285" s="141"/>
      <c r="C285" s="154" t="s">
        <v>531</v>
      </c>
      <c r="D285" s="31" t="s">
        <v>245</v>
      </c>
      <c r="E285" s="34" t="s">
        <v>32</v>
      </c>
      <c r="F285" s="32">
        <v>9</v>
      </c>
      <c r="G285" s="110"/>
      <c r="H285" s="156">
        <f t="shared" si="19"/>
        <v>0</v>
      </c>
      <c r="I285" s="142"/>
    </row>
    <row r="286" spans="2:9" ht="43.5" x14ac:dyDescent="0.35">
      <c r="B286" s="141"/>
      <c r="C286" s="154" t="s">
        <v>532</v>
      </c>
      <c r="D286" s="31" t="s">
        <v>246</v>
      </c>
      <c r="E286" s="34" t="s">
        <v>32</v>
      </c>
      <c r="F286" s="32">
        <v>10</v>
      </c>
      <c r="G286" s="110"/>
      <c r="H286" s="156">
        <f t="shared" si="19"/>
        <v>0</v>
      </c>
      <c r="I286" s="142"/>
    </row>
    <row r="287" spans="2:9" ht="43.5" x14ac:dyDescent="0.35">
      <c r="B287" s="141"/>
      <c r="C287" s="154" t="s">
        <v>533</v>
      </c>
      <c r="D287" s="31" t="s">
        <v>247</v>
      </c>
      <c r="E287" s="34" t="s">
        <v>32</v>
      </c>
      <c r="F287" s="32">
        <v>13</v>
      </c>
      <c r="G287" s="110"/>
      <c r="H287" s="156">
        <f t="shared" si="19"/>
        <v>0</v>
      </c>
      <c r="I287" s="142"/>
    </row>
    <row r="288" spans="2:9" ht="7" customHeight="1" x14ac:dyDescent="0.35">
      <c r="B288" s="141"/>
      <c r="C288" s="130"/>
      <c r="D288" s="130"/>
      <c r="E288" s="130"/>
      <c r="F288" s="131"/>
      <c r="G288" s="111"/>
      <c r="H288" s="131"/>
      <c r="I288" s="142"/>
    </row>
    <row r="289" spans="2:9" s="153" customFormat="1" ht="25" customHeight="1" x14ac:dyDescent="0.35">
      <c r="B289" s="148"/>
      <c r="C289" s="149" t="s">
        <v>534</v>
      </c>
      <c r="D289" s="150" t="s">
        <v>248</v>
      </c>
      <c r="E289" s="151"/>
      <c r="F289" s="151"/>
      <c r="G289" s="115"/>
      <c r="H289" s="151"/>
      <c r="I289" s="152"/>
    </row>
    <row r="290" spans="2:9" ht="23.15" customHeight="1" x14ac:dyDescent="0.35">
      <c r="B290" s="141"/>
      <c r="C290" s="158"/>
      <c r="D290" s="159" t="s">
        <v>249</v>
      </c>
      <c r="E290" s="160"/>
      <c r="F290" s="160"/>
      <c r="G290" s="174"/>
      <c r="H290" s="160"/>
      <c r="I290" s="142"/>
    </row>
    <row r="291" spans="2:9" ht="58" x14ac:dyDescent="0.35">
      <c r="B291" s="141"/>
      <c r="C291" s="154" t="s">
        <v>535</v>
      </c>
      <c r="D291" s="33" t="s">
        <v>250</v>
      </c>
      <c r="E291" s="34" t="s">
        <v>32</v>
      </c>
      <c r="F291" s="32">
        <v>10</v>
      </c>
      <c r="G291" s="110"/>
      <c r="H291" s="156">
        <f t="shared" ref="H291:H292" si="20">F291*G291</f>
        <v>0</v>
      </c>
      <c r="I291" s="142"/>
    </row>
    <row r="292" spans="2:9" x14ac:dyDescent="0.35">
      <c r="B292" s="141"/>
      <c r="C292" s="154" t="s">
        <v>536</v>
      </c>
      <c r="D292" s="33" t="s">
        <v>251</v>
      </c>
      <c r="E292" s="38" t="s">
        <v>35</v>
      </c>
      <c r="F292" s="32">
        <v>30</v>
      </c>
      <c r="G292" s="110"/>
      <c r="H292" s="156">
        <f t="shared" si="20"/>
        <v>0</v>
      </c>
      <c r="I292" s="142"/>
    </row>
    <row r="293" spans="2:9" ht="25" customHeight="1" x14ac:dyDescent="0.35">
      <c r="B293" s="141"/>
      <c r="C293" s="130"/>
      <c r="D293" s="130"/>
      <c r="E293" s="130"/>
      <c r="F293" s="131"/>
      <c r="G293" s="111"/>
      <c r="H293" s="131"/>
      <c r="I293" s="142"/>
    </row>
    <row r="294" spans="2:9" s="147" customFormat="1" ht="30" customHeight="1" x14ac:dyDescent="0.35">
      <c r="B294" s="207">
        <v>7</v>
      </c>
      <c r="C294" s="208"/>
      <c r="D294" s="164" t="s">
        <v>252</v>
      </c>
      <c r="E294" s="144"/>
      <c r="F294" s="145"/>
      <c r="G294" s="175"/>
      <c r="H294" s="145"/>
      <c r="I294" s="146"/>
    </row>
    <row r="295" spans="2:9" s="153" customFormat="1" ht="25" customHeight="1" x14ac:dyDescent="0.35">
      <c r="B295" s="148"/>
      <c r="C295" s="149" t="s">
        <v>537</v>
      </c>
      <c r="D295" s="150" t="s">
        <v>253</v>
      </c>
      <c r="E295" s="151"/>
      <c r="F295" s="151"/>
      <c r="G295" s="115"/>
      <c r="H295" s="151"/>
      <c r="I295" s="152"/>
    </row>
    <row r="296" spans="2:9" ht="23.15" customHeight="1" x14ac:dyDescent="0.35">
      <c r="B296" s="141"/>
      <c r="C296" s="158"/>
      <c r="D296" s="159" t="s">
        <v>254</v>
      </c>
      <c r="E296" s="160"/>
      <c r="F296" s="160"/>
      <c r="G296" s="174"/>
      <c r="H296" s="160"/>
      <c r="I296" s="142"/>
    </row>
    <row r="297" spans="2:9" x14ac:dyDescent="0.35">
      <c r="B297" s="141"/>
      <c r="C297" s="154" t="s">
        <v>538</v>
      </c>
      <c r="D297" s="27" t="s">
        <v>255</v>
      </c>
      <c r="E297" s="34" t="s">
        <v>32</v>
      </c>
      <c r="F297" s="32">
        <v>11</v>
      </c>
      <c r="G297" s="110"/>
      <c r="H297" s="156">
        <f t="shared" ref="H297:H299" si="21">F297*G297</f>
        <v>0</v>
      </c>
      <c r="I297" s="142"/>
    </row>
    <row r="298" spans="2:9" x14ac:dyDescent="0.35">
      <c r="B298" s="141"/>
      <c r="C298" s="154" t="s">
        <v>539</v>
      </c>
      <c r="D298" s="27" t="s">
        <v>256</v>
      </c>
      <c r="E298" s="34" t="s">
        <v>32</v>
      </c>
      <c r="F298" s="32">
        <v>15</v>
      </c>
      <c r="G298" s="110"/>
      <c r="H298" s="156">
        <f t="shared" si="21"/>
        <v>0</v>
      </c>
      <c r="I298" s="142"/>
    </row>
    <row r="299" spans="2:9" x14ac:dyDescent="0.35">
      <c r="B299" s="141"/>
      <c r="C299" s="154" t="s">
        <v>540</v>
      </c>
      <c r="D299" s="27" t="s">
        <v>257</v>
      </c>
      <c r="E299" s="34" t="s">
        <v>32</v>
      </c>
      <c r="F299" s="32">
        <v>13</v>
      </c>
      <c r="G299" s="110"/>
      <c r="H299" s="156">
        <f t="shared" si="21"/>
        <v>0</v>
      </c>
      <c r="I299" s="142"/>
    </row>
    <row r="300" spans="2:9" ht="7" customHeight="1" x14ac:dyDescent="0.35">
      <c r="B300" s="141"/>
      <c r="C300" s="130"/>
      <c r="D300" s="130"/>
      <c r="E300" s="130"/>
      <c r="F300" s="131"/>
      <c r="G300" s="111"/>
      <c r="H300" s="131"/>
      <c r="I300" s="142"/>
    </row>
    <row r="301" spans="2:9" ht="23.15" customHeight="1" x14ac:dyDescent="0.35">
      <c r="B301" s="141"/>
      <c r="C301" s="158"/>
      <c r="D301" s="159" t="s">
        <v>258</v>
      </c>
      <c r="E301" s="160"/>
      <c r="F301" s="160"/>
      <c r="G301" s="174"/>
      <c r="H301" s="160"/>
      <c r="I301" s="142"/>
    </row>
    <row r="302" spans="2:9" x14ac:dyDescent="0.35">
      <c r="B302" s="141"/>
      <c r="C302" s="154" t="s">
        <v>541</v>
      </c>
      <c r="D302" s="27" t="s">
        <v>259</v>
      </c>
      <c r="E302" s="34" t="s">
        <v>32</v>
      </c>
      <c r="F302" s="32">
        <v>14</v>
      </c>
      <c r="G302" s="110"/>
      <c r="H302" s="156">
        <f t="shared" ref="H302:H304" si="22">F302*G302</f>
        <v>0</v>
      </c>
      <c r="I302" s="142"/>
    </row>
    <row r="303" spans="2:9" x14ac:dyDescent="0.35">
      <c r="B303" s="141"/>
      <c r="C303" s="154" t="s">
        <v>542</v>
      </c>
      <c r="D303" s="27" t="s">
        <v>260</v>
      </c>
      <c r="E303" s="34" t="s">
        <v>32</v>
      </c>
      <c r="F303" s="32">
        <v>12</v>
      </c>
      <c r="G303" s="110"/>
      <c r="H303" s="156">
        <f t="shared" si="22"/>
        <v>0</v>
      </c>
      <c r="I303" s="142"/>
    </row>
    <row r="304" spans="2:9" x14ac:dyDescent="0.35">
      <c r="B304" s="141"/>
      <c r="C304" s="154" t="s">
        <v>543</v>
      </c>
      <c r="D304" s="27" t="s">
        <v>261</v>
      </c>
      <c r="E304" s="34" t="s">
        <v>32</v>
      </c>
      <c r="F304" s="32">
        <v>12</v>
      </c>
      <c r="G304" s="110"/>
      <c r="H304" s="156">
        <f t="shared" si="22"/>
        <v>0</v>
      </c>
      <c r="I304" s="142"/>
    </row>
    <row r="305" spans="2:9" ht="7" customHeight="1" x14ac:dyDescent="0.35">
      <c r="B305" s="141"/>
      <c r="C305" s="130"/>
      <c r="D305" s="130"/>
      <c r="E305" s="130"/>
      <c r="F305" s="131"/>
      <c r="G305" s="111"/>
      <c r="H305" s="131"/>
      <c r="I305" s="142"/>
    </row>
    <row r="306" spans="2:9" ht="23.15" customHeight="1" x14ac:dyDescent="0.35">
      <c r="B306" s="141"/>
      <c r="C306" s="158"/>
      <c r="D306" s="159" t="s">
        <v>262</v>
      </c>
      <c r="E306" s="160"/>
      <c r="F306" s="160"/>
      <c r="G306" s="174"/>
      <c r="H306" s="160"/>
      <c r="I306" s="142"/>
    </row>
    <row r="307" spans="2:9" x14ac:dyDescent="0.35">
      <c r="B307" s="141"/>
      <c r="C307" s="154" t="s">
        <v>544</v>
      </c>
      <c r="D307" s="27" t="s">
        <v>259</v>
      </c>
      <c r="E307" s="34" t="s">
        <v>32</v>
      </c>
      <c r="F307" s="32">
        <v>16</v>
      </c>
      <c r="G307" s="110"/>
      <c r="H307" s="156">
        <f t="shared" ref="H307:H314" si="23">F307*G307</f>
        <v>0</v>
      </c>
      <c r="I307" s="142"/>
    </row>
    <row r="308" spans="2:9" x14ac:dyDescent="0.35">
      <c r="B308" s="141"/>
      <c r="C308" s="154" t="s">
        <v>545</v>
      </c>
      <c r="D308" s="27" t="s">
        <v>260</v>
      </c>
      <c r="E308" s="34" t="s">
        <v>32</v>
      </c>
      <c r="F308" s="32">
        <v>12</v>
      </c>
      <c r="G308" s="110"/>
      <c r="H308" s="156">
        <f t="shared" si="23"/>
        <v>0</v>
      </c>
      <c r="I308" s="142"/>
    </row>
    <row r="309" spans="2:9" x14ac:dyDescent="0.35">
      <c r="B309" s="141"/>
      <c r="C309" s="154" t="s">
        <v>546</v>
      </c>
      <c r="D309" s="27" t="s">
        <v>261</v>
      </c>
      <c r="E309" s="34" t="s">
        <v>32</v>
      </c>
      <c r="F309" s="32">
        <v>14</v>
      </c>
      <c r="G309" s="110"/>
      <c r="H309" s="156">
        <f t="shared" si="23"/>
        <v>0</v>
      </c>
      <c r="I309" s="142"/>
    </row>
    <row r="310" spans="2:9" x14ac:dyDescent="0.35">
      <c r="B310" s="141"/>
      <c r="C310" s="154" t="s">
        <v>547</v>
      </c>
      <c r="D310" s="27" t="s">
        <v>263</v>
      </c>
      <c r="E310" s="34" t="s">
        <v>32</v>
      </c>
      <c r="F310" s="32">
        <v>9</v>
      </c>
      <c r="G310" s="110"/>
      <c r="H310" s="156">
        <f t="shared" si="23"/>
        <v>0</v>
      </c>
      <c r="I310" s="142"/>
    </row>
    <row r="311" spans="2:9" x14ac:dyDescent="0.35">
      <c r="B311" s="141"/>
      <c r="C311" s="154" t="s">
        <v>548</v>
      </c>
      <c r="D311" s="27" t="s">
        <v>264</v>
      </c>
      <c r="E311" s="34" t="s">
        <v>32</v>
      </c>
      <c r="F311" s="32">
        <v>10</v>
      </c>
      <c r="G311" s="110"/>
      <c r="H311" s="156">
        <f t="shared" si="23"/>
        <v>0</v>
      </c>
      <c r="I311" s="142"/>
    </row>
    <row r="312" spans="2:9" ht="29" x14ac:dyDescent="0.35">
      <c r="B312" s="141"/>
      <c r="C312" s="154" t="s">
        <v>549</v>
      </c>
      <c r="D312" s="27" t="s">
        <v>265</v>
      </c>
      <c r="E312" s="34" t="s">
        <v>32</v>
      </c>
      <c r="F312" s="32">
        <v>17</v>
      </c>
      <c r="G312" s="110"/>
      <c r="H312" s="156">
        <f t="shared" si="23"/>
        <v>0</v>
      </c>
      <c r="I312" s="142"/>
    </row>
    <row r="313" spans="2:9" ht="29" x14ac:dyDescent="0.35">
      <c r="B313" s="141"/>
      <c r="C313" s="154" t="s">
        <v>550</v>
      </c>
      <c r="D313" s="27" t="s">
        <v>266</v>
      </c>
      <c r="E313" s="34" t="s">
        <v>32</v>
      </c>
      <c r="F313" s="32">
        <v>14</v>
      </c>
      <c r="G313" s="110"/>
      <c r="H313" s="156">
        <f t="shared" si="23"/>
        <v>0</v>
      </c>
      <c r="I313" s="142"/>
    </row>
    <row r="314" spans="2:9" ht="29" x14ac:dyDescent="0.35">
      <c r="B314" s="141"/>
      <c r="C314" s="154" t="s">
        <v>551</v>
      </c>
      <c r="D314" s="27" t="s">
        <v>267</v>
      </c>
      <c r="E314" s="34" t="s">
        <v>32</v>
      </c>
      <c r="F314" s="32">
        <v>11</v>
      </c>
      <c r="G314" s="110"/>
      <c r="H314" s="156">
        <f t="shared" si="23"/>
        <v>0</v>
      </c>
      <c r="I314" s="142"/>
    </row>
    <row r="315" spans="2:9" ht="7" customHeight="1" x14ac:dyDescent="0.35">
      <c r="B315" s="141"/>
      <c r="C315" s="130"/>
      <c r="D315" s="130"/>
      <c r="E315" s="130"/>
      <c r="F315" s="131"/>
      <c r="G315" s="111"/>
      <c r="H315" s="131"/>
      <c r="I315" s="142"/>
    </row>
    <row r="316" spans="2:9" ht="23.15" customHeight="1" x14ac:dyDescent="0.35">
      <c r="B316" s="141"/>
      <c r="C316" s="158"/>
      <c r="D316" s="159" t="s">
        <v>268</v>
      </c>
      <c r="E316" s="160"/>
      <c r="F316" s="160"/>
      <c r="G316" s="174"/>
      <c r="H316" s="160"/>
      <c r="I316" s="142"/>
    </row>
    <row r="317" spans="2:9" x14ac:dyDescent="0.35">
      <c r="B317" s="141"/>
      <c r="C317" s="154" t="s">
        <v>552</v>
      </c>
      <c r="D317" s="27" t="s">
        <v>269</v>
      </c>
      <c r="E317" s="34" t="s">
        <v>32</v>
      </c>
      <c r="F317" s="32">
        <v>14</v>
      </c>
      <c r="G317" s="110"/>
      <c r="H317" s="156">
        <f t="shared" ref="H317:H322" si="24">F317*G317</f>
        <v>0</v>
      </c>
      <c r="I317" s="142"/>
    </row>
    <row r="318" spans="2:9" x14ac:dyDescent="0.35">
      <c r="B318" s="141"/>
      <c r="C318" s="154" t="s">
        <v>553</v>
      </c>
      <c r="D318" s="27" t="s">
        <v>270</v>
      </c>
      <c r="E318" s="34" t="s">
        <v>32</v>
      </c>
      <c r="F318" s="32">
        <v>13</v>
      </c>
      <c r="G318" s="110"/>
      <c r="H318" s="156">
        <f t="shared" si="24"/>
        <v>0</v>
      </c>
      <c r="I318" s="142"/>
    </row>
    <row r="319" spans="2:9" x14ac:dyDescent="0.35">
      <c r="B319" s="141"/>
      <c r="C319" s="154" t="s">
        <v>554</v>
      </c>
      <c r="D319" s="27" t="s">
        <v>271</v>
      </c>
      <c r="E319" s="34" t="s">
        <v>32</v>
      </c>
      <c r="F319" s="32">
        <v>13</v>
      </c>
      <c r="G319" s="110"/>
      <c r="H319" s="156">
        <f t="shared" si="24"/>
        <v>0</v>
      </c>
      <c r="I319" s="142"/>
    </row>
    <row r="320" spans="2:9" x14ac:dyDescent="0.35">
      <c r="B320" s="141"/>
      <c r="C320" s="154" t="s">
        <v>555</v>
      </c>
      <c r="D320" s="27" t="s">
        <v>272</v>
      </c>
      <c r="E320" s="34" t="s">
        <v>32</v>
      </c>
      <c r="F320" s="32">
        <v>16</v>
      </c>
      <c r="G320" s="110"/>
      <c r="H320" s="156">
        <f t="shared" si="24"/>
        <v>0</v>
      </c>
      <c r="I320" s="142"/>
    </row>
    <row r="321" spans="2:9" x14ac:dyDescent="0.35">
      <c r="B321" s="141"/>
      <c r="C321" s="154" t="s">
        <v>556</v>
      </c>
      <c r="D321" s="27" t="s">
        <v>273</v>
      </c>
      <c r="E321" s="34" t="s">
        <v>32</v>
      </c>
      <c r="F321" s="32">
        <v>13</v>
      </c>
      <c r="G321" s="110"/>
      <c r="H321" s="156">
        <f t="shared" si="24"/>
        <v>0</v>
      </c>
      <c r="I321" s="142"/>
    </row>
    <row r="322" spans="2:9" x14ac:dyDescent="0.35">
      <c r="B322" s="141"/>
      <c r="C322" s="154" t="s">
        <v>557</v>
      </c>
      <c r="D322" s="27" t="s">
        <v>274</v>
      </c>
      <c r="E322" s="34" t="s">
        <v>32</v>
      </c>
      <c r="F322" s="32">
        <v>11</v>
      </c>
      <c r="G322" s="110"/>
      <c r="H322" s="156">
        <f t="shared" si="24"/>
        <v>0</v>
      </c>
      <c r="I322" s="142"/>
    </row>
    <row r="323" spans="2:9" ht="7" customHeight="1" x14ac:dyDescent="0.35">
      <c r="B323" s="141"/>
      <c r="C323" s="130"/>
      <c r="D323" s="130"/>
      <c r="E323" s="130"/>
      <c r="F323" s="131"/>
      <c r="G323" s="111"/>
      <c r="H323" s="131"/>
      <c r="I323" s="142"/>
    </row>
    <row r="324" spans="2:9" ht="23.15" customHeight="1" x14ac:dyDescent="0.35">
      <c r="B324" s="141"/>
      <c r="C324" s="158"/>
      <c r="D324" s="159" t="s">
        <v>275</v>
      </c>
      <c r="E324" s="160"/>
      <c r="F324" s="160"/>
      <c r="G324" s="174"/>
      <c r="H324" s="160"/>
      <c r="I324" s="142"/>
    </row>
    <row r="325" spans="2:9" x14ac:dyDescent="0.35">
      <c r="B325" s="141"/>
      <c r="C325" s="154" t="s">
        <v>558</v>
      </c>
      <c r="D325" s="27" t="s">
        <v>276</v>
      </c>
      <c r="E325" s="34" t="s">
        <v>32</v>
      </c>
      <c r="F325" s="32">
        <v>18</v>
      </c>
      <c r="G325" s="110"/>
      <c r="H325" s="156">
        <f t="shared" ref="H325:H329" si="25">F325*G325</f>
        <v>0</v>
      </c>
      <c r="I325" s="142"/>
    </row>
    <row r="326" spans="2:9" x14ac:dyDescent="0.35">
      <c r="B326" s="141"/>
      <c r="C326" s="154" t="s">
        <v>559</v>
      </c>
      <c r="D326" s="27" t="s">
        <v>277</v>
      </c>
      <c r="E326" s="34" t="s">
        <v>32</v>
      </c>
      <c r="F326" s="32">
        <v>11</v>
      </c>
      <c r="G326" s="110"/>
      <c r="H326" s="156">
        <f t="shared" si="25"/>
        <v>0</v>
      </c>
      <c r="I326" s="142"/>
    </row>
    <row r="327" spans="2:9" ht="29" x14ac:dyDescent="0.35">
      <c r="B327" s="141"/>
      <c r="C327" s="154" t="s">
        <v>560</v>
      </c>
      <c r="D327" s="27" t="s">
        <v>278</v>
      </c>
      <c r="E327" s="34" t="s">
        <v>32</v>
      </c>
      <c r="F327" s="32">
        <v>17</v>
      </c>
      <c r="G327" s="110"/>
      <c r="H327" s="156">
        <f t="shared" si="25"/>
        <v>0</v>
      </c>
      <c r="I327" s="142"/>
    </row>
    <row r="328" spans="2:9" x14ac:dyDescent="0.35">
      <c r="B328" s="141"/>
      <c r="C328" s="154" t="s">
        <v>561</v>
      </c>
      <c r="D328" s="27" t="s">
        <v>279</v>
      </c>
      <c r="E328" s="34" t="s">
        <v>32</v>
      </c>
      <c r="F328" s="32">
        <v>11</v>
      </c>
      <c r="G328" s="110"/>
      <c r="H328" s="156">
        <f t="shared" si="25"/>
        <v>0</v>
      </c>
      <c r="I328" s="142"/>
    </row>
    <row r="329" spans="2:9" x14ac:dyDescent="0.35">
      <c r="B329" s="141"/>
      <c r="C329" s="154" t="s">
        <v>562</v>
      </c>
      <c r="D329" s="27" t="s">
        <v>280</v>
      </c>
      <c r="E329" s="34" t="s">
        <v>32</v>
      </c>
      <c r="F329" s="32">
        <v>17</v>
      </c>
      <c r="G329" s="110"/>
      <c r="H329" s="156">
        <f t="shared" si="25"/>
        <v>0</v>
      </c>
      <c r="I329" s="142"/>
    </row>
    <row r="330" spans="2:9" ht="7" customHeight="1" x14ac:dyDescent="0.35">
      <c r="B330" s="141"/>
      <c r="C330" s="130"/>
      <c r="D330" s="130"/>
      <c r="E330" s="130"/>
      <c r="F330" s="131"/>
      <c r="G330" s="111"/>
      <c r="H330" s="131"/>
      <c r="I330" s="142"/>
    </row>
    <row r="331" spans="2:9" ht="23.15" customHeight="1" x14ac:dyDescent="0.35">
      <c r="B331" s="141"/>
      <c r="C331" s="158"/>
      <c r="D331" s="159" t="s">
        <v>281</v>
      </c>
      <c r="E331" s="160"/>
      <c r="F331" s="160"/>
      <c r="G331" s="174"/>
      <c r="H331" s="160"/>
      <c r="I331" s="142"/>
    </row>
    <row r="332" spans="2:9" x14ac:dyDescent="0.35">
      <c r="B332" s="141"/>
      <c r="C332" s="154" t="s">
        <v>563</v>
      </c>
      <c r="D332" s="27" t="s">
        <v>282</v>
      </c>
      <c r="E332" s="34" t="s">
        <v>32</v>
      </c>
      <c r="F332" s="32">
        <v>10</v>
      </c>
      <c r="G332" s="110"/>
      <c r="H332" s="156">
        <f t="shared" ref="H332:H333" si="26">F332*G332</f>
        <v>0</v>
      </c>
      <c r="I332" s="142"/>
    </row>
    <row r="333" spans="2:9" x14ac:dyDescent="0.35">
      <c r="B333" s="141"/>
      <c r="C333" s="154" t="s">
        <v>564</v>
      </c>
      <c r="D333" s="27" t="s">
        <v>283</v>
      </c>
      <c r="E333" s="34" t="s">
        <v>32</v>
      </c>
      <c r="F333" s="32">
        <v>16</v>
      </c>
      <c r="G333" s="110"/>
      <c r="H333" s="156">
        <f t="shared" si="26"/>
        <v>0</v>
      </c>
      <c r="I333" s="142"/>
    </row>
    <row r="334" spans="2:9" ht="7" customHeight="1" x14ac:dyDescent="0.35">
      <c r="B334" s="141"/>
      <c r="C334" s="130"/>
      <c r="D334" s="130"/>
      <c r="E334" s="130"/>
      <c r="F334" s="131"/>
      <c r="G334" s="111"/>
      <c r="H334" s="131"/>
      <c r="I334" s="142"/>
    </row>
    <row r="335" spans="2:9" ht="23.15" customHeight="1" x14ac:dyDescent="0.35">
      <c r="B335" s="141"/>
      <c r="C335" s="158"/>
      <c r="D335" s="159" t="s">
        <v>284</v>
      </c>
      <c r="E335" s="160"/>
      <c r="F335" s="160"/>
      <c r="G335" s="174"/>
      <c r="H335" s="160"/>
      <c r="I335" s="142"/>
    </row>
    <row r="336" spans="2:9" x14ac:dyDescent="0.35">
      <c r="B336" s="141"/>
      <c r="C336" s="154" t="s">
        <v>565</v>
      </c>
      <c r="D336" s="36" t="s">
        <v>285</v>
      </c>
      <c r="E336" s="34" t="s">
        <v>32</v>
      </c>
      <c r="F336" s="32">
        <v>17</v>
      </c>
      <c r="G336" s="110"/>
      <c r="H336" s="156">
        <f t="shared" ref="H336:H338" si="27">F336*G336</f>
        <v>0</v>
      </c>
      <c r="I336" s="142"/>
    </row>
    <row r="337" spans="2:9" x14ac:dyDescent="0.35">
      <c r="B337" s="141"/>
      <c r="C337" s="154" t="s">
        <v>566</v>
      </c>
      <c r="D337" s="36" t="s">
        <v>286</v>
      </c>
      <c r="E337" s="34" t="s">
        <v>32</v>
      </c>
      <c r="F337" s="32">
        <v>16</v>
      </c>
      <c r="G337" s="110"/>
      <c r="H337" s="156">
        <f t="shared" si="27"/>
        <v>0</v>
      </c>
      <c r="I337" s="142"/>
    </row>
    <row r="338" spans="2:9" x14ac:dyDescent="0.35">
      <c r="B338" s="141"/>
      <c r="C338" s="154" t="s">
        <v>567</v>
      </c>
      <c r="D338" s="36" t="s">
        <v>287</v>
      </c>
      <c r="E338" s="34" t="s">
        <v>32</v>
      </c>
      <c r="F338" s="32">
        <v>15</v>
      </c>
      <c r="G338" s="110"/>
      <c r="H338" s="156">
        <f t="shared" si="27"/>
        <v>0</v>
      </c>
      <c r="I338" s="142"/>
    </row>
    <row r="339" spans="2:9" ht="25" customHeight="1" x14ac:dyDescent="0.35">
      <c r="B339" s="141"/>
      <c r="C339" s="130"/>
      <c r="D339" s="130"/>
      <c r="E339" s="130"/>
      <c r="F339" s="131"/>
      <c r="G339" s="111"/>
      <c r="H339" s="131"/>
      <c r="I339" s="142"/>
    </row>
    <row r="340" spans="2:9" s="147" customFormat="1" ht="30" customHeight="1" x14ac:dyDescent="0.35">
      <c r="B340" s="207">
        <v>8</v>
      </c>
      <c r="C340" s="208"/>
      <c r="D340" s="164" t="s">
        <v>288</v>
      </c>
      <c r="E340" s="144"/>
      <c r="F340" s="145"/>
      <c r="G340" s="175"/>
      <c r="H340" s="145"/>
      <c r="I340" s="146"/>
    </row>
    <row r="341" spans="2:9" s="153" customFormat="1" ht="25" customHeight="1" x14ac:dyDescent="0.35">
      <c r="B341" s="148"/>
      <c r="C341" s="149" t="s">
        <v>568</v>
      </c>
      <c r="D341" s="150" t="s">
        <v>289</v>
      </c>
      <c r="E341" s="151"/>
      <c r="F341" s="151"/>
      <c r="G341" s="115"/>
      <c r="H341" s="151"/>
      <c r="I341" s="152"/>
    </row>
    <row r="342" spans="2:9" ht="33" customHeight="1" x14ac:dyDescent="0.35">
      <c r="B342" s="141"/>
      <c r="C342" s="158"/>
      <c r="D342" s="165" t="s">
        <v>290</v>
      </c>
      <c r="E342" s="160"/>
      <c r="F342" s="160"/>
      <c r="G342" s="174"/>
      <c r="H342" s="160"/>
      <c r="I342" s="142"/>
    </row>
    <row r="343" spans="2:9" x14ac:dyDescent="0.35">
      <c r="B343" s="141"/>
      <c r="C343" s="154" t="s">
        <v>569</v>
      </c>
      <c r="D343" s="29" t="s">
        <v>291</v>
      </c>
      <c r="E343" s="30" t="s">
        <v>22</v>
      </c>
      <c r="F343" s="32">
        <v>8</v>
      </c>
      <c r="G343" s="110"/>
      <c r="H343" s="156">
        <f t="shared" ref="H343:H350" si="28">F343*G343</f>
        <v>0</v>
      </c>
      <c r="I343" s="142"/>
    </row>
    <row r="344" spans="2:9" x14ac:dyDescent="0.35">
      <c r="B344" s="141"/>
      <c r="C344" s="154" t="s">
        <v>570</v>
      </c>
      <c r="D344" s="29" t="s">
        <v>292</v>
      </c>
      <c r="E344" s="30" t="s">
        <v>22</v>
      </c>
      <c r="F344" s="32">
        <v>7</v>
      </c>
      <c r="G344" s="110"/>
      <c r="H344" s="156">
        <f t="shared" si="28"/>
        <v>0</v>
      </c>
      <c r="I344" s="142"/>
    </row>
    <row r="345" spans="2:9" x14ac:dyDescent="0.35">
      <c r="B345" s="141"/>
      <c r="C345" s="154" t="s">
        <v>571</v>
      </c>
      <c r="D345" s="29" t="s">
        <v>293</v>
      </c>
      <c r="E345" s="30" t="s">
        <v>22</v>
      </c>
      <c r="F345" s="32">
        <v>5</v>
      </c>
      <c r="G345" s="110"/>
      <c r="H345" s="156">
        <f t="shared" si="28"/>
        <v>0</v>
      </c>
      <c r="I345" s="142"/>
    </row>
    <row r="346" spans="2:9" x14ac:dyDescent="0.35">
      <c r="B346" s="141"/>
      <c r="C346" s="154" t="s">
        <v>572</v>
      </c>
      <c r="D346" s="29" t="s">
        <v>294</v>
      </c>
      <c r="E346" s="30" t="s">
        <v>22</v>
      </c>
      <c r="F346" s="32">
        <v>6</v>
      </c>
      <c r="G346" s="110"/>
      <c r="H346" s="156">
        <f t="shared" si="28"/>
        <v>0</v>
      </c>
      <c r="I346" s="142"/>
    </row>
    <row r="347" spans="2:9" x14ac:dyDescent="0.35">
      <c r="B347" s="141"/>
      <c r="C347" s="154" t="s">
        <v>573</v>
      </c>
      <c r="D347" s="29" t="s">
        <v>295</v>
      </c>
      <c r="E347" s="30" t="s">
        <v>22</v>
      </c>
      <c r="F347" s="32">
        <v>8</v>
      </c>
      <c r="G347" s="110"/>
      <c r="H347" s="156">
        <f t="shared" si="28"/>
        <v>0</v>
      </c>
      <c r="I347" s="142"/>
    </row>
    <row r="348" spans="2:9" x14ac:dyDescent="0.35">
      <c r="B348" s="141"/>
      <c r="C348" s="154" t="s">
        <v>574</v>
      </c>
      <c r="D348" s="29" t="s">
        <v>296</v>
      </c>
      <c r="E348" s="30" t="s">
        <v>35</v>
      </c>
      <c r="F348" s="32">
        <v>8</v>
      </c>
      <c r="G348" s="110"/>
      <c r="H348" s="156">
        <f t="shared" si="28"/>
        <v>0</v>
      </c>
      <c r="I348" s="142"/>
    </row>
    <row r="349" spans="2:9" x14ac:dyDescent="0.35">
      <c r="B349" s="141"/>
      <c r="C349" s="154" t="s">
        <v>575</v>
      </c>
      <c r="D349" s="29" t="s">
        <v>297</v>
      </c>
      <c r="E349" s="30" t="s">
        <v>22</v>
      </c>
      <c r="F349" s="32">
        <v>7</v>
      </c>
      <c r="G349" s="110"/>
      <c r="H349" s="156">
        <f t="shared" si="28"/>
        <v>0</v>
      </c>
      <c r="I349" s="142"/>
    </row>
    <row r="350" spans="2:9" x14ac:dyDescent="0.35">
      <c r="B350" s="141"/>
      <c r="C350" s="154" t="s">
        <v>576</v>
      </c>
      <c r="D350" s="29" t="s">
        <v>298</v>
      </c>
      <c r="E350" s="30" t="s">
        <v>22</v>
      </c>
      <c r="F350" s="32">
        <v>8</v>
      </c>
      <c r="G350" s="110"/>
      <c r="H350" s="156">
        <f t="shared" si="28"/>
        <v>0</v>
      </c>
      <c r="I350" s="142"/>
    </row>
    <row r="351" spans="2:9" ht="7" customHeight="1" x14ac:dyDescent="0.35">
      <c r="B351" s="141"/>
      <c r="C351" s="130"/>
      <c r="D351" s="130"/>
      <c r="E351" s="130"/>
      <c r="F351" s="131"/>
      <c r="G351" s="111"/>
      <c r="H351" s="131"/>
      <c r="I351" s="142"/>
    </row>
    <row r="352" spans="2:9" ht="23.15" customHeight="1" x14ac:dyDescent="0.35">
      <c r="B352" s="141"/>
      <c r="C352" s="158"/>
      <c r="D352" s="159" t="s">
        <v>299</v>
      </c>
      <c r="E352" s="160"/>
      <c r="F352" s="160"/>
      <c r="G352" s="174"/>
      <c r="H352" s="160"/>
      <c r="I352" s="142"/>
    </row>
    <row r="353" spans="2:9" ht="29" x14ac:dyDescent="0.35">
      <c r="B353" s="141"/>
      <c r="C353" s="154" t="s">
        <v>577</v>
      </c>
      <c r="D353" s="29" t="s">
        <v>300</v>
      </c>
      <c r="E353" s="28" t="s">
        <v>22</v>
      </c>
      <c r="F353" s="32">
        <v>6</v>
      </c>
      <c r="G353" s="110"/>
      <c r="H353" s="156">
        <f t="shared" ref="H353:H365" si="29">F353*G353</f>
        <v>0</v>
      </c>
      <c r="I353" s="142"/>
    </row>
    <row r="354" spans="2:9" ht="29" x14ac:dyDescent="0.35">
      <c r="B354" s="141"/>
      <c r="C354" s="154" t="s">
        <v>578</v>
      </c>
      <c r="D354" s="29" t="s">
        <v>301</v>
      </c>
      <c r="E354" s="28" t="s">
        <v>22</v>
      </c>
      <c r="F354" s="32">
        <v>5</v>
      </c>
      <c r="G354" s="110"/>
      <c r="H354" s="156">
        <f t="shared" si="29"/>
        <v>0</v>
      </c>
      <c r="I354" s="142"/>
    </row>
    <row r="355" spans="2:9" ht="29" x14ac:dyDescent="0.35">
      <c r="B355" s="141"/>
      <c r="C355" s="154" t="s">
        <v>579</v>
      </c>
      <c r="D355" s="29" t="s">
        <v>302</v>
      </c>
      <c r="E355" s="28" t="s">
        <v>22</v>
      </c>
      <c r="F355" s="32">
        <v>6</v>
      </c>
      <c r="G355" s="110"/>
      <c r="H355" s="156">
        <f t="shared" si="29"/>
        <v>0</v>
      </c>
      <c r="I355" s="142"/>
    </row>
    <row r="356" spans="2:9" ht="29" x14ac:dyDescent="0.35">
      <c r="B356" s="141"/>
      <c r="C356" s="154" t="s">
        <v>580</v>
      </c>
      <c r="D356" s="29" t="s">
        <v>303</v>
      </c>
      <c r="E356" s="28" t="s">
        <v>22</v>
      </c>
      <c r="F356" s="32">
        <v>6</v>
      </c>
      <c r="G356" s="110"/>
      <c r="H356" s="156">
        <f t="shared" si="29"/>
        <v>0</v>
      </c>
      <c r="I356" s="142"/>
    </row>
    <row r="357" spans="2:9" x14ac:dyDescent="0.35">
      <c r="B357" s="141"/>
      <c r="C357" s="154" t="s">
        <v>581</v>
      </c>
      <c r="D357" s="29" t="s">
        <v>304</v>
      </c>
      <c r="E357" s="28" t="s">
        <v>22</v>
      </c>
      <c r="F357" s="32">
        <v>6</v>
      </c>
      <c r="G357" s="110"/>
      <c r="H357" s="156">
        <f t="shared" si="29"/>
        <v>0</v>
      </c>
      <c r="I357" s="142"/>
    </row>
    <row r="358" spans="2:9" x14ac:dyDescent="0.35">
      <c r="B358" s="141"/>
      <c r="C358" s="154" t="s">
        <v>582</v>
      </c>
      <c r="D358" s="40" t="s">
        <v>305</v>
      </c>
      <c r="E358" s="28" t="s">
        <v>22</v>
      </c>
      <c r="F358" s="32">
        <v>6</v>
      </c>
      <c r="G358" s="110"/>
      <c r="H358" s="156">
        <f t="shared" si="29"/>
        <v>0</v>
      </c>
      <c r="I358" s="142"/>
    </row>
    <row r="359" spans="2:9" x14ac:dyDescent="0.35">
      <c r="B359" s="141"/>
      <c r="C359" s="154" t="s">
        <v>583</v>
      </c>
      <c r="D359" s="40" t="s">
        <v>306</v>
      </c>
      <c r="E359" s="28" t="s">
        <v>35</v>
      </c>
      <c r="F359" s="32">
        <v>7</v>
      </c>
      <c r="G359" s="110"/>
      <c r="H359" s="156">
        <f t="shared" si="29"/>
        <v>0</v>
      </c>
      <c r="I359" s="142"/>
    </row>
    <row r="360" spans="2:9" x14ac:dyDescent="0.35">
      <c r="B360" s="141"/>
      <c r="C360" s="154" t="s">
        <v>584</v>
      </c>
      <c r="D360" s="40" t="s">
        <v>307</v>
      </c>
      <c r="E360" s="28" t="s">
        <v>22</v>
      </c>
      <c r="F360" s="32">
        <v>8</v>
      </c>
      <c r="G360" s="110"/>
      <c r="H360" s="156">
        <f t="shared" si="29"/>
        <v>0</v>
      </c>
      <c r="I360" s="142"/>
    </row>
    <row r="361" spans="2:9" x14ac:dyDescent="0.35">
      <c r="B361" s="141"/>
      <c r="C361" s="154" t="s">
        <v>585</v>
      </c>
      <c r="D361" s="40" t="s">
        <v>308</v>
      </c>
      <c r="E361" s="28" t="s">
        <v>22</v>
      </c>
      <c r="F361" s="32">
        <v>6</v>
      </c>
      <c r="G361" s="110"/>
      <c r="H361" s="156">
        <f t="shared" si="29"/>
        <v>0</v>
      </c>
      <c r="I361" s="142"/>
    </row>
    <row r="362" spans="2:9" x14ac:dyDescent="0.35">
      <c r="B362" s="141"/>
      <c r="C362" s="154" t="s">
        <v>586</v>
      </c>
      <c r="D362" s="40" t="s">
        <v>309</v>
      </c>
      <c r="E362" s="28" t="s">
        <v>310</v>
      </c>
      <c r="F362" s="32">
        <v>5</v>
      </c>
      <c r="G362" s="110"/>
      <c r="H362" s="156">
        <f t="shared" si="29"/>
        <v>0</v>
      </c>
      <c r="I362" s="142"/>
    </row>
    <row r="363" spans="2:9" x14ac:dyDescent="0.35">
      <c r="B363" s="141"/>
      <c r="C363" s="154" t="s">
        <v>587</v>
      </c>
      <c r="D363" s="27" t="s">
        <v>311</v>
      </c>
      <c r="E363" s="28" t="s">
        <v>22</v>
      </c>
      <c r="F363" s="32">
        <v>6</v>
      </c>
      <c r="G363" s="110"/>
      <c r="H363" s="156">
        <f t="shared" si="29"/>
        <v>0</v>
      </c>
      <c r="I363" s="142"/>
    </row>
    <row r="364" spans="2:9" x14ac:dyDescent="0.35">
      <c r="B364" s="141"/>
      <c r="C364" s="154" t="s">
        <v>588</v>
      </c>
      <c r="D364" s="27" t="s">
        <v>312</v>
      </c>
      <c r="E364" s="34" t="s">
        <v>22</v>
      </c>
      <c r="F364" s="32">
        <v>8</v>
      </c>
      <c r="G364" s="110"/>
      <c r="H364" s="156">
        <f t="shared" si="29"/>
        <v>0</v>
      </c>
      <c r="I364" s="142"/>
    </row>
    <row r="365" spans="2:9" ht="29" x14ac:dyDescent="0.35">
      <c r="B365" s="141"/>
      <c r="C365" s="154" t="s">
        <v>589</v>
      </c>
      <c r="D365" s="27" t="s">
        <v>313</v>
      </c>
      <c r="E365" s="34" t="s">
        <v>22</v>
      </c>
      <c r="F365" s="32">
        <v>1</v>
      </c>
      <c r="G365" s="110"/>
      <c r="H365" s="156">
        <f t="shared" si="29"/>
        <v>0</v>
      </c>
      <c r="I365" s="142"/>
    </row>
    <row r="366" spans="2:9" ht="7" customHeight="1" x14ac:dyDescent="0.35">
      <c r="B366" s="141"/>
      <c r="C366" s="130"/>
      <c r="D366" s="130"/>
      <c r="E366" s="130"/>
      <c r="F366" s="131"/>
      <c r="G366" s="111"/>
      <c r="H366" s="131"/>
      <c r="I366" s="142"/>
    </row>
    <row r="367" spans="2:9" ht="23.15" customHeight="1" x14ac:dyDescent="0.35">
      <c r="B367" s="141"/>
      <c r="C367" s="158"/>
      <c r="D367" s="159" t="s">
        <v>314</v>
      </c>
      <c r="E367" s="160"/>
      <c r="F367" s="160"/>
      <c r="G367" s="174"/>
      <c r="H367" s="160"/>
      <c r="I367" s="142"/>
    </row>
    <row r="368" spans="2:9" ht="29" x14ac:dyDescent="0.35">
      <c r="B368" s="141"/>
      <c r="C368" s="154" t="s">
        <v>590</v>
      </c>
      <c r="D368" s="27" t="s">
        <v>315</v>
      </c>
      <c r="E368" s="28" t="s">
        <v>22</v>
      </c>
      <c r="F368" s="32">
        <v>7</v>
      </c>
      <c r="G368" s="110"/>
      <c r="H368" s="156">
        <f t="shared" ref="H368:H372" si="30">F368*G368</f>
        <v>0</v>
      </c>
      <c r="I368" s="142"/>
    </row>
    <row r="369" spans="2:9" ht="29" x14ac:dyDescent="0.35">
      <c r="B369" s="141"/>
      <c r="C369" s="154" t="s">
        <v>591</v>
      </c>
      <c r="D369" s="27" t="s">
        <v>316</v>
      </c>
      <c r="E369" s="28" t="s">
        <v>22</v>
      </c>
      <c r="F369" s="32">
        <v>5</v>
      </c>
      <c r="G369" s="110"/>
      <c r="H369" s="156">
        <f t="shared" si="30"/>
        <v>0</v>
      </c>
      <c r="I369" s="142"/>
    </row>
    <row r="370" spans="2:9" x14ac:dyDescent="0.35">
      <c r="B370" s="141"/>
      <c r="C370" s="154" t="s">
        <v>592</v>
      </c>
      <c r="D370" s="27" t="s">
        <v>317</v>
      </c>
      <c r="E370" s="28" t="s">
        <v>22</v>
      </c>
      <c r="F370" s="32">
        <v>7</v>
      </c>
      <c r="G370" s="110"/>
      <c r="H370" s="156">
        <f t="shared" si="30"/>
        <v>0</v>
      </c>
      <c r="I370" s="142"/>
    </row>
    <row r="371" spans="2:9" x14ac:dyDescent="0.35">
      <c r="B371" s="141"/>
      <c r="C371" s="154" t="s">
        <v>593</v>
      </c>
      <c r="D371" s="27" t="s">
        <v>307</v>
      </c>
      <c r="E371" s="28" t="s">
        <v>22</v>
      </c>
      <c r="F371" s="32">
        <v>8</v>
      </c>
      <c r="G371" s="110"/>
      <c r="H371" s="156">
        <f t="shared" si="30"/>
        <v>0</v>
      </c>
      <c r="I371" s="142"/>
    </row>
    <row r="372" spans="2:9" x14ac:dyDescent="0.35">
      <c r="B372" s="141"/>
      <c r="C372" s="154" t="s">
        <v>594</v>
      </c>
      <c r="D372" s="27" t="s">
        <v>318</v>
      </c>
      <c r="E372" s="28" t="s">
        <v>22</v>
      </c>
      <c r="F372" s="32">
        <v>7</v>
      </c>
      <c r="G372" s="110"/>
      <c r="H372" s="156">
        <f t="shared" si="30"/>
        <v>0</v>
      </c>
      <c r="I372" s="142"/>
    </row>
    <row r="373" spans="2:9" ht="7" customHeight="1" x14ac:dyDescent="0.35">
      <c r="B373" s="141"/>
      <c r="C373" s="130"/>
      <c r="D373" s="130"/>
      <c r="E373" s="130"/>
      <c r="F373" s="131"/>
      <c r="G373" s="111"/>
      <c r="H373" s="131"/>
      <c r="I373" s="142"/>
    </row>
    <row r="374" spans="2:9" ht="23.15" customHeight="1" x14ac:dyDescent="0.35">
      <c r="B374" s="141"/>
      <c r="C374" s="158"/>
      <c r="D374" s="159" t="s">
        <v>319</v>
      </c>
      <c r="E374" s="160"/>
      <c r="F374" s="160"/>
      <c r="G374" s="174"/>
      <c r="H374" s="160"/>
      <c r="I374" s="142"/>
    </row>
    <row r="375" spans="2:9" x14ac:dyDescent="0.35">
      <c r="B375" s="141"/>
      <c r="C375" s="154" t="s">
        <v>595</v>
      </c>
      <c r="D375" s="27" t="s">
        <v>320</v>
      </c>
      <c r="E375" s="28" t="s">
        <v>22</v>
      </c>
      <c r="F375" s="32">
        <v>1</v>
      </c>
      <c r="G375" s="110"/>
      <c r="H375" s="156">
        <f t="shared" ref="H375:H376" si="31">F375*G375</f>
        <v>0</v>
      </c>
      <c r="I375" s="142"/>
    </row>
    <row r="376" spans="2:9" x14ac:dyDescent="0.35">
      <c r="B376" s="141"/>
      <c r="C376" s="154" t="s">
        <v>596</v>
      </c>
      <c r="D376" s="27" t="s">
        <v>321</v>
      </c>
      <c r="E376" s="28" t="s">
        <v>22</v>
      </c>
      <c r="F376" s="32">
        <v>1</v>
      </c>
      <c r="G376" s="110"/>
      <c r="H376" s="156">
        <f t="shared" si="31"/>
        <v>0</v>
      </c>
      <c r="I376" s="142"/>
    </row>
    <row r="377" spans="2:9" ht="25" customHeight="1" x14ac:dyDescent="0.35">
      <c r="B377" s="141"/>
      <c r="C377" s="130"/>
      <c r="D377" s="130"/>
      <c r="E377" s="130"/>
      <c r="F377" s="131"/>
      <c r="G377" s="111"/>
      <c r="H377" s="131"/>
      <c r="I377" s="142"/>
    </row>
    <row r="378" spans="2:9" s="147" customFormat="1" ht="30" customHeight="1" x14ac:dyDescent="0.35">
      <c r="B378" s="207">
        <v>10</v>
      </c>
      <c r="C378" s="208"/>
      <c r="D378" s="164" t="s">
        <v>322</v>
      </c>
      <c r="E378" s="144"/>
      <c r="F378" s="145"/>
      <c r="G378" s="175"/>
      <c r="H378" s="145"/>
      <c r="I378" s="146"/>
    </row>
    <row r="379" spans="2:9" ht="29" x14ac:dyDescent="0.35">
      <c r="B379" s="141"/>
      <c r="C379" s="154" t="s">
        <v>597</v>
      </c>
      <c r="D379" s="39" t="s">
        <v>323</v>
      </c>
      <c r="E379" s="155" t="s">
        <v>324</v>
      </c>
      <c r="F379" s="109"/>
      <c r="G379" s="110"/>
      <c r="H379" s="156">
        <f t="shared" ref="H379" si="32">F379*G379</f>
        <v>0</v>
      </c>
      <c r="I379" s="142"/>
    </row>
    <row r="380" spans="2:9" ht="25" customHeight="1" x14ac:dyDescent="0.35">
      <c r="B380" s="141"/>
      <c r="C380" s="130"/>
      <c r="D380" s="130"/>
      <c r="E380" s="130"/>
      <c r="F380" s="131"/>
      <c r="G380" s="111"/>
      <c r="H380" s="131"/>
      <c r="I380" s="142"/>
    </row>
    <row r="381" spans="2:9" s="147" customFormat="1" ht="30" customHeight="1" x14ac:dyDescent="0.35">
      <c r="B381" s="207">
        <v>11</v>
      </c>
      <c r="C381" s="208"/>
      <c r="D381" s="164" t="s">
        <v>325</v>
      </c>
      <c r="E381" s="144"/>
      <c r="F381" s="145"/>
      <c r="G381" s="175"/>
      <c r="H381" s="145"/>
      <c r="I381" s="146"/>
    </row>
    <row r="382" spans="2:9" x14ac:dyDescent="0.35">
      <c r="B382" s="141"/>
      <c r="C382" s="154" t="s">
        <v>598</v>
      </c>
      <c r="D382" s="44" t="s">
        <v>326</v>
      </c>
      <c r="E382" s="32" t="s">
        <v>327</v>
      </c>
      <c r="F382" s="32">
        <v>68</v>
      </c>
      <c r="G382" s="110"/>
      <c r="H382" s="156">
        <f t="shared" ref="H382:H383" si="33">F382*G382</f>
        <v>0</v>
      </c>
      <c r="I382" s="142"/>
    </row>
    <row r="383" spans="2:9" x14ac:dyDescent="0.35">
      <c r="B383" s="141"/>
      <c r="C383" s="154" t="s">
        <v>599</v>
      </c>
      <c r="D383" s="44" t="s">
        <v>328</v>
      </c>
      <c r="E383" s="32" t="s">
        <v>327</v>
      </c>
      <c r="F383" s="32">
        <v>72</v>
      </c>
      <c r="G383" s="110"/>
      <c r="H383" s="156">
        <f t="shared" si="33"/>
        <v>0</v>
      </c>
      <c r="I383" s="142"/>
    </row>
    <row r="384" spans="2:9" ht="15" thickBot="1" x14ac:dyDescent="0.4">
      <c r="B384" s="166"/>
      <c r="C384" s="167"/>
      <c r="D384" s="167"/>
      <c r="E384" s="167"/>
      <c r="F384" s="167"/>
      <c r="G384" s="168"/>
      <c r="H384" s="168"/>
      <c r="I384" s="169"/>
    </row>
  </sheetData>
  <sheetProtection algorithmName="SHA-512" hashValue="NcBr6Q0xzVOddzSsuTSlbUOrKM4GYLj9YwCYYpNnMiu2fQD8HU5Il8LPPDdWNQiand3YfEBzdCsYp0heC5ZRTw==" saltValue="j9oEaBTQ+ayA5rnl1yoQLg==" spinCount="100000" sheet="1" objects="1" scenarios="1"/>
  <mergeCells count="23">
    <mergeCell ref="C18:H22"/>
    <mergeCell ref="B26:C26"/>
    <mergeCell ref="H26:I26"/>
    <mergeCell ref="B4:I7"/>
    <mergeCell ref="C9:D9"/>
    <mergeCell ref="E9:H9"/>
    <mergeCell ref="C11:C12"/>
    <mergeCell ref="D11:H12"/>
    <mergeCell ref="C14:H16"/>
    <mergeCell ref="B197:F197"/>
    <mergeCell ref="B235:F235"/>
    <mergeCell ref="B273:F273"/>
    <mergeCell ref="B28:C28"/>
    <mergeCell ref="B57:C57"/>
    <mergeCell ref="B173:C173"/>
    <mergeCell ref="B196:C196"/>
    <mergeCell ref="B174:F174"/>
    <mergeCell ref="B340:C340"/>
    <mergeCell ref="B378:C378"/>
    <mergeCell ref="B381:C381"/>
    <mergeCell ref="B234:C234"/>
    <mergeCell ref="B294:C294"/>
    <mergeCell ref="B272:C272"/>
  </mergeCell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36"/>
  <sheetViews>
    <sheetView showGridLines="0" tabSelected="1" topLeftCell="A4" workbookViewId="0">
      <selection activeCell="B4" sqref="B4:I7"/>
    </sheetView>
  </sheetViews>
  <sheetFormatPr baseColWidth="10" defaultRowHeight="14.5" x14ac:dyDescent="0.35"/>
  <cols>
    <col min="2" max="2" width="1.7265625" customWidth="1"/>
    <col min="3" max="3" width="15.7265625" customWidth="1"/>
    <col min="4" max="4" width="74.7265625" customWidth="1"/>
    <col min="5" max="5" width="9.7265625" customWidth="1"/>
    <col min="6" max="7" width="20.7265625" customWidth="1"/>
    <col min="8" max="8" width="40.7265625" customWidth="1"/>
    <col min="9" max="9" width="1.7265625" customWidth="1"/>
  </cols>
  <sheetData>
    <row r="2" spans="2:9" ht="15" thickBot="1" x14ac:dyDescent="0.4"/>
    <row r="3" spans="2:9" ht="15" customHeight="1" x14ac:dyDescent="0.35">
      <c r="B3" s="12"/>
      <c r="C3" s="13"/>
      <c r="D3" s="13"/>
      <c r="E3" s="13"/>
      <c r="F3" s="13"/>
      <c r="G3" s="95"/>
      <c r="H3" s="95"/>
      <c r="I3" s="14"/>
    </row>
    <row r="4" spans="2:9" ht="25" customHeight="1" x14ac:dyDescent="0.35">
      <c r="B4" s="183" t="s">
        <v>0</v>
      </c>
      <c r="C4" s="184"/>
      <c r="D4" s="184"/>
      <c r="E4" s="184"/>
      <c r="F4" s="184"/>
      <c r="G4" s="184"/>
      <c r="H4" s="184"/>
      <c r="I4" s="185"/>
    </row>
    <row r="5" spans="2:9" ht="25" customHeight="1" x14ac:dyDescent="0.35">
      <c r="B5" s="183"/>
      <c r="C5" s="184"/>
      <c r="D5" s="184"/>
      <c r="E5" s="184"/>
      <c r="F5" s="184"/>
      <c r="G5" s="184"/>
      <c r="H5" s="184"/>
      <c r="I5" s="185"/>
    </row>
    <row r="6" spans="2:9" ht="25" customHeight="1" x14ac:dyDescent="0.35">
      <c r="B6" s="183"/>
      <c r="C6" s="184"/>
      <c r="D6" s="184"/>
      <c r="E6" s="184"/>
      <c r="F6" s="184"/>
      <c r="G6" s="184"/>
      <c r="H6" s="184"/>
      <c r="I6" s="185"/>
    </row>
    <row r="7" spans="2:9" ht="25" customHeight="1" x14ac:dyDescent="0.35">
      <c r="B7" s="183"/>
      <c r="C7" s="184"/>
      <c r="D7" s="184"/>
      <c r="E7" s="184"/>
      <c r="F7" s="184"/>
      <c r="G7" s="184"/>
      <c r="H7" s="184"/>
      <c r="I7" s="185"/>
    </row>
    <row r="8" spans="2:9" ht="15" customHeight="1" x14ac:dyDescent="0.35">
      <c r="B8" s="4"/>
      <c r="C8" s="5"/>
      <c r="D8" s="5"/>
      <c r="E8" s="5"/>
      <c r="F8" s="5"/>
      <c r="G8" s="96"/>
      <c r="H8" s="96"/>
      <c r="I8" s="6"/>
    </row>
    <row r="9" spans="2:9" ht="26.25" customHeight="1" x14ac:dyDescent="0.35">
      <c r="B9" s="4"/>
      <c r="C9" s="191" t="s">
        <v>601</v>
      </c>
      <c r="D9" s="192"/>
      <c r="E9" s="202" t="s">
        <v>656</v>
      </c>
      <c r="F9" s="191"/>
      <c r="G9" s="191"/>
      <c r="H9" s="191"/>
      <c r="I9" s="6"/>
    </row>
    <row r="10" spans="2:9" ht="4" customHeight="1" x14ac:dyDescent="0.35">
      <c r="B10" s="4"/>
      <c r="C10" s="7"/>
      <c r="D10" s="7"/>
      <c r="E10" s="7"/>
      <c r="F10" s="7"/>
      <c r="G10" s="7"/>
      <c r="H10" s="7"/>
      <c r="I10" s="6"/>
    </row>
    <row r="11" spans="2:9" ht="35.15" customHeight="1" x14ac:dyDescent="0.35">
      <c r="B11" s="4"/>
      <c r="C11" s="203" t="s">
        <v>9</v>
      </c>
      <c r="D11" s="204" t="s">
        <v>8</v>
      </c>
      <c r="E11" s="205"/>
      <c r="F11" s="205"/>
      <c r="G11" s="205"/>
      <c r="H11" s="205"/>
      <c r="I11" s="6"/>
    </row>
    <row r="12" spans="2:9" ht="35.15" customHeight="1" x14ac:dyDescent="0.35">
      <c r="B12" s="4"/>
      <c r="C12" s="203"/>
      <c r="D12" s="204"/>
      <c r="E12" s="205"/>
      <c r="F12" s="205"/>
      <c r="G12" s="205"/>
      <c r="H12" s="205"/>
      <c r="I12" s="6"/>
    </row>
    <row r="13" spans="2:9" ht="10" customHeight="1" thickBot="1" x14ac:dyDescent="0.4">
      <c r="B13" s="4"/>
      <c r="C13" s="8"/>
      <c r="D13" s="8"/>
      <c r="E13" s="8"/>
      <c r="F13" s="8"/>
      <c r="G13" s="8"/>
      <c r="H13" s="8"/>
      <c r="I13" s="6"/>
    </row>
    <row r="14" spans="2:9" ht="15" customHeight="1" x14ac:dyDescent="0.35">
      <c r="B14" s="4"/>
      <c r="C14" s="193" t="s">
        <v>643</v>
      </c>
      <c r="D14" s="194"/>
      <c r="E14" s="194"/>
      <c r="F14" s="194"/>
      <c r="G14" s="194"/>
      <c r="H14" s="195"/>
      <c r="I14" s="6"/>
    </row>
    <row r="15" spans="2:9" ht="15" customHeight="1" x14ac:dyDescent="0.35">
      <c r="B15" s="4"/>
      <c r="C15" s="196"/>
      <c r="D15" s="197"/>
      <c r="E15" s="197"/>
      <c r="F15" s="197"/>
      <c r="G15" s="197"/>
      <c r="H15" s="198"/>
      <c r="I15" s="6"/>
    </row>
    <row r="16" spans="2:9" ht="15.75" customHeight="1" thickBot="1" x14ac:dyDescent="0.4">
      <c r="B16" s="4"/>
      <c r="C16" s="199"/>
      <c r="D16" s="200"/>
      <c r="E16" s="200"/>
      <c r="F16" s="200"/>
      <c r="G16" s="200"/>
      <c r="H16" s="201"/>
      <c r="I16" s="6"/>
    </row>
    <row r="17" spans="2:9" ht="10" customHeight="1" thickBot="1" x14ac:dyDescent="0.4">
      <c r="B17" s="4"/>
      <c r="C17" s="49"/>
      <c r="D17" s="49"/>
      <c r="E17" s="49"/>
      <c r="F17" s="49"/>
      <c r="G17" s="49"/>
      <c r="H17" s="49"/>
      <c r="I17" s="6"/>
    </row>
    <row r="18" spans="2:9" ht="60" customHeight="1" thickBot="1" x14ac:dyDescent="0.4">
      <c r="B18" s="4"/>
      <c r="C18" s="180" t="s">
        <v>644</v>
      </c>
      <c r="D18" s="181"/>
      <c r="E18" s="181"/>
      <c r="F18" s="181"/>
      <c r="G18" s="181"/>
      <c r="H18" s="182"/>
      <c r="I18" s="6"/>
    </row>
    <row r="19" spans="2:9" ht="10" customHeight="1" x14ac:dyDescent="0.35">
      <c r="B19" s="4"/>
      <c r="C19" s="8"/>
      <c r="D19" s="8"/>
      <c r="E19" s="8"/>
      <c r="F19" s="8"/>
      <c r="G19" s="8"/>
      <c r="H19" s="8"/>
      <c r="I19" s="6"/>
    </row>
    <row r="20" spans="2:9" ht="15" customHeight="1" x14ac:dyDescent="0.35">
      <c r="B20" s="4"/>
      <c r="C20" s="190" t="s">
        <v>10</v>
      </c>
      <c r="D20" s="190"/>
      <c r="E20" s="190"/>
      <c r="F20" s="190"/>
      <c r="G20" s="190"/>
      <c r="H20" s="190"/>
      <c r="I20" s="6"/>
    </row>
    <row r="21" spans="2:9" ht="15" customHeight="1" x14ac:dyDescent="0.35">
      <c r="B21" s="4"/>
      <c r="C21" s="190"/>
      <c r="D21" s="190"/>
      <c r="E21" s="190"/>
      <c r="F21" s="190"/>
      <c r="G21" s="190"/>
      <c r="H21" s="190"/>
      <c r="I21" s="6"/>
    </row>
    <row r="22" spans="2:9" ht="15" customHeight="1" x14ac:dyDescent="0.35">
      <c r="B22" s="4"/>
      <c r="C22" s="190"/>
      <c r="D22" s="190"/>
      <c r="E22" s="190"/>
      <c r="F22" s="190"/>
      <c r="G22" s="190"/>
      <c r="H22" s="190"/>
      <c r="I22" s="6"/>
    </row>
    <row r="23" spans="2:9" ht="15" customHeight="1" x14ac:dyDescent="0.35">
      <c r="B23" s="4"/>
      <c r="C23" s="190"/>
      <c r="D23" s="190"/>
      <c r="E23" s="190"/>
      <c r="F23" s="190"/>
      <c r="G23" s="190"/>
      <c r="H23" s="190"/>
      <c r="I23" s="6"/>
    </row>
    <row r="24" spans="2:9" ht="15" customHeight="1" x14ac:dyDescent="0.35">
      <c r="B24" s="4"/>
      <c r="C24" s="190"/>
      <c r="D24" s="190"/>
      <c r="E24" s="190"/>
      <c r="F24" s="190"/>
      <c r="G24" s="190"/>
      <c r="H24" s="190"/>
      <c r="I24" s="6"/>
    </row>
    <row r="25" spans="2:9" s="1" customFormat="1" ht="10" customHeight="1" thickBot="1" x14ac:dyDescent="0.4">
      <c r="B25" s="9"/>
      <c r="C25" s="10"/>
      <c r="D25" s="10"/>
      <c r="E25" s="10"/>
      <c r="F25" s="10"/>
      <c r="G25" s="10"/>
      <c r="H25" s="10"/>
      <c r="I25" s="11"/>
    </row>
    <row r="26" spans="2:9" s="1" customFormat="1" ht="5.15" customHeight="1" x14ac:dyDescent="0.35"/>
    <row r="27" spans="2:9" s="1" customFormat="1" ht="15" customHeight="1" x14ac:dyDescent="0.35"/>
    <row r="28" spans="2:9" ht="33" customHeight="1" x14ac:dyDescent="0.35">
      <c r="B28" s="234" t="s">
        <v>645</v>
      </c>
      <c r="C28" s="234"/>
      <c r="D28" s="234"/>
      <c r="E28" s="234"/>
      <c r="F28" s="234"/>
      <c r="G28" s="234"/>
      <c r="H28" s="234"/>
      <c r="I28" s="234"/>
    </row>
    <row r="29" spans="2:9" s="1" customFormat="1" ht="5.15" customHeight="1" x14ac:dyDescent="0.35">
      <c r="C29" s="76" t="s">
        <v>2</v>
      </c>
      <c r="D29" s="76"/>
      <c r="E29" s="76"/>
      <c r="F29" s="76"/>
      <c r="G29" s="77"/>
      <c r="H29" s="78"/>
    </row>
    <row r="30" spans="2:9" s="3" customFormat="1" ht="28" customHeight="1" x14ac:dyDescent="0.35">
      <c r="C30" s="235" t="s">
        <v>2</v>
      </c>
      <c r="D30" s="235"/>
      <c r="E30" s="235"/>
      <c r="F30" s="235"/>
      <c r="G30" s="79"/>
      <c r="H30" s="80" t="s">
        <v>646</v>
      </c>
    </row>
    <row r="31" spans="2:9" ht="5.15" customHeight="1" thickBot="1" x14ac:dyDescent="0.4">
      <c r="F31" s="81"/>
      <c r="G31" s="82"/>
      <c r="H31" s="83"/>
    </row>
    <row r="32" spans="2:9" s="84" customFormat="1" ht="25" customHeight="1" thickBot="1" x14ac:dyDescent="0.5">
      <c r="C32" s="236" t="s">
        <v>647</v>
      </c>
      <c r="D32" s="237"/>
      <c r="E32" s="237"/>
      <c r="F32" s="237"/>
      <c r="G32" s="85" t="s">
        <v>648</v>
      </c>
      <c r="H32" s="86">
        <f>SUM('DQE Lot 3 M-O Menuis ext'!H33:H80)</f>
        <v>0</v>
      </c>
    </row>
    <row r="33" spans="3:8" s="84" customFormat="1" ht="25" customHeight="1" thickBot="1" x14ac:dyDescent="0.5">
      <c r="C33" s="236" t="s">
        <v>651</v>
      </c>
      <c r="D33" s="237"/>
      <c r="E33" s="237"/>
      <c r="F33" s="237"/>
      <c r="G33" s="85" t="s">
        <v>648</v>
      </c>
      <c r="H33" s="86">
        <f>SUM('DQE Lot 3 Menuis ext'!H276:H383,'DQE Lot 3 Menuis ext'!H238:H270,'DQE Lot 3 Menuis ext'!H199:H232,'DQE Lot 3 Menuis ext'!H176:H194,'DQE Lot 3 Menuis ext'!H30:H171)</f>
        <v>0</v>
      </c>
    </row>
    <row r="34" spans="3:8" s="84" customFormat="1" ht="25" customHeight="1" thickBot="1" x14ac:dyDescent="0.5">
      <c r="C34" s="236"/>
      <c r="D34" s="237"/>
      <c r="E34" s="237"/>
      <c r="F34" s="237"/>
      <c r="G34" s="85" t="s">
        <v>649</v>
      </c>
      <c r="H34" s="86">
        <f>(H32+H33)*0.2</f>
        <v>0</v>
      </c>
    </row>
    <row r="35" spans="3:8" s="87" customFormat="1" ht="8.15" customHeight="1" x14ac:dyDescent="0.45">
      <c r="C35" s="88"/>
      <c r="D35" s="88"/>
      <c r="E35" s="88"/>
      <c r="F35" s="88"/>
      <c r="G35" s="89"/>
      <c r="H35" s="90"/>
    </row>
    <row r="36" spans="3:8" ht="29.15" customHeight="1" x14ac:dyDescent="0.5">
      <c r="C36" s="91"/>
      <c r="D36" s="91"/>
      <c r="E36" s="91"/>
      <c r="F36" s="92"/>
      <c r="G36" s="93" t="s">
        <v>650</v>
      </c>
      <c r="H36" s="94">
        <f>SUM(H32:H34)</f>
        <v>0</v>
      </c>
    </row>
  </sheetData>
  <sheetProtection algorithmName="SHA-512" hashValue="aU/Y9x4MrkbsjjpNQ0mC3+2/iB7fGBSz0uR0kLz66wSeul7yZh2QOAdyIUFpehWrH71QX0WCT3avU3EfYW/7Fw==" saltValue="MQEBRHxmBLjOzGMwoP1L5Q==" spinCount="100000" sheet="1" objects="1" scenarios="1"/>
  <mergeCells count="13">
    <mergeCell ref="C18:H18"/>
    <mergeCell ref="C20:H24"/>
    <mergeCell ref="B4:I7"/>
    <mergeCell ref="C9:D9"/>
    <mergeCell ref="E9:H9"/>
    <mergeCell ref="C11:C12"/>
    <mergeCell ref="D11:H12"/>
    <mergeCell ref="C14:H16"/>
    <mergeCell ref="B28:I28"/>
    <mergeCell ref="C30:F30"/>
    <mergeCell ref="C32:F32"/>
    <mergeCell ref="C33:F33"/>
    <mergeCell ref="C34:F34"/>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DQE Lot 3 M-O Menuis ext</vt:lpstr>
      <vt:lpstr>DQE Lot 3 Menuis ext</vt:lpstr>
      <vt:lpstr>DQE Montant total</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LAUNAY Karl SCH</dc:creator>
  <cp:lastModifiedBy>BOSQUET Valerie SECR ADMI CLAS SUP</cp:lastModifiedBy>
  <dcterms:created xsi:type="dcterms:W3CDTF">2024-09-11T13:05:46Z</dcterms:created>
  <dcterms:modified xsi:type="dcterms:W3CDTF">2025-06-12T12:58:42Z</dcterms:modified>
</cp:coreProperties>
</file>