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bosquet\Desktop\dossiers a traiter\Thomas\TCE ESC\2 - DCE ESID\DCE - VERSION FINALE\LOT 5\"/>
    </mc:Choice>
  </mc:AlternateContent>
  <bookViews>
    <workbookView xWindow="0" yWindow="0" windowWidth="28800" windowHeight="12000" firstSheet="2" activeTab="3"/>
  </bookViews>
  <sheets>
    <sheet name="DQE Lot 5 M-O" sheetId="1" r:id="rId1"/>
    <sheet name="DQE Lot 5 Carrelage, faience" sheetId="2" r:id="rId2"/>
    <sheet name="DQE Lot 5 Revêtement de sol" sheetId="3" r:id="rId3"/>
    <sheet name="DQE Montant total"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71" i="3" l="1"/>
  <c r="H172" i="3"/>
  <c r="H170" i="3"/>
  <c r="H169" i="3"/>
  <c r="H168" i="3"/>
  <c r="H167" i="3"/>
  <c r="H166" i="3"/>
  <c r="H165" i="3"/>
  <c r="H153" i="3"/>
  <c r="H154" i="3"/>
  <c r="H155" i="3"/>
  <c r="H156" i="3"/>
  <c r="H157" i="3"/>
  <c r="H158" i="3"/>
  <c r="H159" i="3"/>
  <c r="H160" i="3"/>
  <c r="H161" i="3"/>
  <c r="H162" i="3"/>
  <c r="H152" i="3"/>
  <c r="H151" i="3"/>
  <c r="H150" i="3"/>
  <c r="H149" i="3"/>
  <c r="H143" i="3"/>
  <c r="H144" i="3"/>
  <c r="H145" i="3"/>
  <c r="H142" i="3"/>
  <c r="H141" i="3"/>
  <c r="H140" i="3"/>
  <c r="H136" i="3"/>
  <c r="H137" i="3"/>
  <c r="H135" i="3"/>
  <c r="H132" i="3"/>
  <c r="H131" i="3"/>
  <c r="H130" i="3"/>
  <c r="H129" i="3"/>
  <c r="H128" i="3"/>
  <c r="H127" i="3"/>
  <c r="H126" i="3"/>
  <c r="H125" i="3"/>
  <c r="H124" i="3"/>
  <c r="H123" i="3"/>
  <c r="H122" i="3"/>
  <c r="H121" i="3"/>
  <c r="H109" i="3"/>
  <c r="H110" i="3"/>
  <c r="H111" i="3"/>
  <c r="H112" i="3"/>
  <c r="H113" i="3"/>
  <c r="H114" i="3"/>
  <c r="H115" i="3"/>
  <c r="H116" i="3"/>
  <c r="H117" i="3"/>
  <c r="H118" i="3"/>
  <c r="H108" i="3"/>
  <c r="H94" i="3"/>
  <c r="H95" i="3"/>
  <c r="H96" i="3"/>
  <c r="H97" i="3"/>
  <c r="H98" i="3"/>
  <c r="H99" i="3"/>
  <c r="H100" i="3"/>
  <c r="H101" i="3"/>
  <c r="H102" i="3"/>
  <c r="H103" i="3"/>
  <c r="H104" i="3"/>
  <c r="H105" i="3"/>
  <c r="H93" i="3"/>
  <c r="H92" i="3"/>
  <c r="H91" i="3"/>
  <c r="H90" i="3"/>
  <c r="H89" i="3"/>
  <c r="H88" i="3"/>
  <c r="H87" i="3"/>
  <c r="H86" i="3"/>
  <c r="H85" i="3"/>
  <c r="H75" i="3"/>
  <c r="H76" i="3"/>
  <c r="H77" i="3"/>
  <c r="H78" i="3"/>
  <c r="H79" i="3"/>
  <c r="H80" i="3"/>
  <c r="H81" i="3"/>
  <c r="H82" i="3"/>
  <c r="H74" i="3"/>
  <c r="H73" i="3"/>
  <c r="H72" i="3"/>
  <c r="H71" i="3"/>
  <c r="H66" i="3"/>
  <c r="H67" i="3"/>
  <c r="H68" i="3"/>
  <c r="H51" i="3"/>
  <c r="H52" i="3"/>
  <c r="H65" i="3"/>
  <c r="H64" i="3"/>
  <c r="H63" i="3"/>
  <c r="H62" i="3"/>
  <c r="H61" i="3"/>
  <c r="H60" i="3"/>
  <c r="H59" i="3"/>
  <c r="H58" i="3"/>
  <c r="H57" i="3"/>
  <c r="H56" i="3"/>
  <c r="H43" i="3"/>
  <c r="H44" i="3"/>
  <c r="H45" i="3"/>
  <c r="H46" i="3"/>
  <c r="H47" i="3"/>
  <c r="H48" i="3"/>
  <c r="H49" i="3"/>
  <c r="H50" i="3"/>
  <c r="H42" i="3"/>
  <c r="H177" i="2"/>
  <c r="H178" i="2"/>
  <c r="H179" i="2"/>
  <c r="H176" i="2"/>
  <c r="H175" i="2"/>
  <c r="H174" i="2"/>
  <c r="H173" i="2"/>
  <c r="H172" i="2"/>
  <c r="H171" i="2"/>
  <c r="H170" i="2"/>
  <c r="H169" i="2"/>
  <c r="H168" i="2"/>
  <c r="H167" i="2"/>
  <c r="H166" i="2"/>
  <c r="H165" i="2"/>
  <c r="H164" i="2"/>
  <c r="H159" i="2"/>
  <c r="H160" i="2"/>
  <c r="H158" i="2"/>
  <c r="H157" i="2"/>
  <c r="H156" i="2"/>
  <c r="H155" i="2"/>
  <c r="H154" i="2"/>
  <c r="H153" i="2"/>
  <c r="H152" i="2"/>
  <c r="H151" i="2"/>
  <c r="H150" i="2"/>
  <c r="H149" i="2"/>
  <c r="H148" i="2"/>
  <c r="H136" i="2"/>
  <c r="H137" i="2"/>
  <c r="H138" i="2"/>
  <c r="H139" i="2"/>
  <c r="H140" i="2"/>
  <c r="H141" i="2"/>
  <c r="H142" i="2"/>
  <c r="H143" i="2"/>
  <c r="H144" i="2"/>
  <c r="H145" i="2"/>
  <c r="H135" i="2"/>
  <c r="H132" i="2"/>
  <c r="H131" i="2"/>
  <c r="H130" i="2"/>
  <c r="H129" i="2"/>
  <c r="H128" i="2"/>
  <c r="H127" i="2"/>
  <c r="H126" i="2"/>
  <c r="H125" i="2"/>
  <c r="H124" i="2"/>
  <c r="H123" i="2"/>
  <c r="H122" i="2"/>
  <c r="H121" i="2"/>
  <c r="H120" i="2"/>
  <c r="H119" i="2"/>
  <c r="H118" i="2"/>
  <c r="H117" i="2"/>
  <c r="H116" i="2"/>
  <c r="H115" i="2"/>
  <c r="H114" i="2"/>
  <c r="H113" i="2"/>
  <c r="H112" i="2"/>
  <c r="H111" i="2"/>
  <c r="H88" i="2"/>
  <c r="H89" i="2"/>
  <c r="H90" i="2"/>
  <c r="H91" i="2"/>
  <c r="H92" i="2"/>
  <c r="H93" i="2"/>
  <c r="H94" i="2"/>
  <c r="H95" i="2"/>
  <c r="H96" i="2"/>
  <c r="H97" i="2"/>
  <c r="H98" i="2"/>
  <c r="H99" i="2"/>
  <c r="H100" i="2"/>
  <c r="H101" i="2"/>
  <c r="H102" i="2"/>
  <c r="H103" i="2"/>
  <c r="H104" i="2"/>
  <c r="H105" i="2"/>
  <c r="H106" i="2"/>
  <c r="H107" i="2"/>
  <c r="H108" i="2"/>
  <c r="H87" i="2"/>
  <c r="H84" i="2"/>
  <c r="H83" i="2"/>
  <c r="H79" i="2"/>
  <c r="H78" i="2"/>
  <c r="H77" i="2"/>
  <c r="H76" i="2"/>
  <c r="H73" i="2"/>
  <c r="H72" i="2"/>
  <c r="H71" i="2"/>
  <c r="H70" i="2"/>
  <c r="H69" i="2"/>
  <c r="H68" i="2"/>
  <c r="H67" i="2"/>
  <c r="H64" i="2"/>
  <c r="H63" i="2"/>
  <c r="H62" i="2"/>
  <c r="H61" i="2"/>
  <c r="H58" i="2"/>
  <c r="H57" i="2"/>
  <c r="H56" i="2"/>
  <c r="H55" i="2"/>
  <c r="H43" i="2"/>
  <c r="H44" i="2"/>
  <c r="H45" i="2"/>
  <c r="H46" i="2"/>
  <c r="H47" i="2"/>
  <c r="H48" i="2"/>
  <c r="H49" i="2"/>
  <c r="H50" i="2"/>
  <c r="H51" i="2"/>
  <c r="H42" i="2"/>
  <c r="H59" i="1"/>
  <c r="H58" i="1"/>
  <c r="H57" i="1"/>
  <c r="H56" i="1"/>
  <c r="H53" i="1"/>
  <c r="H49" i="1"/>
  <c r="H48" i="1"/>
  <c r="H47" i="1"/>
  <c r="H46" i="1"/>
  <c r="H43" i="1"/>
  <c r="H39" i="1"/>
  <c r="H38" i="1"/>
  <c r="H37" i="1"/>
  <c r="H36" i="1"/>
  <c r="H33" i="1"/>
  <c r="H34" i="4" l="1"/>
  <c r="H32" i="4"/>
  <c r="H33" i="4"/>
  <c r="H35" i="4" l="1"/>
  <c r="H37" i="4" s="1"/>
</calcChain>
</file>

<file path=xl/sharedStrings.xml><?xml version="1.0" encoding="utf-8"?>
<sst xmlns="http://schemas.openxmlformats.org/spreadsheetml/2006/main" count="724" uniqueCount="412">
  <si>
    <t>USID DE ROCHEFORT</t>
  </si>
  <si>
    <t>Les prix indiqués dans le BPU ci-dessous comprennent les frais de déplacements et de transport ainsi
 que les préstations liées à la main d'œuvre</t>
  </si>
  <si>
    <t>Désignation</t>
  </si>
  <si>
    <t>Unité</t>
  </si>
  <si>
    <t>Prix unitaire
HT</t>
  </si>
  <si>
    <t xml:space="preserve">Accord cadre à bon de commande 23-116
</t>
  </si>
  <si>
    <t>01.01</t>
  </si>
  <si>
    <t>Carrelage, faïence
et revêtement de sol</t>
  </si>
  <si>
    <t>Lot 5</t>
  </si>
  <si>
    <t>Les prix indiqués dans le BPU ci-dessous concernent les interventions particulières et les prestations hors BPU qui impliquent des prix nouveaux (avec application de coeff K).</t>
  </si>
  <si>
    <t>01</t>
  </si>
  <si>
    <t>01.01.01</t>
  </si>
  <si>
    <t>he</t>
  </si>
  <si>
    <t>01.01.02</t>
  </si>
  <si>
    <t>01.01.03</t>
  </si>
  <si>
    <t>Carrelage, faïence</t>
  </si>
  <si>
    <t>Revêtement de sol</t>
  </si>
  <si>
    <t>1.1</t>
  </si>
  <si>
    <t>Installations de chantier</t>
  </si>
  <si>
    <t xml:space="preserve">Bungalow de type bureau en location (amenée et repli) </t>
  </si>
  <si>
    <t>un</t>
  </si>
  <si>
    <t xml:space="preserve">Bungalow de chantier de type vestiaire en location (amenée, repli, branchements) </t>
  </si>
  <si>
    <t xml:space="preserve">Bungalow de chantier de type sanitaire en location (amenée, repli, branchements) </t>
  </si>
  <si>
    <t xml:space="preserve">Location hebdomadaire de bungalow de type bureau en location </t>
  </si>
  <si>
    <t xml:space="preserve">Location hebdomadaire de bungalow de type vestiaire en location </t>
  </si>
  <si>
    <t>Location hebdomadaire de bungalow sanitaire compris vidange</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</si>
  <si>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</si>
  <si>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</si>
  <si>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Barriere de chantier hauteur 2 m, compris plots béton et menottes, en location hebdomadaire par mètre linéaire</t>
  </si>
  <si>
    <t>Barriere de chantier hauteur 2 m, compris plots béton et menottes, en location journalière, par mètre linéaire</t>
  </si>
  <si>
    <t xml:space="preserve"> PREPARATION</t>
  </si>
  <si>
    <t>2.1</t>
  </si>
  <si>
    <t>Ragréage et accrochage</t>
  </si>
  <si>
    <t>Application de ragréage sur support neuf épaisseur moyenne 05 mm</t>
  </si>
  <si>
    <t>m²</t>
  </si>
  <si>
    <t>Application de ragréage sur support ancien épaisseur moyenne 08 mm</t>
  </si>
  <si>
    <t>Application de base d'accrochage  sur ragréage pour colle</t>
  </si>
  <si>
    <t>Application de base d'accrochage  sur carrelage pour colle</t>
  </si>
  <si>
    <t>Etanchéité pièce humide règles professionnelles et DTU 52.1</t>
  </si>
  <si>
    <t>Mise en œuvre d'un système d'étancheité liquide (SEL) classe SP2 pour pièce EB+ privatifs et collectifs, en sols et élévations</t>
  </si>
  <si>
    <t>Mise en œuvre d'un système d'étancheité liquide (SEL) classe SP2 pour pièce EC privatifs et collectifs, en sol et et élévations</t>
  </si>
  <si>
    <t>Mise en œuvre d'un système de protection à l'eau sous carrelage (SPEC)  pour pièce EB+ privatifs et collectifs, en sol et et élévations</t>
  </si>
  <si>
    <t>Mise en œuvre d'un système d'étancheité liquide (SPEC)  pour pièce EC privatifs et collectifs, en sol et et élévations</t>
  </si>
  <si>
    <t>2.2</t>
  </si>
  <si>
    <t>2.3</t>
  </si>
  <si>
    <t>Chape maigre de carreleur en support de futur revêtement</t>
  </si>
  <si>
    <t>Chape adhérente, au mortier ordinaire hydrofuge épaisseur 4 cm finition brut de règle</t>
  </si>
  <si>
    <t>Chape adhérente, au mortier ordinaire hydrofuge épaisseur 6 cm finition brut de règle</t>
  </si>
  <si>
    <t>Chape adhérente, au mortier ordinaire hydrofuge épaisseur 8 cm finition brut de règle</t>
  </si>
  <si>
    <t>Chape adhérente, au mortier ordinaire hydrofuge épaisseur 10 cm finition brut de règle</t>
  </si>
  <si>
    <t>Majoration mortier hydrofugé</t>
  </si>
  <si>
    <t>Majoration pour chape finition talochée</t>
  </si>
  <si>
    <t>Majoration fourniture et pose d'un film polyane sous chape désolidarisée (sans primaire d'accrochage).</t>
  </si>
  <si>
    <t>2.4</t>
  </si>
  <si>
    <t>Panneau à carreler</t>
  </si>
  <si>
    <t>Fourniture et pose de plaque à carreler en polystyrène extrudé haute densité avec revêtement 2 faces étanches en complexe de tissu de verre, d'apprêt résistant aux alcalins et de mortier à base de résine, pour sols et murs, compris collage et rejointoiement étanche ép. 4 mm</t>
  </si>
  <si>
    <t>Fourniture et pose de plaque à carreler en polystyrène extrudé haute densité avec revêtement 2 faces étanches en complexe de tissu de verre, d'apprêt résistant aux alcalins et de mortier à base de résine, pour sols et murs, compris collage et rejointoiement étanche ép. 6 mm</t>
  </si>
  <si>
    <t>Fourniture et pose de plaque à carreler en polystyrène extrudé haute densité avec revêtement 2 faces étanches en complexe de tissu de verre, d'apprêt résistant aux alcalins et de mortier à base de résine, pour sols et murs, compris collage et rejointoiement étanche ép. 10 mm</t>
  </si>
  <si>
    <t>Fourniture et pose de plaque à carreler en polystyrène extrudé haute densité avec revêtement 2 faces étanches en complexe de tissu de verre, d'apprêt résistant aux alcalins et de mortier à base de résine, pour sols et murs, compris collage et rejointoiement étanche ép. 20 mm</t>
  </si>
  <si>
    <t xml:space="preserve"> CARRELAGE compris colle simple ou double encollage 
selon format et toute sujétion</t>
  </si>
  <si>
    <t>3.1</t>
  </si>
  <si>
    <t>Réfection de carrelage</t>
  </si>
  <si>
    <t>Scellement de carrelage de  récupération après décollage</t>
  </si>
  <si>
    <t>Pose de plinthes de récupération après décollage</t>
  </si>
  <si>
    <t>3.2</t>
  </si>
  <si>
    <t>Grès émaillé  fourniture et pose à joints filants</t>
  </si>
  <si>
    <t>Grès  émaillé 20 x 20 cm posé scellé sur chape fraiche</t>
  </si>
  <si>
    <t>Grès  émaillé 20 x 20 cm posé collé sur sol dur</t>
  </si>
  <si>
    <t>Grès  émaillé 20 x 30 cm posé scellé sur chape fraiche</t>
  </si>
  <si>
    <t>Grès  émaillé 20 x 30 cm posé collé sur sol dur</t>
  </si>
  <si>
    <t>Grès  émaillé 33 x 33 cm posé scellé sur chape fraiche</t>
  </si>
  <si>
    <t>Grès  émaillé 33 x 33 cm posé collé sur sol dur</t>
  </si>
  <si>
    <t>Grès  émaillé 30 x 60 cm posé scellé sur chape fraiche</t>
  </si>
  <si>
    <t>Grès  émaillé 30 x 60 cm posé collé sur sol dur</t>
  </si>
  <si>
    <t>Grès  émaillé 40 x 40 cm posé scellé sur chape fraiche</t>
  </si>
  <si>
    <t>Grès  émaillé 40 x 40 cm posé collé sur sol dur</t>
  </si>
  <si>
    <t>Grès  émaillé 50 x 50 cm posé scellé sur chape fraiche</t>
  </si>
  <si>
    <t>Grès  émaillé 50 x 50 cm posé collé sur sol dur</t>
  </si>
  <si>
    <t>Plus value pose en diagonale</t>
  </si>
  <si>
    <t>Plus value pose à joints croisés</t>
  </si>
  <si>
    <t>Plus value pour jointoiement de couleur</t>
  </si>
  <si>
    <t>Plinthe en grès  émaillé droite posée collée (compris pièces d'angles)</t>
  </si>
  <si>
    <t>ml</t>
  </si>
  <si>
    <t>Plinthe en grès  émaillé à gorge posée collée (compris pièces d'angles)</t>
  </si>
  <si>
    <t>Plinthe en grès  émaillé à recouvrement posée collée (compris pièces d'angles)</t>
  </si>
  <si>
    <t>Profilé nez de marche métallique - carrelage grès émaillé</t>
  </si>
  <si>
    <t>Profilé nez de marche antidérapant - carrelage grès émaillé</t>
  </si>
  <si>
    <t>Profilé joint de dilatation - carrelage grés émaillé</t>
  </si>
  <si>
    <t>Plus value pour pose sur escalier</t>
  </si>
  <si>
    <t>3.3</t>
  </si>
  <si>
    <t>Grès cérame grand passage founiture et pose à joints filants</t>
  </si>
  <si>
    <t>Grès cérame 20 x 20 cm posé scellé sur chape fraiche</t>
  </si>
  <si>
    <t>Grès cérame 20 x 20 cm posé collé sur sol dur</t>
  </si>
  <si>
    <t>Grès cérame 20 x 30 cm posé scellé sur chape fraiche</t>
  </si>
  <si>
    <t>Grès cérame 20 x 30 cm posé collé sur sol dur</t>
  </si>
  <si>
    <t>Grès cérame 33 x 33 cm posé scellé sur chape fraiche</t>
  </si>
  <si>
    <t>Grès cérame 33 x 33 cm posé collé sur sol dur</t>
  </si>
  <si>
    <t>Grès cérame 30 x 60 cm posé scellé sur chape fraiche</t>
  </si>
  <si>
    <t>Grès cérame 30 x 60 cm posé collé sur sol dur</t>
  </si>
  <si>
    <t>Grès cérame 40 x 40 cm posé scellé sur chape fraiche</t>
  </si>
  <si>
    <t>Grès cérame 40 x 40 cm posé collé sur sol dur</t>
  </si>
  <si>
    <t>Grès cérame 50 x 50 cm posé scellé sur chape fraiche</t>
  </si>
  <si>
    <t>Grès cérame 50 x 50 cm posé collé sur sol dur</t>
  </si>
  <si>
    <t>Plinthe en grès  cérame droite posée collée (compris pièces d'angles)</t>
  </si>
  <si>
    <t>Plinthe en grès  cérame à gorge posée collée (compris pièces d'angles)</t>
  </si>
  <si>
    <t>Plinthe en grès  cérame à recouvrement posée collée (compris pièces d'angles)</t>
  </si>
  <si>
    <t>Profilé nez de marche métallique - carrelage grès cérame</t>
  </si>
  <si>
    <t>Profilé nez de marche antidérapant - carrelage grès cérame</t>
  </si>
  <si>
    <t xml:space="preserve">Profilé joint de dilatation - carrelage grés cérame </t>
  </si>
  <si>
    <t>Terre cuite  founiture et pose à joints filants</t>
  </si>
  <si>
    <t>Terre cuite 20 x 20 cm posée scellée sur chape fraiche</t>
  </si>
  <si>
    <t>Terre cuite 20 x 20 cm posée collée sur sol dur</t>
  </si>
  <si>
    <t>Terre cuite 35 x 35 cm posée scellée sur chape fraiche</t>
  </si>
  <si>
    <t>Terre cuite 35 x 35 cm posée collée sur sol dur</t>
  </si>
  <si>
    <t>Plinthe en terre cuite posée collée</t>
  </si>
  <si>
    <t>Profilé nez de marche métallique - carrelage terre cuite</t>
  </si>
  <si>
    <t>Profilé nez de marche antidérapant - carrelage terre cuite</t>
  </si>
  <si>
    <t>Profilé joint de dilatation - carrelage terre cuite</t>
  </si>
  <si>
    <t>Accessoires carrelages et travaux finitions</t>
  </si>
  <si>
    <t>Nez de marche grés cérame</t>
  </si>
  <si>
    <t>Nez de marche PVC</t>
  </si>
  <si>
    <t>Nez de marche métallique fixé mécaniquement avec bande antidérapante</t>
  </si>
  <si>
    <t>Plinthe rigide</t>
  </si>
  <si>
    <t>Barre de seuil fixée mécaniquement</t>
  </si>
  <si>
    <t>Protection d'angles profilées inox fixées mécaniquement</t>
  </si>
  <si>
    <t>Plaque de protection soubassement PVC</t>
  </si>
  <si>
    <t>Plaque de protection soubassement métallique</t>
  </si>
  <si>
    <t>Cadre laiton encastré en feuillure pour réception trappe de visite</t>
  </si>
  <si>
    <t>Plaque tampon à garnir et à carreler avec cornière laiton en ceinture 20cm x 20cm</t>
  </si>
  <si>
    <t>Plaque tampon à garnir et à carreler avec cornière laiton en ceinture 30cm x 30cm</t>
  </si>
  <si>
    <t>Dégondage et regondage de porte</t>
  </si>
  <si>
    <t>Recoupe bas de porte</t>
  </si>
  <si>
    <t>FAIENCE compris colle et toute sujétion</t>
  </si>
  <si>
    <t>4.1</t>
  </si>
  <si>
    <t>Faïence fourniture et pose</t>
  </si>
  <si>
    <t>Faïence de sol blanche à joints filants 10 x 20 cm posée scellée sur chape fraiche</t>
  </si>
  <si>
    <t>Faïence de sol blanche à joints filants 10 x 20 cm posée collée sur sol dur</t>
  </si>
  <si>
    <t>Faïence de sol blanche à joints filants 20 x 20 cm posée scellée sur chape fraiche</t>
  </si>
  <si>
    <t>Faïence de sol blanche à joints filants 20 x 20 cm posée collée sur sol dur</t>
  </si>
  <si>
    <t>Plus value faïence de sol de couleur</t>
  </si>
  <si>
    <t>Plus value pose de faïence de sol à joints croisés</t>
  </si>
  <si>
    <t>Plus value pose de faïence de sol en diagonale</t>
  </si>
  <si>
    <t>Profilé nez de marche pour faïence de sol</t>
  </si>
  <si>
    <t>Faïence murale blanche à joints filants 20 x 20 cm</t>
  </si>
  <si>
    <t>Plus value pour faïence murale 20 x 20 cm de couleur</t>
  </si>
  <si>
    <t>Motif pour faience murale 20 x 20 cm</t>
  </si>
  <si>
    <t>Faïence murale blanche à joints filants 10 x 20 cm</t>
  </si>
  <si>
    <t>Plus value pour faïence murale de couleur</t>
  </si>
  <si>
    <t>Motif pour faience murale 10 x 20 cm</t>
  </si>
  <si>
    <t>Listel Ht 10 cm</t>
  </si>
  <si>
    <t>Cornière d'angle PVC</t>
  </si>
  <si>
    <t>INSTALLATIONS ET MATERIELS</t>
  </si>
  <si>
    <t>Barrière de protection ou de déviation rouge et blanche réfléchissante en location hebdomadaire compris pose et dépose</t>
  </si>
  <si>
    <t>Protection par film plastique en extérieur comprenant l'installation et l'évacuation après usage compris pose et dépose</t>
  </si>
  <si>
    <t>Lampe de signalisation en location hebdomadaire</t>
  </si>
  <si>
    <t>Barriere de chantier hauteur 2 m, compris plots béton et menottes, en location hebdomadaire, par mètre linéaire</t>
  </si>
  <si>
    <t>REVETEMENT DE SOLS</t>
  </si>
  <si>
    <t>Dépose de revêtements de sol et préparation des supports</t>
  </si>
  <si>
    <t>Dépose de dalles collées à la colle époxy, compris grattage des résidus et enlèvement à la décharge</t>
  </si>
  <si>
    <t>Dépose de dalles collées à la colle acrylique compris grattage des résidus et enlèvement à la décharge</t>
  </si>
  <si>
    <t>Dépose de dalles collées à la colle de bitume compris grattage des résidus et enlèvement à la décharge</t>
  </si>
  <si>
    <t>Dépose de dalles de moquette en pose libre compris grattage des résidus et enlèvement à la décharge</t>
  </si>
  <si>
    <t>Dépose de lés en revêtement plastique avec sous-couche, compris grattage des résidus et enlèvement à la décharge</t>
  </si>
  <si>
    <t>Dépose de lés en revêtement vinyle souple, compris grattage des résidus et enlèvement à la décharge</t>
  </si>
  <si>
    <t>Dépose de lés en revêtement aiguilleté plat, compris grattage des résidus et enlèvement à la décharge</t>
  </si>
  <si>
    <t>Dépose de lés en revêtement aiguilleté sur sous-couche mousse compris grattage des résidus et enlèvement à la décharge</t>
  </si>
  <si>
    <t>Dépose de lés en moquette sur sous-couche compris grattage des résidus et enlèvement à la décharge</t>
  </si>
  <si>
    <t>Dépose de revêtement collé sur sous-couche mousse sur marches compris grattage des résidus et enlèvement à la décharge</t>
  </si>
  <si>
    <t>Dépose de revêtement collé sans sous-couche mousse sur marches compris grattage des résidus et enlèvement à la décharge.</t>
  </si>
  <si>
    <t>Dépose de bandes vissées, seuil, joint de dilatation, nez de marche et évacuation à la décharge</t>
  </si>
  <si>
    <t>Dépose de bandes collées plinthes, nez de marche et évacuation à la décharge</t>
  </si>
  <si>
    <t>2.1.1</t>
  </si>
  <si>
    <t>2.1.2</t>
  </si>
  <si>
    <t>2.1.3</t>
  </si>
  <si>
    <t>2.1.4</t>
  </si>
  <si>
    <t>2.1.5</t>
  </si>
  <si>
    <t>2.1.6</t>
  </si>
  <si>
    <t>2.1.7</t>
  </si>
  <si>
    <t>2.1.8</t>
  </si>
  <si>
    <t>2.1.9</t>
  </si>
  <si>
    <t>2.1.10</t>
  </si>
  <si>
    <t>2.1.11</t>
  </si>
  <si>
    <t>2.1.12</t>
  </si>
  <si>
    <t>2.1.13</t>
  </si>
  <si>
    <t>Travaux préparatoires</t>
  </si>
  <si>
    <t>Primaire d'accrochage à base de résines en phase aqueuse sur support bois</t>
  </si>
  <si>
    <t>Primaire d'accrochage à base de résines en phase aqueuse sur chape ciment</t>
  </si>
  <si>
    <t>Primaire d'accrochage à deux composants sur fond non poreux</t>
  </si>
  <si>
    <t>Primaire d'accrochage à base de résine en phase aqueuse sur marches support bois</t>
  </si>
  <si>
    <t>Primaire d'accrochage à base de résine en phase aqueuse sur marches béton</t>
  </si>
  <si>
    <t>Primaire d'accrochage à deux composants sur marches sur fond non poreux</t>
  </si>
  <si>
    <t>Ragréage une passe avec produit de lissage classé P2</t>
  </si>
  <si>
    <t>Ragréage deux passes avec produit de lissage classé P2</t>
  </si>
  <si>
    <t>Ragréage deux passes avec produit de lissage classé P3</t>
  </si>
  <si>
    <t>Ragréage deux passes avec produit de lissage classé P2 sur marche</t>
  </si>
  <si>
    <t>Ragréage deux passes avec produit de lissage classé P3 sur marche</t>
  </si>
  <si>
    <t>Sous-couche de nivellement isolante épaisseur 4 mm</t>
  </si>
  <si>
    <t>2.2.1</t>
  </si>
  <si>
    <t>2.2.2</t>
  </si>
  <si>
    <t>2.2.3</t>
  </si>
  <si>
    <t>2.2.4</t>
  </si>
  <si>
    <t>2.2.5</t>
  </si>
  <si>
    <t>2.2.6</t>
  </si>
  <si>
    <t>2.2.7</t>
  </si>
  <si>
    <t>2.2.8</t>
  </si>
  <si>
    <t>2.2.9</t>
  </si>
  <si>
    <t>2.2.10</t>
  </si>
  <si>
    <t>2.2.11</t>
  </si>
  <si>
    <t>2.2.12</t>
  </si>
  <si>
    <t>Fourniture et pose de revêtement vinyle en dalles</t>
  </si>
  <si>
    <t>Dalles semi-flexible sans sous-couche, ép. 20/10 ème U2sP2 pour surfaces courantes</t>
  </si>
  <si>
    <t>Dalles semi-flexible sans sous-couche, ép. 25/10 ème mm U3P3 pour surfaces courantes</t>
  </si>
  <si>
    <t>Revêtement sur marches droites par dalles semi-flexible 25/10 ème</t>
  </si>
  <si>
    <t>Revêtement sur marches balancée par dalles semi-flexible 25/10 ème</t>
  </si>
  <si>
    <t>Dalle semi-flexible sans sous-couche pour plinthes, ép. 25/10 ème</t>
  </si>
  <si>
    <t>Dalles semi-flexible sans sous-couche, ép. 32/10 ème mm U4P3 pour surfaces courantes</t>
  </si>
  <si>
    <t>Revêtement sur marches droites par dalles semi-flexible 32/10 ème</t>
  </si>
  <si>
    <t>Revêtement sur marches balancée par dalles semi-flexible 32/10 ème</t>
  </si>
  <si>
    <t>Dalle semi-flexible sans sous-couche pour plinthes, ép. 32/10 ème</t>
  </si>
  <si>
    <t>Dalles vinyle homogène souple sans sous-couche, ép. 2 mm U2sP2 pour surfaces courantes</t>
  </si>
  <si>
    <t>Dalles vinyle homogène souple sans sous-couche, ép. 2 mm U3P3 pour surfaces courantes</t>
  </si>
  <si>
    <t>Dalles vinyle homogène souple sans sous-couche, ép. 2 mm U4P3 pour surfaces courantes</t>
  </si>
  <si>
    <t>Dalles vinyle homogène souple sans sous-couche, ép. 2 mm U4P3 Grand trafic pour surfaces courantes</t>
  </si>
  <si>
    <t>Marche intégrale en plastique, droite, avec nez de marche incorporé sans sous-couche, ép. 2 mm U4P3</t>
  </si>
  <si>
    <t>Marche intégrale en plastique, droite, avec nez de marche incorporé sans sous-couche, ép. 3,10 mm U4P3</t>
  </si>
  <si>
    <t>Dalles vinyle homogène souple avec sous-couche liège, 30 x 30 cm U2sP2 pour surfaces courantes</t>
  </si>
  <si>
    <t>Dalles vinyle homogène souple avec sous-couche liège, 30 x 30 cm U3P2 pour surfaces courantes</t>
  </si>
  <si>
    <t>Dalles vinyle homogène souple avec sous-couche liège, 30 x 30 cm U4P3 pour surfaces courantes</t>
  </si>
  <si>
    <t>Dalles vinyle homogène souple avec sous-couche mousse, ép. 3 mm U2sP2 pour surfaces courantes</t>
  </si>
  <si>
    <t>Dalles vinyle homogène souple avec sous-couche mousse, ép. 3,05 mm U3P3 pour surfaces courantes</t>
  </si>
  <si>
    <t>Majoration pour pose de revêtement  souple avec sous couche mousse en escalier</t>
  </si>
  <si>
    <t>2.3.1</t>
  </si>
  <si>
    <t>2.3.2</t>
  </si>
  <si>
    <t>2.3.3</t>
  </si>
  <si>
    <t>2.3.4</t>
  </si>
  <si>
    <t>2.3.5</t>
  </si>
  <si>
    <t>2.3.6</t>
  </si>
  <si>
    <t>2.3.7</t>
  </si>
  <si>
    <t>2.3.8</t>
  </si>
  <si>
    <t>2.3.9</t>
  </si>
  <si>
    <t>2.3.10</t>
  </si>
  <si>
    <t>2.3.11</t>
  </si>
  <si>
    <t>2.3.12</t>
  </si>
  <si>
    <t>2.3.13</t>
  </si>
  <si>
    <t>2.3.14</t>
  </si>
  <si>
    <t>2.3.15</t>
  </si>
  <si>
    <t>2.3.16</t>
  </si>
  <si>
    <t>2.3.17</t>
  </si>
  <si>
    <t>2.3.18</t>
  </si>
  <si>
    <t>2.3.19</t>
  </si>
  <si>
    <t>2.3.20</t>
  </si>
  <si>
    <t>2.3.21</t>
  </si>
  <si>
    <t>Fourniture et pose de revêtement vinyle en lés y
 compris façon de joint</t>
  </si>
  <si>
    <t>Lés vinyle homogène souple sans sous-couche, ép. 2 mm U3P3 pour surfaces courantes</t>
  </si>
  <si>
    <t>Lés vinyle homogène souple sans sous-couche, ép. 2 mm U4P3 pour surfaces courantes</t>
  </si>
  <si>
    <t>Dalles vinyle homogène souple sans sous-couche, ép. 3,15 mm U4P3 pour surfaces courantes</t>
  </si>
  <si>
    <t>Majoration pour pose de revêtement  souple sans sous couche en escalier</t>
  </si>
  <si>
    <t>Lés vinyle imprimé sur support stabilisé à envers mousse, mini ép. 3 mm U2sP2 efficacité acoustique 18 dB</t>
  </si>
  <si>
    <t>Lés vinyle homogène souple avec sous-couche, ép. 2,95 mm U3P3 pour surfaces courantes</t>
  </si>
  <si>
    <t>Lés vinyle homogène souple avec sous-couche, ép. 3,50 mm U4P3 pour surfaces courantes</t>
  </si>
  <si>
    <t>Majoration pour pose de revêtement  souple avec sous couche en escalier</t>
  </si>
  <si>
    <t>Lés linoléum marbré épaisseur 2,5 mm, U3P3, pour surfaces courantes</t>
  </si>
  <si>
    <t>Lés linoléum marbré épaisseur 3,2 mm, U3P3, pour surfaces courantes</t>
  </si>
  <si>
    <t>Lés linoléum marbré épaisseur 4 mm, U3P3, pour surfaces courantes</t>
  </si>
  <si>
    <t>2.4.1</t>
  </si>
  <si>
    <t>2.4.2</t>
  </si>
  <si>
    <t>2.4.3</t>
  </si>
  <si>
    <t>2.4.4</t>
  </si>
  <si>
    <t>2.4.5</t>
  </si>
  <si>
    <t>2.4.6</t>
  </si>
  <si>
    <t>2.4.7</t>
  </si>
  <si>
    <t>2.4.8</t>
  </si>
  <si>
    <t>2.4.9</t>
  </si>
  <si>
    <t>2.4.10</t>
  </si>
  <si>
    <t>2.4.11</t>
  </si>
  <si>
    <t>2.5</t>
  </si>
  <si>
    <t>Moquettes en lés</t>
  </si>
  <si>
    <t>Fourniture et pose d'aiguilleté plat U3P3 uni en lés collées</t>
  </si>
  <si>
    <t>Fourniture et pose d'aiguilleté plat U2sP2 uni en lés collées</t>
  </si>
  <si>
    <t>Fourniture et pose d'aiguilleté plat U3P3 à motifs en lés collées</t>
  </si>
  <si>
    <t>Fourniture et pose d'aiguilleté plat U2sP2 à motifs en lés collées</t>
  </si>
  <si>
    <t>Fourniture et pose de moquette velours coupé U2sP2 chiné, traité antitache, envers mousse, poids velours mini 450 g/m2 en lés collées</t>
  </si>
  <si>
    <t>Fourniture et pose de moquette velours coupé U3P3 uni, traité antitache, envers non tissé synthétique, poids velours mini 650 g/m2 en lés collées</t>
  </si>
  <si>
    <t>Fourniture et pose de moquette velours coupé U3P3 chiné, traité antitache, envers non tissé synthétique, poids velours mini 650 g/m2 en lés collées</t>
  </si>
  <si>
    <t>Fourniture et pose de moquette velours bouclé U2sP2 chiné, traité antitache, envers mousse, poids velours mini 480 g/m2 en lés collées</t>
  </si>
  <si>
    <t>Fourniture et pose de moquette velours bouclé U3P3 chiné, traité antitache, envers non tissé synthétique, poids velours mini 650 g/m2 en lés collées</t>
  </si>
  <si>
    <t>Majoration pour pose de moquette en escalier</t>
  </si>
  <si>
    <t>Barre de passage d'escalier en cuivre, diam. 14 mm, pose vissée et tamponnée avec 2 pitons par marche</t>
  </si>
  <si>
    <t>Pose collée de moquette en lés, fourniture payée à part</t>
  </si>
  <si>
    <t>2.5.1</t>
  </si>
  <si>
    <t>2.5.2</t>
  </si>
  <si>
    <t>2.5.3</t>
  </si>
  <si>
    <t>2.5.4</t>
  </si>
  <si>
    <t>2.5.5</t>
  </si>
  <si>
    <t>2.5.6</t>
  </si>
  <si>
    <t>2.5.7</t>
  </si>
  <si>
    <t>2.5.8</t>
  </si>
  <si>
    <t>2.5.9</t>
  </si>
  <si>
    <t>2.5.10</t>
  </si>
  <si>
    <t>2.5.11</t>
  </si>
  <si>
    <t>2.5.12</t>
  </si>
  <si>
    <t>2.6</t>
  </si>
  <si>
    <t>Moquettes en dalles</t>
  </si>
  <si>
    <t xml:space="preserve">Fourniture et pose collée de dalles d'aiguilleté plat U3P3 de 50 x 50 mm </t>
  </si>
  <si>
    <t>Fourniture et pose libre de dalles de moquette plombées de 500 mm x 500 mm touffeté à velours bouclé 100 % polyamide antistatique, poids du velours mini 520 g/m2,jauge 1/10, nbre de points/m2 mini: 150000, U3P3, dossier bitume-fibre de verre</t>
  </si>
  <si>
    <t>Majoration pour pose avec produit adhésif</t>
  </si>
  <si>
    <t>2.6.1</t>
  </si>
  <si>
    <t>2.6.2</t>
  </si>
  <si>
    <t>2.6.3</t>
  </si>
  <si>
    <t>2.7</t>
  </si>
  <si>
    <t>Sols industriels et techniques</t>
  </si>
  <si>
    <t>Réalisation d'un revêtement de sol en résines époxydiques 2 couches (épaisseur finie 2 mm), compris préparation et accrochage</t>
  </si>
  <si>
    <t>Fourniture et pose de plinthes à gorge assorties en résines époxydiques hauteur 20 cm, compris préparation, accrochage et joint époxy</t>
  </si>
  <si>
    <t>Fourniture et pose de revêtement de sol industriel en dalles polypropylène copolymère à clips dimensions standard épaisseur 18 mm, drainant, compatible charge roulante type chariot élévateur 3 t.</t>
  </si>
  <si>
    <t>Majoration dalle de sol couleur</t>
  </si>
  <si>
    <t>Revêtement plastique PVC multicouche de sol grande dimension pour salle de sport, antidérapant grande résistance, absorption de choc P2, indice de protection à l'impact de 82, épaisseur 9 mm, pose collée</t>
  </si>
  <si>
    <t>Majoration sous-couche pour accueil revêtement dito 09.07.05 en pose désolidarisée</t>
  </si>
  <si>
    <t>2.7.1</t>
  </si>
  <si>
    <t>2.7.2</t>
  </si>
  <si>
    <t>2.7.3</t>
  </si>
  <si>
    <t>2.7.4</t>
  </si>
  <si>
    <t>2.7.5</t>
  </si>
  <si>
    <t>2.7.6</t>
  </si>
  <si>
    <t>ACCESSOIRES DE REVETEMENT DE SOL</t>
  </si>
  <si>
    <t>Accessoires</t>
  </si>
  <si>
    <t xml:space="preserve">Nez de marche caoutchouc à bec de corbin </t>
  </si>
  <si>
    <t>Nez de marche en laiton poli avec bande antidérapant</t>
  </si>
  <si>
    <t>Nez de marche en aluminium brut avec bande antidérapant</t>
  </si>
  <si>
    <t xml:space="preserve">Barre de seuil en laiton uni bombé pose vissée 30 mm </t>
  </si>
  <si>
    <t xml:space="preserve">Barre de seuil en laiton uni bombé pose vissée 40 mm </t>
  </si>
  <si>
    <t xml:space="preserve">Barre de seuil en laiton uni bombé pose vissée 50 mm </t>
  </si>
  <si>
    <t>Barre de seuil en inox bombé pose vissée 30 mm</t>
  </si>
  <si>
    <t>Barre de seuil en inox bombé pose vissée 40 mm</t>
  </si>
  <si>
    <t>Barre de seuil en inox bombé pose vissée 50 mm</t>
  </si>
  <si>
    <t>Barre de seuil pour séparation de revêtements de hauteur différentes, pose vissée recouvrement 40 mm mini</t>
  </si>
  <si>
    <t>Couvre-joint de dilatation en laiton poli de 60 mm de large</t>
  </si>
  <si>
    <t>Couvre joint de dilatation en acier inoxydable de 60 mm de large</t>
  </si>
  <si>
    <t>Couvre joint de dilatation en PVC de 60 mm de large</t>
  </si>
  <si>
    <t>Plinthes PVC hauteur 70 mm</t>
  </si>
  <si>
    <t>3.1.1</t>
  </si>
  <si>
    <t>3.1.2</t>
  </si>
  <si>
    <t>3.1.3</t>
  </si>
  <si>
    <t>3.1.4</t>
  </si>
  <si>
    <t>3.1.5</t>
  </si>
  <si>
    <t>3.1.6</t>
  </si>
  <si>
    <t>3.1.7</t>
  </si>
  <si>
    <t>3.1.8</t>
  </si>
  <si>
    <t>3.1.9</t>
  </si>
  <si>
    <t>3.1.10</t>
  </si>
  <si>
    <t>3.1.11</t>
  </si>
  <si>
    <t>3.1.12</t>
  </si>
  <si>
    <t>3.1.13</t>
  </si>
  <si>
    <t>3.1.14</t>
  </si>
  <si>
    <t>Tapis de sol</t>
  </si>
  <si>
    <t>Revêtement de sol en lés de coco épaisseur 6 mm, compris découpe et pose</t>
  </si>
  <si>
    <r>
      <t xml:space="preserve">Fourniture et pose de cadre de tapis brosse </t>
    </r>
    <r>
      <rPr>
        <b/>
        <sz val="11"/>
        <rFont val="Calibri"/>
        <family val="2"/>
      </rPr>
      <t>0,60 x 0,60 m</t>
    </r>
    <r>
      <rPr>
        <sz val="11"/>
        <rFont val="Calibri"/>
        <family val="2"/>
      </rPr>
      <t xml:space="preserve"> encastré comprenant un encadrement en cornières de 30 mm env., avec pattes de scellement et visserie, compris le tapis en bandes textiles solidarisé par des profilés en rail aluminium, trafic intense, lavable vapeur et réversible, en encastré affleurant le sol fini</t>
    </r>
  </si>
  <si>
    <r>
      <t xml:space="preserve">Fourniture et pose de cadre de tapis brosse </t>
    </r>
    <r>
      <rPr>
        <b/>
        <sz val="11"/>
        <rFont val="Calibri"/>
        <family val="2"/>
      </rPr>
      <t>1,00 x 1,00 m</t>
    </r>
    <r>
      <rPr>
        <sz val="11"/>
        <rFont val="Calibri"/>
        <family val="2"/>
      </rPr>
      <t xml:space="preserve"> encastré comprenant un encadrement en cornières de 30 mm env., avec pattes de scellement et visserie, compris le tapis en bandes textiles solidarisé par des profilés en rail aluminium, trafic intense, lavable vapeur et réversible, en encastré affleurant le sol fini</t>
    </r>
  </si>
  <si>
    <r>
      <t xml:space="preserve">Fourniture et pose de cadre de tapis brosse </t>
    </r>
    <r>
      <rPr>
        <b/>
        <sz val="11"/>
        <rFont val="Calibri"/>
        <family val="2"/>
      </rPr>
      <t>2,00 x 1,00 m</t>
    </r>
    <r>
      <rPr>
        <sz val="11"/>
        <rFont val="Calibri"/>
        <family val="2"/>
      </rPr>
      <t xml:space="preserve"> encastré comprenant un encadrement en cornières de 30 mm env. avec pattes à scellement et visserie, compris le tapis en bandes textiles solidarisé par des profilés en rail aluminium, trafic intense, lavable vapeur et réversible, en encastré affleurant le sol fini</t>
    </r>
  </si>
  <si>
    <t>Cadre de tapis brosse sur mesure (hors dimensions précédentes) encastré comprenant un encadrement en cornières de 30 mm env., avec pattes à scellement et visserie, compris le tapis en bandes textiles solidarisé par des profilés en rail aluminium, trafic intense, lavable vapeur et réversible, en encastré affleurant le sol fini</t>
  </si>
  <si>
    <t>Fourniture et pose de tapis essuie-pieds, anti anti poussières (type Coral) en 600 x 900 mm</t>
  </si>
  <si>
    <t xml:space="preserve">Fourniture et pose de tapis essuie-pieds, anti anti poussières (type Coral), hors dimensions précédentes </t>
  </si>
  <si>
    <t>Tapis polyamide sur envers PVC</t>
  </si>
  <si>
    <t>3.2.1</t>
  </si>
  <si>
    <t>3.2.2</t>
  </si>
  <si>
    <t>3.2.3</t>
  </si>
  <si>
    <t>3.2.4</t>
  </si>
  <si>
    <t>3.2.5</t>
  </si>
  <si>
    <t>3.2.6</t>
  </si>
  <si>
    <t>3.2.7</t>
  </si>
  <si>
    <t>3.2.8</t>
  </si>
  <si>
    <t>Code</t>
  </si>
  <si>
    <t>code</t>
  </si>
  <si>
    <t xml:space="preserve">Accord cadre à bon de commande 23-120
</t>
  </si>
  <si>
    <t>Main d'œuvre</t>
  </si>
  <si>
    <t>Prix de l'heure (compris dans prestation du présent BPU)</t>
  </si>
  <si>
    <t>Heures ouvrées - chef de chantier</t>
  </si>
  <si>
    <t>Heure majorée pour travaux en situations particulières
 (non compris dans prestation du présent BPU)</t>
  </si>
  <si>
    <t>Majoration sur le prix de la prestation concernée pour prestations en heures non-ouvrées</t>
  </si>
  <si>
    <t>Majoration sur le prix de la prestation concernée pour travail en espace réduit ou encombré (en vide sanitaire, ou au-dessus des plafonds suspendus).</t>
  </si>
  <si>
    <t>01.01.04</t>
  </si>
  <si>
    <t>Majoration sur la prestation concernée par un travail en hauteur comprise entre 3 et moins de 6 mètres</t>
  </si>
  <si>
    <t>01.01.05</t>
  </si>
  <si>
    <t>Majoration sur la prestation concernée par un travail en hauteur comprise entre 6 et moins de 9 mètres</t>
  </si>
  <si>
    <t>01.02</t>
  </si>
  <si>
    <t>01.02.01</t>
  </si>
  <si>
    <t>Heures ouvrées - Prestation d'un personnel qualifiés</t>
  </si>
  <si>
    <t>01.02.02</t>
  </si>
  <si>
    <t>01.02.03</t>
  </si>
  <si>
    <t>01.02.04</t>
  </si>
  <si>
    <t>01.02.05</t>
  </si>
  <si>
    <t>01.03</t>
  </si>
  <si>
    <t>01.03.01</t>
  </si>
  <si>
    <t>Heures ouvrées -Prestation d'un personnel executant</t>
  </si>
  <si>
    <t>01.03.02</t>
  </si>
  <si>
    <t>01.03.03</t>
  </si>
  <si>
    <t>01.03.04</t>
  </si>
  <si>
    <t>01.03.05</t>
  </si>
  <si>
    <t>Quantité</t>
  </si>
  <si>
    <t>Montant</t>
  </si>
  <si>
    <t>Détail quantitatif estimatif (DQE)</t>
  </si>
  <si>
    <t>Entreprise:</t>
  </si>
  <si>
    <t>Montant total du devis</t>
  </si>
  <si>
    <t>Prestation Main d'œuvre</t>
  </si>
  <si>
    <t>Total HT</t>
  </si>
  <si>
    <t>TVA 20%</t>
  </si>
  <si>
    <t>TOTAL TTC</t>
  </si>
  <si>
    <t>Prestation de travaux Carrelage, faience</t>
  </si>
  <si>
    <t>Prestation Revêtement de sol</t>
  </si>
  <si>
    <t>DAF2024001122</t>
  </si>
  <si>
    <t>Prestation réalisée par un chef de chantier</t>
  </si>
  <si>
    <t>Prestation réalisée par un personnel qualifié</t>
  </si>
  <si>
    <t>Prestation réalisée par un personnel executant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</si>
</sst>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_(&quot;F&quot;* #,##0.00_);_(&quot;F&quot;* \(#,##0.00\);_(&quot;F&quot;* &quot;-&quot;??_);_(@_)"/>
  </numFmts>
  <fonts count="22" x14ac:knownFonts="1">
    <font>
      <sz val="11"/>
      <color theme="1"/>
      <name val="Calibri"/>
      <family val="2"/>
      <scheme val="minor"/>
    </font>
    <font>
      <b/>
      <sz val="24"/>
      <color theme="1"/>
      <name val="Calibri"/>
      <family val="2"/>
      <scheme val="minor"/>
    </font>
    <font>
      <b/>
      <sz val="18"/>
      <color theme="1"/>
      <name val="Calibri"/>
      <family val="2"/>
      <scheme val="minor"/>
    </font>
    <font>
      <b/>
      <sz val="20"/>
      <color theme="1"/>
      <name val="Calibri"/>
      <family val="2"/>
      <scheme val="minor"/>
    </font>
    <font>
      <b/>
      <sz val="22"/>
      <color theme="1"/>
      <name val="Calibri"/>
      <family val="2"/>
      <scheme val="minor"/>
    </font>
    <font>
      <b/>
      <sz val="16"/>
      <color theme="1"/>
      <name val="Calibri"/>
      <family val="2"/>
      <scheme val="minor"/>
    </font>
    <font>
      <b/>
      <sz val="22"/>
      <color theme="0"/>
      <name val="Calibri"/>
      <family val="2"/>
      <scheme val="minor"/>
    </font>
    <font>
      <b/>
      <sz val="14"/>
      <color theme="0"/>
      <name val="Calibri"/>
      <family val="2"/>
      <scheme val="minor"/>
    </font>
    <font>
      <b/>
      <sz val="28"/>
      <color theme="0"/>
      <name val="Calibri"/>
      <family val="2"/>
      <scheme val="minor"/>
    </font>
    <font>
      <sz val="10"/>
      <name val="Arial"/>
      <family val="2"/>
    </font>
    <font>
      <sz val="11"/>
      <name val="Calibri"/>
      <family val="2"/>
      <scheme val="minor"/>
    </font>
    <font>
      <b/>
      <sz val="48"/>
      <color theme="1"/>
      <name val="Calibri"/>
      <family val="2"/>
      <scheme val="minor"/>
    </font>
    <font>
      <b/>
      <sz val="48"/>
      <color rgb="FF002060"/>
      <name val="Calibri"/>
      <family val="2"/>
      <scheme val="minor"/>
    </font>
    <font>
      <sz val="11"/>
      <color theme="1"/>
      <name val="Calibri"/>
      <family val="2"/>
      <scheme val="minor"/>
    </font>
    <font>
      <b/>
      <sz val="11"/>
      <name val="Calibri"/>
      <family val="2"/>
    </font>
    <font>
      <sz val="11"/>
      <name val="Calibri"/>
      <family val="2"/>
    </font>
    <font>
      <b/>
      <sz val="11"/>
      <color theme="1"/>
      <name val="Calibri"/>
      <family val="2"/>
      <scheme val="minor"/>
    </font>
    <font>
      <b/>
      <sz val="16"/>
      <color theme="0"/>
      <name val="Calibri"/>
      <family val="2"/>
      <scheme val="minor"/>
    </font>
    <font>
      <b/>
      <sz val="20"/>
      <color theme="7" tint="-0.249977111117893"/>
      <name val="Calibri"/>
      <family val="2"/>
      <scheme val="minor"/>
    </font>
    <font>
      <sz val="20"/>
      <color theme="1"/>
      <name val="Calibri"/>
      <family val="2"/>
      <scheme val="minor"/>
    </font>
    <font>
      <b/>
      <sz val="20"/>
      <color theme="0"/>
      <name val="Calibri"/>
      <family val="2"/>
      <scheme val="minor"/>
    </font>
    <font>
      <b/>
      <sz val="14"/>
      <color theme="1"/>
      <name val="Calibri"/>
      <family val="2"/>
      <scheme val="minor"/>
    </font>
  </fonts>
  <fills count="13">
    <fill>
      <patternFill patternType="none"/>
    </fill>
    <fill>
      <patternFill patternType="gray125"/>
    </fill>
    <fill>
      <patternFill patternType="solid">
        <fgColor theme="8" tint="-0.249977111117893"/>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bgColor indexed="64"/>
      </patternFill>
    </fill>
    <fill>
      <patternFill patternType="solid">
        <fgColor theme="3" tint="0.39997558519241921"/>
        <bgColor indexed="64"/>
      </patternFill>
    </fill>
    <fill>
      <patternFill patternType="solid">
        <fgColor theme="6" tint="-0.499984740745262"/>
        <bgColor indexed="64"/>
      </patternFill>
    </fill>
    <fill>
      <patternFill patternType="solid">
        <fgColor theme="3" tint="0.79998168889431442"/>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14999847407452621"/>
        <bgColor indexed="64"/>
      </patternFill>
    </fill>
  </fills>
  <borders count="44">
    <border>
      <left/>
      <right/>
      <top/>
      <bottom/>
      <diagonal/>
    </border>
    <border>
      <left/>
      <right style="medium">
        <color theme="0"/>
      </right>
      <top/>
      <bottom/>
      <diagonal/>
    </border>
    <border>
      <left style="medium">
        <color theme="0"/>
      </left>
      <right/>
      <top/>
      <bottom/>
      <diagonal/>
    </border>
    <border>
      <left style="thick">
        <color theme="0"/>
      </left>
      <right/>
      <top/>
      <bottom/>
      <diagonal/>
    </border>
    <border>
      <left style="thick">
        <color theme="8" tint="-0.249977111117893"/>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theme="1"/>
      </left>
      <right/>
      <top/>
      <bottom/>
      <diagonal/>
    </border>
    <border>
      <left/>
      <right style="medium">
        <color theme="1"/>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1"/>
      </left>
      <right/>
      <top style="medium">
        <color theme="1"/>
      </top>
      <bottom/>
      <diagonal/>
    </border>
    <border>
      <left/>
      <right style="medium">
        <color theme="0"/>
      </right>
      <top style="medium">
        <color theme="1"/>
      </top>
      <bottom/>
      <diagonal/>
    </border>
    <border>
      <left style="medium">
        <color theme="0"/>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0"/>
      </left>
      <right style="medium">
        <color theme="0"/>
      </right>
      <top style="medium">
        <color theme="1"/>
      </top>
      <bottom/>
      <diagonal/>
    </border>
    <border>
      <left/>
      <right/>
      <top style="medium">
        <color theme="1"/>
      </top>
      <bottom/>
      <diagonal/>
    </border>
    <border>
      <left/>
      <right style="medium">
        <color theme="3" tint="0.79998168889431442"/>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theme="7" tint="-0.249977111117893"/>
      </left>
      <right/>
      <top style="medium">
        <color theme="7" tint="-0.249977111117893"/>
      </top>
      <bottom/>
      <diagonal/>
    </border>
    <border>
      <left/>
      <right/>
      <top style="medium">
        <color theme="7" tint="-0.249977111117893"/>
      </top>
      <bottom/>
      <diagonal/>
    </border>
    <border>
      <left/>
      <right style="medium">
        <color theme="7" tint="-0.249977111117893"/>
      </right>
      <top style="medium">
        <color theme="7" tint="-0.249977111117893"/>
      </top>
      <bottom/>
      <diagonal/>
    </border>
    <border>
      <left style="medium">
        <color theme="7" tint="-0.249977111117893"/>
      </left>
      <right/>
      <top/>
      <bottom/>
      <diagonal/>
    </border>
    <border>
      <left/>
      <right style="medium">
        <color theme="7" tint="-0.249977111117893"/>
      </right>
      <top/>
      <bottom/>
      <diagonal/>
    </border>
    <border>
      <left style="medium">
        <color theme="7" tint="-0.249977111117893"/>
      </left>
      <right/>
      <top/>
      <bottom style="medium">
        <color theme="7" tint="-0.249977111117893"/>
      </bottom>
      <diagonal/>
    </border>
    <border>
      <left/>
      <right/>
      <top/>
      <bottom style="medium">
        <color theme="7" tint="-0.249977111117893"/>
      </bottom>
      <diagonal/>
    </border>
    <border>
      <left/>
      <right style="medium">
        <color theme="7" tint="-0.249977111117893"/>
      </right>
      <top/>
      <bottom style="medium">
        <color theme="7" tint="-0.249977111117893"/>
      </bottom>
      <diagonal/>
    </border>
    <border>
      <left style="medium">
        <color theme="7" tint="-0.249977111117893"/>
      </left>
      <right/>
      <top style="medium">
        <color theme="7" tint="-0.249977111117893"/>
      </top>
      <bottom style="medium">
        <color theme="7" tint="-0.249977111117893"/>
      </bottom>
      <diagonal/>
    </border>
    <border>
      <left/>
      <right/>
      <top style="medium">
        <color theme="7" tint="-0.249977111117893"/>
      </top>
      <bottom style="medium">
        <color theme="7" tint="-0.249977111117893"/>
      </bottom>
      <diagonal/>
    </border>
    <border>
      <left/>
      <right style="medium">
        <color theme="7" tint="-0.249977111117893"/>
      </right>
      <top style="medium">
        <color theme="7" tint="-0.249977111117893"/>
      </top>
      <bottom style="medium">
        <color theme="7" tint="-0.249977111117893"/>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s>
  <cellStyleXfs count="6">
    <xf numFmtId="0" fontId="0" fillId="0" borderId="0"/>
    <xf numFmtId="43" fontId="9" fillId="0" borderId="0" applyFont="0" applyFill="0" applyBorder="0" applyAlignment="0" applyProtection="0"/>
    <xf numFmtId="0" fontId="9" fillId="0" borderId="0"/>
    <xf numFmtId="164" fontId="9" fillId="0" borderId="0" applyFont="0" applyFill="0" applyBorder="0" applyAlignment="0" applyProtection="0"/>
    <xf numFmtId="164" fontId="9" fillId="0" borderId="0" applyFont="0" applyFill="0" applyBorder="0" applyAlignment="0" applyProtection="0"/>
    <xf numFmtId="44" fontId="13" fillId="0" borderId="0" applyFont="0" applyFill="0" applyBorder="0" applyAlignment="0" applyProtection="0"/>
  </cellStyleXfs>
  <cellXfs count="169">
    <xf numFmtId="0" fontId="0" fillId="0" borderId="0" xfId="0"/>
    <xf numFmtId="0" fontId="0" fillId="0" borderId="0" xfId="0" applyFill="1"/>
    <xf numFmtId="0" fontId="7" fillId="0" borderId="0" xfId="0" applyFont="1" applyAlignment="1">
      <alignment horizontal="center" vertical="center"/>
    </xf>
    <xf numFmtId="0" fontId="7" fillId="5" borderId="0" xfId="0" applyFont="1" applyFill="1" applyBorder="1" applyAlignment="1">
      <alignment horizontal="center" vertical="center"/>
    </xf>
    <xf numFmtId="0" fontId="5" fillId="0" borderId="0" xfId="0" applyFont="1" applyAlignment="1">
      <alignment horizontal="center" vertical="center"/>
    </xf>
    <xf numFmtId="0" fontId="0" fillId="0" borderId="8" xfId="0" applyBorder="1"/>
    <xf numFmtId="0" fontId="1" fillId="0" borderId="0" xfId="0" applyFont="1" applyBorder="1" applyAlignment="1">
      <alignment vertical="center"/>
    </xf>
    <xf numFmtId="0" fontId="0" fillId="0" borderId="9" xfId="0" applyBorder="1"/>
    <xf numFmtId="0" fontId="4" fillId="0" borderId="0" xfId="0" applyFont="1" applyFill="1" applyBorder="1" applyAlignment="1">
      <alignment horizontal="center" vertical="center" wrapText="1"/>
    </xf>
    <xf numFmtId="0" fontId="0" fillId="0" borderId="0" xfId="0" applyBorder="1"/>
    <xf numFmtId="0" fontId="0" fillId="0" borderId="10" xfId="0" applyFill="1" applyBorder="1"/>
    <xf numFmtId="0" fontId="2" fillId="0" borderId="11" xfId="0" applyFont="1" applyFill="1" applyBorder="1" applyAlignment="1">
      <alignment horizontal="center" vertical="center"/>
    </xf>
    <xf numFmtId="0" fontId="0" fillId="0" borderId="12" xfId="0" applyFill="1" applyBorder="1"/>
    <xf numFmtId="0" fontId="0" fillId="0" borderId="5" xfId="0" applyBorder="1"/>
    <xf numFmtId="0" fontId="0" fillId="0" borderId="6" xfId="0" applyBorder="1"/>
    <xf numFmtId="0" fontId="0" fillId="0" borderId="7" xfId="0" applyBorder="1"/>
    <xf numFmtId="0" fontId="7" fillId="0" borderId="13" xfId="0" applyFont="1" applyBorder="1" applyAlignment="1">
      <alignment horizontal="center" vertical="center"/>
    </xf>
    <xf numFmtId="0" fontId="7" fillId="7" borderId="2" xfId="0" applyFont="1" applyFill="1" applyBorder="1" applyAlignment="1">
      <alignment horizontal="center" vertical="center"/>
    </xf>
    <xf numFmtId="0" fontId="7" fillId="7" borderId="0" xfId="0" applyFont="1" applyFill="1" applyBorder="1" applyAlignment="1">
      <alignment horizontal="center" vertical="center"/>
    </xf>
    <xf numFmtId="0" fontId="7" fillId="0" borderId="14" xfId="0" applyFont="1" applyBorder="1" applyAlignment="1">
      <alignment horizontal="center" vertical="center"/>
    </xf>
    <xf numFmtId="0" fontId="7" fillId="5" borderId="0" xfId="0" applyFont="1" applyFill="1" applyBorder="1" applyAlignment="1">
      <alignment horizontal="center" vertical="center" wrapText="1"/>
    </xf>
    <xf numFmtId="0" fontId="0" fillId="0" borderId="0" xfId="0" applyFill="1" applyBorder="1"/>
    <xf numFmtId="0" fontId="2" fillId="0" borderId="0" xfId="0" applyFont="1" applyFill="1" applyBorder="1" applyAlignment="1">
      <alignment horizontal="center" vertical="center"/>
    </xf>
    <xf numFmtId="0" fontId="0" fillId="0" borderId="15" xfId="0" applyBorder="1" applyAlignment="1">
      <alignment horizontal="left" vertical="center"/>
    </xf>
    <xf numFmtId="0" fontId="10" fillId="0" borderId="15" xfId="0" applyFont="1" applyBorder="1" applyAlignment="1">
      <alignment horizontal="left"/>
    </xf>
    <xf numFmtId="0" fontId="10" fillId="0" borderId="15" xfId="0" applyFont="1" applyFill="1" applyBorder="1" applyAlignment="1">
      <alignment horizontal="center" vertical="center"/>
    </xf>
    <xf numFmtId="0" fontId="10" fillId="0" borderId="15" xfId="0" applyFont="1" applyBorder="1" applyAlignment="1">
      <alignment horizontal="left" wrapText="1"/>
    </xf>
    <xf numFmtId="0" fontId="10" fillId="0" borderId="15" xfId="0" applyFont="1" applyBorder="1" applyAlignment="1">
      <alignment horizontal="left" vertical="center" wrapText="1"/>
    </xf>
    <xf numFmtId="0" fontId="10" fillId="6" borderId="15" xfId="0" applyFont="1" applyFill="1" applyBorder="1" applyAlignment="1">
      <alignment vertical="top" wrapText="1"/>
    </xf>
    <xf numFmtId="0" fontId="10" fillId="6" borderId="15" xfId="0" applyFont="1" applyFill="1" applyBorder="1" applyAlignment="1">
      <alignment horizontal="center" vertical="center"/>
    </xf>
    <xf numFmtId="0" fontId="10" fillId="6" borderId="15" xfId="0" applyFont="1" applyFill="1" applyBorder="1" applyAlignment="1">
      <alignment vertical="center" wrapText="1"/>
    </xf>
    <xf numFmtId="49" fontId="10" fillId="0" borderId="15" xfId="0" applyNumberFormat="1" applyFont="1" applyFill="1" applyBorder="1" applyAlignment="1" applyProtection="1">
      <alignment vertical="center" wrapText="1"/>
      <protection locked="0"/>
    </xf>
    <xf numFmtId="0" fontId="10" fillId="6" borderId="15" xfId="0" applyFont="1" applyFill="1" applyBorder="1" applyAlignment="1">
      <alignment horizontal="center" vertical="center" wrapText="1"/>
    </xf>
    <xf numFmtId="0" fontId="10" fillId="0" borderId="15" xfId="0" applyFont="1" applyFill="1" applyBorder="1" applyAlignment="1">
      <alignment horizontal="left" vertical="top" wrapText="1"/>
    </xf>
    <xf numFmtId="0" fontId="10" fillId="0" borderId="15" xfId="0" applyFont="1" applyFill="1" applyBorder="1" applyAlignment="1">
      <alignment horizontal="left" vertical="center" wrapText="1"/>
    </xf>
    <xf numFmtId="0" fontId="10" fillId="0" borderId="15" xfId="0" applyFont="1" applyBorder="1" applyAlignment="1"/>
    <xf numFmtId="0" fontId="10" fillId="0" borderId="15" xfId="0" applyFont="1" applyFill="1" applyBorder="1" applyAlignment="1">
      <alignment vertical="center" wrapText="1"/>
    </xf>
    <xf numFmtId="0" fontId="10" fillId="0" borderId="15" xfId="0" applyFont="1" applyBorder="1" applyAlignment="1">
      <alignment vertical="center" wrapText="1"/>
    </xf>
    <xf numFmtId="0" fontId="10" fillId="0" borderId="15" xfId="0" applyFont="1" applyFill="1" applyBorder="1" applyAlignment="1">
      <alignment vertical="top" wrapText="1"/>
    </xf>
    <xf numFmtId="0" fontId="10" fillId="6" borderId="15" xfId="0" applyFont="1" applyFill="1" applyBorder="1" applyAlignment="1" applyProtection="1">
      <alignment vertical="center" wrapText="1"/>
    </xf>
    <xf numFmtId="0" fontId="10" fillId="0" borderId="15" xfId="0" applyFont="1" applyFill="1" applyBorder="1" applyAlignment="1" applyProtection="1">
      <alignment vertical="center" wrapText="1"/>
    </xf>
    <xf numFmtId="0" fontId="10" fillId="0" borderId="15" xfId="0" applyFont="1" applyFill="1" applyBorder="1" applyAlignment="1" applyProtection="1">
      <alignment horizontal="center" vertical="center"/>
    </xf>
    <xf numFmtId="0" fontId="10" fillId="0" borderId="15" xfId="0" applyFont="1" applyBorder="1" applyAlignment="1" applyProtection="1">
      <alignment vertical="center" wrapText="1"/>
    </xf>
    <xf numFmtId="0" fontId="0" fillId="0" borderId="15" xfId="0" applyBorder="1" applyAlignment="1">
      <alignment horizontal="center" vertical="center"/>
    </xf>
    <xf numFmtId="0" fontId="10" fillId="0" borderId="15" xfId="0" applyFont="1" applyBorder="1" applyAlignment="1">
      <alignment horizontal="left" vertical="center" wrapText="1" indent="1"/>
    </xf>
    <xf numFmtId="49" fontId="10" fillId="0" borderId="15" xfId="0" applyNumberFormat="1" applyFont="1" applyFill="1" applyBorder="1" applyAlignment="1" applyProtection="1">
      <alignment horizontal="center" vertical="center"/>
      <protection locked="0"/>
    </xf>
    <xf numFmtId="0" fontId="10" fillId="6" borderId="15" xfId="0" applyFont="1" applyFill="1" applyBorder="1" applyAlignment="1">
      <alignment horizontal="left" vertical="center" wrapText="1" indent="1"/>
    </xf>
    <xf numFmtId="0" fontId="10" fillId="0" borderId="15" xfId="0" applyFont="1" applyFill="1" applyBorder="1" applyAlignment="1">
      <alignment horizontal="left" vertical="center" wrapText="1" indent="1"/>
    </xf>
    <xf numFmtId="0" fontId="7" fillId="7" borderId="2" xfId="0" applyFont="1" applyFill="1" applyBorder="1" applyAlignment="1">
      <alignment horizontal="center" vertical="center" wrapText="1"/>
    </xf>
    <xf numFmtId="49" fontId="10" fillId="6" borderId="15" xfId="0" applyNumberFormat="1" applyFont="1" applyFill="1" applyBorder="1" applyAlignment="1" applyProtection="1">
      <alignment horizontal="center" vertical="center"/>
      <protection locked="0"/>
    </xf>
    <xf numFmtId="0" fontId="5" fillId="4" borderId="17" xfId="0" applyFont="1" applyFill="1" applyBorder="1" applyAlignment="1">
      <alignment horizontal="center" vertical="center"/>
    </xf>
    <xf numFmtId="0" fontId="0" fillId="0" borderId="13" xfId="0" applyBorder="1"/>
    <xf numFmtId="0" fontId="0" fillId="0" borderId="14" xfId="0" applyBorder="1"/>
    <xf numFmtId="0" fontId="0" fillId="0" borderId="20" xfId="0" applyBorder="1"/>
    <xf numFmtId="0" fontId="0" fillId="0" borderId="21" xfId="0" applyBorder="1"/>
    <xf numFmtId="0" fontId="0" fillId="0" borderId="22" xfId="0" applyBorder="1"/>
    <xf numFmtId="0" fontId="7" fillId="5" borderId="0" xfId="0" applyFont="1" applyFill="1" applyBorder="1" applyAlignment="1">
      <alignment vertical="center"/>
    </xf>
    <xf numFmtId="0" fontId="7" fillId="5" borderId="14" xfId="0" applyFont="1" applyFill="1" applyBorder="1" applyAlignment="1">
      <alignment vertical="center"/>
    </xf>
    <xf numFmtId="0" fontId="0" fillId="0" borderId="15" xfId="0" applyBorder="1" applyAlignment="1">
      <alignment horizontal="center"/>
    </xf>
    <xf numFmtId="0" fontId="5" fillId="4" borderId="17" xfId="0" applyFont="1" applyFill="1" applyBorder="1" applyAlignment="1">
      <alignment horizontal="center" vertical="center"/>
    </xf>
    <xf numFmtId="0" fontId="3" fillId="0" borderId="0" xfId="0" applyFont="1" applyBorder="1" applyAlignment="1">
      <alignment horizontal="center" vertical="center"/>
    </xf>
    <xf numFmtId="0" fontId="5" fillId="4" borderId="23" xfId="0" applyFont="1" applyFill="1" applyBorder="1" applyAlignment="1">
      <alignment horizontal="center" vertical="center"/>
    </xf>
    <xf numFmtId="0" fontId="17" fillId="5" borderId="0" xfId="0" applyFont="1" applyFill="1" applyBorder="1" applyAlignment="1">
      <alignment horizontal="center" vertical="center"/>
    </xf>
    <xf numFmtId="49" fontId="7" fillId="0" borderId="13" xfId="0" applyNumberFormat="1" applyFont="1" applyFill="1" applyBorder="1" applyAlignment="1">
      <alignment horizontal="center" vertical="center"/>
    </xf>
    <xf numFmtId="49" fontId="7" fillId="7" borderId="0" xfId="0" applyNumberFormat="1" applyFont="1" applyFill="1" applyBorder="1" applyAlignment="1">
      <alignment horizontal="center" vertical="center"/>
    </xf>
    <xf numFmtId="0" fontId="7" fillId="7" borderId="0" xfId="0" applyFont="1" applyFill="1" applyBorder="1" applyAlignment="1">
      <alignment horizontal="left" vertical="center" indent="1"/>
    </xf>
    <xf numFmtId="0" fontId="7" fillId="0" borderId="14" xfId="0" applyFont="1" applyFill="1" applyBorder="1" applyAlignment="1">
      <alignment horizontal="center" vertical="center"/>
    </xf>
    <xf numFmtId="49" fontId="0" fillId="9" borderId="25" xfId="0" applyNumberFormat="1" applyFill="1" applyBorder="1" applyAlignment="1">
      <alignment horizontal="center"/>
    </xf>
    <xf numFmtId="0" fontId="16" fillId="9" borderId="0" xfId="0" applyFont="1" applyFill="1" applyBorder="1" applyAlignment="1">
      <alignment horizontal="left" vertical="center" indent="1"/>
    </xf>
    <xf numFmtId="49" fontId="0" fillId="0" borderId="13" xfId="0" applyNumberFormat="1" applyBorder="1"/>
    <xf numFmtId="49" fontId="10" fillId="0" borderId="15" xfId="0" applyNumberFormat="1" applyFont="1" applyBorder="1" applyAlignment="1">
      <alignment horizontal="center" vertical="center"/>
    </xf>
    <xf numFmtId="49" fontId="10" fillId="0" borderId="0" xfId="0" applyNumberFormat="1" applyFont="1" applyBorder="1" applyAlignment="1">
      <alignment horizontal="center" vertical="center"/>
    </xf>
    <xf numFmtId="0" fontId="10" fillId="0" borderId="0" xfId="0" applyFont="1" applyBorder="1" applyAlignment="1">
      <alignment horizontal="left"/>
    </xf>
    <xf numFmtId="0" fontId="10" fillId="6" borderId="0" xfId="0" applyFont="1" applyFill="1" applyBorder="1" applyAlignment="1">
      <alignment horizontal="center" vertical="center"/>
    </xf>
    <xf numFmtId="0" fontId="16" fillId="9" borderId="0" xfId="0" applyFont="1" applyFill="1" applyBorder="1" applyAlignment="1">
      <alignment horizontal="left" vertical="center" wrapText="1" indent="1"/>
    </xf>
    <xf numFmtId="49" fontId="10" fillId="0" borderId="26" xfId="0" applyNumberFormat="1" applyFont="1" applyBorder="1" applyAlignment="1">
      <alignment horizontal="center" vertical="center"/>
    </xf>
    <xf numFmtId="0" fontId="10" fillId="6" borderId="26" xfId="0" applyFont="1" applyFill="1" applyBorder="1" applyAlignment="1">
      <alignment horizontal="left" vertical="top" wrapText="1"/>
    </xf>
    <xf numFmtId="0" fontId="0" fillId="0" borderId="26" xfId="0" applyBorder="1" applyAlignment="1">
      <alignment horizontal="center" vertical="center"/>
    </xf>
    <xf numFmtId="49" fontId="10" fillId="0" borderId="27" xfId="0" applyNumberFormat="1" applyFont="1" applyBorder="1" applyAlignment="1">
      <alignment horizontal="center" vertical="center"/>
    </xf>
    <xf numFmtId="0" fontId="10" fillId="6" borderId="27" xfId="0" applyFont="1" applyFill="1" applyBorder="1" applyAlignment="1">
      <alignment horizontal="left" vertical="center" wrapText="1"/>
    </xf>
    <xf numFmtId="0" fontId="0" fillId="0" borderId="27" xfId="0" applyBorder="1" applyAlignment="1">
      <alignment horizontal="center" vertical="center"/>
    </xf>
    <xf numFmtId="0" fontId="10" fillId="6" borderId="15" xfId="0" applyFont="1" applyFill="1" applyBorder="1" applyAlignment="1">
      <alignment horizontal="left" vertical="center" wrapText="1"/>
    </xf>
    <xf numFmtId="0" fontId="10" fillId="6" borderId="0" xfId="0" applyFont="1" applyFill="1" applyBorder="1" applyAlignment="1">
      <alignment horizontal="left" vertical="center" wrapText="1"/>
    </xf>
    <xf numFmtId="0" fontId="0" fillId="0" borderId="0" xfId="0" applyBorder="1" applyAlignment="1">
      <alignment horizontal="center" vertical="center"/>
    </xf>
    <xf numFmtId="0" fontId="10" fillId="0" borderId="26" xfId="0" applyFont="1" applyBorder="1" applyAlignment="1">
      <alignment horizontal="left"/>
    </xf>
    <xf numFmtId="49" fontId="10" fillId="0" borderId="28" xfId="0" applyNumberFormat="1" applyFont="1" applyBorder="1" applyAlignment="1">
      <alignment horizontal="center" vertical="center"/>
    </xf>
    <xf numFmtId="44" fontId="0" fillId="0" borderId="0" xfId="5" applyFont="1"/>
    <xf numFmtId="44" fontId="0" fillId="0" borderId="6" xfId="5" applyFont="1" applyBorder="1"/>
    <xf numFmtId="44" fontId="1" fillId="0" borderId="0" xfId="5" applyFont="1" applyBorder="1" applyAlignment="1">
      <alignment vertical="center"/>
    </xf>
    <xf numFmtId="44" fontId="4" fillId="0" borderId="0" xfId="5" applyFont="1" applyFill="1" applyBorder="1" applyAlignment="1">
      <alignment horizontal="center" vertical="center" wrapText="1"/>
    </xf>
    <xf numFmtId="44" fontId="0" fillId="0" borderId="0" xfId="5" applyFont="1" applyBorder="1"/>
    <xf numFmtId="44" fontId="2" fillId="0" borderId="11" xfId="5" applyFont="1" applyFill="1" applyBorder="1" applyAlignment="1">
      <alignment horizontal="center" vertical="center"/>
    </xf>
    <xf numFmtId="44" fontId="0" fillId="0" borderId="0" xfId="5" applyFont="1" applyFill="1"/>
    <xf numFmtId="44" fontId="5" fillId="4" borderId="17" xfId="5" applyFont="1" applyFill="1" applyBorder="1" applyAlignment="1">
      <alignment horizontal="center" vertical="center" wrapText="1"/>
    </xf>
    <xf numFmtId="44" fontId="0" fillId="0" borderId="15" xfId="5" applyFont="1" applyBorder="1"/>
    <xf numFmtId="44" fontId="0" fillId="0" borderId="21" xfId="5" applyFont="1" applyBorder="1"/>
    <xf numFmtId="44" fontId="2" fillId="0" borderId="0" xfId="5" applyFont="1" applyFill="1" applyBorder="1" applyAlignment="1">
      <alignment horizontal="center" vertical="center"/>
    </xf>
    <xf numFmtId="44" fontId="7" fillId="5" borderId="0" xfId="5" applyFont="1" applyFill="1" applyBorder="1" applyAlignment="1">
      <alignment vertical="center"/>
    </xf>
    <xf numFmtId="0" fontId="17" fillId="0" borderId="0" xfId="0" applyFont="1" applyFill="1" applyAlignment="1">
      <alignment vertical="center"/>
    </xf>
    <xf numFmtId="44" fontId="0" fillId="0" borderId="0" xfId="5" applyFont="1" applyFill="1" applyAlignment="1">
      <alignment horizontal="center" vertical="center"/>
    </xf>
    <xf numFmtId="44" fontId="17" fillId="11" borderId="0" xfId="5" applyFont="1" applyFill="1" applyAlignment="1">
      <alignment vertical="center"/>
    </xf>
    <xf numFmtId="44" fontId="17" fillId="11" borderId="0" xfId="5" applyFont="1" applyFill="1" applyAlignment="1">
      <alignment horizontal="center" vertical="center"/>
    </xf>
    <xf numFmtId="0" fontId="0" fillId="0" borderId="0" xfId="0" applyNumberFormat="1" applyAlignment="1">
      <alignment horizontal="center" vertical="center"/>
    </xf>
    <xf numFmtId="44" fontId="0" fillId="0" borderId="0" xfId="5" applyFont="1" applyAlignment="1">
      <alignment horizontal="center" vertical="center"/>
    </xf>
    <xf numFmtId="0" fontId="21" fillId="0" borderId="0" xfId="0" applyFont="1"/>
    <xf numFmtId="44" fontId="21" fillId="4" borderId="42" xfId="5" applyFont="1" applyFill="1" applyBorder="1" applyAlignment="1">
      <alignment horizontal="right" vertical="center" indent="1"/>
    </xf>
    <xf numFmtId="44" fontId="21" fillId="4" borderId="43" xfId="5" applyFont="1" applyFill="1" applyBorder="1" applyAlignment="1">
      <alignment horizontal="center"/>
    </xf>
    <xf numFmtId="0" fontId="21" fillId="4" borderId="40" xfId="0" applyFont="1" applyFill="1" applyBorder="1" applyAlignment="1">
      <alignment horizontal="center" vertical="center" wrapText="1"/>
    </xf>
    <xf numFmtId="0" fontId="21" fillId="4" borderId="41" xfId="0" applyFont="1" applyFill="1" applyBorder="1" applyAlignment="1">
      <alignment horizontal="center" vertical="center"/>
    </xf>
    <xf numFmtId="0" fontId="21" fillId="0" borderId="0" xfId="0" applyFont="1" applyFill="1"/>
    <xf numFmtId="0" fontId="21" fillId="0" borderId="0" xfId="0" applyFont="1" applyFill="1" applyBorder="1" applyAlignment="1">
      <alignment horizontal="center" vertical="center"/>
    </xf>
    <xf numFmtId="44" fontId="21" fillId="0" borderId="0" xfId="5" applyFont="1" applyFill="1" applyBorder="1" applyAlignment="1">
      <alignment horizontal="right" vertical="center" indent="1"/>
    </xf>
    <xf numFmtId="44" fontId="21" fillId="0" borderId="0" xfId="5" applyFont="1" applyFill="1" applyBorder="1" applyAlignment="1">
      <alignment horizontal="center"/>
    </xf>
    <xf numFmtId="0" fontId="0" fillId="12" borderId="0" xfId="0" applyFill="1"/>
    <xf numFmtId="0" fontId="0" fillId="12" borderId="0" xfId="0" applyNumberFormat="1" applyFill="1" applyAlignment="1">
      <alignment horizontal="center" vertical="center"/>
    </xf>
    <xf numFmtId="44" fontId="5" fillId="12" borderId="0" xfId="5" applyFont="1" applyFill="1" applyAlignment="1">
      <alignment horizontal="right" vertical="center" indent="1"/>
    </xf>
    <xf numFmtId="44" fontId="5" fillId="12" borderId="2" xfId="5" applyFont="1" applyFill="1" applyBorder="1"/>
    <xf numFmtId="0" fontId="0" fillId="9" borderId="0" xfId="0" applyFill="1" applyBorder="1" applyAlignment="1"/>
    <xf numFmtId="0" fontId="7" fillId="7" borderId="0" xfId="0" applyFont="1" applyFill="1" applyBorder="1" applyAlignment="1">
      <alignment vertical="center"/>
    </xf>
    <xf numFmtId="44" fontId="0" fillId="0" borderId="24" xfId="5" applyFont="1" applyBorder="1"/>
    <xf numFmtId="44" fontId="0" fillId="0" borderId="15" xfId="5" applyFont="1" applyBorder="1" applyProtection="1">
      <protection locked="0"/>
    </xf>
    <xf numFmtId="44" fontId="0" fillId="0" borderId="0" xfId="5" applyFont="1" applyBorder="1" applyProtection="1">
      <protection locked="0"/>
    </xf>
    <xf numFmtId="0" fontId="0" fillId="9" borderId="0" xfId="0" applyFill="1" applyBorder="1" applyAlignment="1" applyProtection="1">
      <protection locked="0"/>
    </xf>
    <xf numFmtId="44" fontId="0" fillId="0" borderId="26" xfId="5" applyFont="1" applyBorder="1" applyProtection="1">
      <protection locked="0"/>
    </xf>
    <xf numFmtId="44" fontId="0" fillId="0" borderId="27" xfId="5" applyFont="1" applyBorder="1" applyProtection="1">
      <protection locked="0"/>
    </xf>
    <xf numFmtId="0" fontId="7" fillId="7" borderId="0" xfId="0" applyFont="1" applyFill="1" applyBorder="1" applyAlignment="1" applyProtection="1">
      <alignment vertical="center"/>
      <protection locked="0"/>
    </xf>
    <xf numFmtId="44" fontId="7" fillId="5" borderId="0" xfId="5" applyFont="1" applyFill="1" applyBorder="1" applyAlignment="1" applyProtection="1">
      <alignment vertical="center"/>
      <protection locked="0"/>
    </xf>
    <xf numFmtId="44" fontId="10" fillId="0" borderId="15" xfId="5" applyFont="1" applyFill="1" applyBorder="1" applyAlignment="1" applyProtection="1">
      <alignment horizontal="center" vertical="center"/>
      <protection locked="0"/>
    </xf>
    <xf numFmtId="0" fontId="19" fillId="0" borderId="37" xfId="0" applyFont="1" applyBorder="1" applyAlignment="1">
      <alignment horizontal="center" vertical="center"/>
    </xf>
    <xf numFmtId="0" fontId="19" fillId="0" borderId="38" xfId="0" applyFont="1" applyBorder="1" applyAlignment="1">
      <alignment horizontal="center" vertical="center"/>
    </xf>
    <xf numFmtId="0" fontId="19" fillId="0" borderId="39" xfId="0" applyFont="1" applyBorder="1" applyAlignment="1">
      <alignment horizontal="center" vertical="center"/>
    </xf>
    <xf numFmtId="0" fontId="7" fillId="7" borderId="0" xfId="0" applyFont="1" applyFill="1" applyBorder="1" applyAlignment="1">
      <alignment horizontal="center" vertical="center"/>
    </xf>
    <xf numFmtId="0" fontId="12" fillId="6" borderId="8" xfId="0" applyFont="1" applyFill="1" applyBorder="1" applyAlignment="1">
      <alignment horizontal="center" vertical="center"/>
    </xf>
    <xf numFmtId="0" fontId="11" fillId="6" borderId="0" xfId="0" applyFont="1" applyFill="1" applyBorder="1" applyAlignment="1">
      <alignment horizontal="center" vertical="center"/>
    </xf>
    <xf numFmtId="0" fontId="11" fillId="6" borderId="9" xfId="0" applyFont="1" applyFill="1" applyBorder="1" applyAlignment="1">
      <alignment horizontal="center" vertical="center"/>
    </xf>
    <xf numFmtId="0" fontId="11" fillId="6" borderId="8" xfId="0" applyFont="1" applyFill="1" applyBorder="1" applyAlignment="1">
      <alignment horizontal="center" vertical="center"/>
    </xf>
    <xf numFmtId="0" fontId="5" fillId="4" borderId="16"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24" xfId="0" applyFont="1" applyFill="1" applyBorder="1" applyAlignment="1">
      <alignment horizontal="center" vertical="center"/>
    </xf>
    <xf numFmtId="0" fontId="5" fillId="4" borderId="19" xfId="0" applyFont="1" applyFill="1" applyBorder="1" applyAlignment="1">
      <alignment horizontal="center" vertical="center"/>
    </xf>
    <xf numFmtId="0" fontId="2" fillId="3" borderId="0" xfId="0" applyFont="1" applyFill="1" applyBorder="1" applyAlignment="1">
      <alignment horizontal="center" vertical="center" wrapText="1"/>
    </xf>
    <xf numFmtId="0" fontId="2" fillId="3" borderId="0" xfId="0" applyFont="1" applyFill="1" applyBorder="1" applyAlignment="1">
      <alignment horizontal="center" vertical="center"/>
    </xf>
    <xf numFmtId="0" fontId="6" fillId="2" borderId="0" xfId="0" applyFont="1" applyFill="1" applyBorder="1" applyAlignment="1">
      <alignment horizontal="left" vertical="center" wrapText="1" indent="1"/>
    </xf>
    <xf numFmtId="0" fontId="18" fillId="0" borderId="29" xfId="0" applyFont="1" applyBorder="1" applyAlignment="1">
      <alignment horizontal="center" vertical="center"/>
    </xf>
    <xf numFmtId="0" fontId="3" fillId="0" borderId="30" xfId="0" applyFont="1" applyBorder="1" applyAlignment="1">
      <alignment horizontal="center" vertical="center"/>
    </xf>
    <xf numFmtId="0" fontId="3" fillId="0" borderId="31" xfId="0" applyFont="1" applyBorder="1" applyAlignment="1">
      <alignment horizontal="center" vertical="center"/>
    </xf>
    <xf numFmtId="0" fontId="3" fillId="0" borderId="32" xfId="0" applyFont="1" applyBorder="1" applyAlignment="1">
      <alignment horizontal="center" vertical="center"/>
    </xf>
    <xf numFmtId="0" fontId="3" fillId="0" borderId="0"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6" fillId="2" borderId="4" xfId="0" applyFont="1" applyFill="1" applyBorder="1" applyAlignment="1">
      <alignment horizontal="left" vertical="center" wrapText="1" inden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49" fontId="7" fillId="5" borderId="13" xfId="0" applyNumberFormat="1" applyFont="1" applyFill="1" applyBorder="1" applyAlignment="1">
      <alignment horizontal="center" vertical="center"/>
    </xf>
    <xf numFmtId="49" fontId="7" fillId="5" borderId="0" xfId="0" applyNumberFormat="1" applyFont="1" applyFill="1" applyBorder="1" applyAlignment="1">
      <alignment horizontal="center" vertical="center"/>
    </xf>
    <xf numFmtId="0" fontId="7" fillId="5" borderId="0" xfId="0" applyFont="1" applyFill="1" applyBorder="1" applyAlignment="1">
      <alignment horizontal="center" vertical="center"/>
    </xf>
    <xf numFmtId="0" fontId="7" fillId="5" borderId="14" xfId="0" applyFont="1" applyFill="1" applyBorder="1" applyAlignment="1">
      <alignment horizontal="center" vertical="center"/>
    </xf>
    <xf numFmtId="0" fontId="7" fillId="5" borderId="13" xfId="0" applyNumberFormat="1" applyFont="1" applyFill="1" applyBorder="1" applyAlignment="1">
      <alignment horizontal="center" vertical="center"/>
    </xf>
    <xf numFmtId="0" fontId="7" fillId="5" borderId="1" xfId="0" applyNumberFormat="1" applyFont="1" applyFill="1" applyBorder="1" applyAlignment="1">
      <alignment horizontal="center" vertical="center"/>
    </xf>
    <xf numFmtId="0" fontId="5" fillId="4" borderId="18" xfId="0" applyFont="1" applyFill="1" applyBorder="1" applyAlignment="1">
      <alignment horizontal="center" vertical="center"/>
    </xf>
    <xf numFmtId="0" fontId="6" fillId="8" borderId="0" xfId="0" applyFont="1" applyFill="1" applyBorder="1" applyAlignment="1">
      <alignment horizontal="center" vertical="center" wrapText="1"/>
    </xf>
    <xf numFmtId="0" fontId="6" fillId="8" borderId="0" xfId="0" applyFont="1" applyFill="1" applyBorder="1" applyAlignment="1">
      <alignment horizontal="center" vertical="center"/>
    </xf>
    <xf numFmtId="0" fontId="20" fillId="10" borderId="0" xfId="0" applyFont="1" applyFill="1" applyBorder="1" applyAlignment="1">
      <alignment horizontal="center" vertical="center"/>
    </xf>
    <xf numFmtId="0" fontId="17" fillId="11" borderId="0" xfId="0" applyFont="1" applyFill="1" applyAlignment="1">
      <alignment horizontal="center" vertical="center"/>
    </xf>
    <xf numFmtId="0" fontId="21" fillId="4" borderId="40" xfId="0" applyFont="1" applyFill="1" applyBorder="1" applyAlignment="1">
      <alignment horizontal="center" vertical="center"/>
    </xf>
    <xf numFmtId="0" fontId="21" fillId="4" borderId="41" xfId="0" applyFont="1" applyFill="1" applyBorder="1" applyAlignment="1">
      <alignment horizontal="center" vertical="center"/>
    </xf>
    <xf numFmtId="0" fontId="21" fillId="4" borderId="40" xfId="0" applyFont="1" applyFill="1" applyBorder="1" applyAlignment="1">
      <alignment horizontal="center" vertical="center" wrapText="1"/>
    </xf>
  </cellXfs>
  <cellStyles count="6">
    <cellStyle name="Milliers 3" xfId="1"/>
    <cellStyle name="Monétaire" xfId="5" builtinId="4"/>
    <cellStyle name="Monétaire 2" xfId="4"/>
    <cellStyle name="Monétaire 3" xf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4" name="Image 3"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 y="171450"/>
          <a:ext cx="2515416"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1224643</xdr:colOff>
      <xdr:row>3</xdr:row>
      <xdr:rowOff>255133</xdr:rowOff>
    </xdr:from>
    <xdr:to>
      <xdr:col>7</xdr:col>
      <xdr:colOff>2433683</xdr:colOff>
      <xdr:row>6</xdr:row>
      <xdr:rowOff>45833</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32054" y="833437"/>
          <a:ext cx="1209040" cy="73469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2" name="Image 1"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1224643</xdr:colOff>
      <xdr:row>3</xdr:row>
      <xdr:rowOff>255133</xdr:rowOff>
    </xdr:from>
    <xdr:to>
      <xdr:col>7</xdr:col>
      <xdr:colOff>2433683</xdr:colOff>
      <xdr:row>6</xdr:row>
      <xdr:rowOff>45833</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40218" y="836158"/>
          <a:ext cx="1209040" cy="73367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2" name="Image 1"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1224643</xdr:colOff>
      <xdr:row>3</xdr:row>
      <xdr:rowOff>255133</xdr:rowOff>
    </xdr:from>
    <xdr:to>
      <xdr:col>7</xdr:col>
      <xdr:colOff>2433683</xdr:colOff>
      <xdr:row>6</xdr:row>
      <xdr:rowOff>45833</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40218" y="836158"/>
          <a:ext cx="1209040" cy="73367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2" name="Image 1"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1224643</xdr:colOff>
      <xdr:row>3</xdr:row>
      <xdr:rowOff>255133</xdr:rowOff>
    </xdr:from>
    <xdr:to>
      <xdr:col>7</xdr:col>
      <xdr:colOff>2433683</xdr:colOff>
      <xdr:row>6</xdr:row>
      <xdr:rowOff>45833</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40218" y="836158"/>
          <a:ext cx="1209040" cy="73367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60"/>
  <sheetViews>
    <sheetView showGridLines="0" topLeftCell="A47" zoomScale="90" zoomScaleNormal="90" workbookViewId="0">
      <selection activeCell="D48" sqref="D48"/>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86" customWidth="1"/>
    <col min="8" max="8" width="40.7265625" style="86" customWidth="1"/>
    <col min="9" max="9" width="1.7265625" customWidth="1"/>
  </cols>
  <sheetData>
    <row r="2" spans="2:9" ht="15" thickBot="1" x14ac:dyDescent="0.4"/>
    <row r="3" spans="2:9" ht="15" customHeight="1" x14ac:dyDescent="0.35">
      <c r="B3" s="13"/>
      <c r="C3" s="14"/>
      <c r="D3" s="14"/>
      <c r="E3" s="14"/>
      <c r="F3" s="14"/>
      <c r="G3" s="87"/>
      <c r="H3" s="87"/>
      <c r="I3" s="15"/>
    </row>
    <row r="4" spans="2:9" ht="25" customHeight="1" x14ac:dyDescent="0.35">
      <c r="B4" s="132" t="s">
        <v>0</v>
      </c>
      <c r="C4" s="133"/>
      <c r="D4" s="133"/>
      <c r="E4" s="133"/>
      <c r="F4" s="133"/>
      <c r="G4" s="133"/>
      <c r="H4" s="133"/>
      <c r="I4" s="134"/>
    </row>
    <row r="5" spans="2:9" ht="25" customHeight="1" x14ac:dyDescent="0.35">
      <c r="B5" s="135"/>
      <c r="C5" s="133"/>
      <c r="D5" s="133"/>
      <c r="E5" s="133"/>
      <c r="F5" s="133"/>
      <c r="G5" s="133"/>
      <c r="H5" s="133"/>
      <c r="I5" s="134"/>
    </row>
    <row r="6" spans="2:9" ht="25" customHeight="1" x14ac:dyDescent="0.35">
      <c r="B6" s="135"/>
      <c r="C6" s="133"/>
      <c r="D6" s="133"/>
      <c r="E6" s="133"/>
      <c r="F6" s="133"/>
      <c r="G6" s="133"/>
      <c r="H6" s="133"/>
      <c r="I6" s="134"/>
    </row>
    <row r="7" spans="2:9" ht="25" customHeight="1" x14ac:dyDescent="0.35">
      <c r="B7" s="135"/>
      <c r="C7" s="133"/>
      <c r="D7" s="133"/>
      <c r="E7" s="133"/>
      <c r="F7" s="133"/>
      <c r="G7" s="133"/>
      <c r="H7" s="133"/>
      <c r="I7" s="134"/>
    </row>
    <row r="8" spans="2:9" ht="15" customHeight="1" x14ac:dyDescent="0.35">
      <c r="B8" s="5"/>
      <c r="C8" s="6"/>
      <c r="D8" s="6"/>
      <c r="E8" s="6"/>
      <c r="F8" s="6"/>
      <c r="G8" s="88"/>
      <c r="H8" s="88"/>
      <c r="I8" s="7"/>
    </row>
    <row r="9" spans="2:9" ht="26.25" customHeight="1" x14ac:dyDescent="0.35">
      <c r="B9" s="5"/>
      <c r="C9" s="142" t="s">
        <v>5</v>
      </c>
      <c r="D9" s="142"/>
      <c r="E9" s="152" t="s">
        <v>408</v>
      </c>
      <c r="F9" s="142"/>
      <c r="G9" s="142"/>
      <c r="H9" s="142"/>
      <c r="I9" s="7"/>
    </row>
    <row r="10" spans="2:9" ht="4" customHeight="1" x14ac:dyDescent="0.35">
      <c r="B10" s="5"/>
      <c r="C10" s="8"/>
      <c r="D10" s="8"/>
      <c r="E10" s="8"/>
      <c r="F10" s="8"/>
      <c r="G10" s="89"/>
      <c r="H10" s="89"/>
      <c r="I10" s="7"/>
    </row>
    <row r="11" spans="2:9" ht="35.15" customHeight="1" x14ac:dyDescent="0.35">
      <c r="B11" s="5"/>
      <c r="C11" s="153" t="s">
        <v>8</v>
      </c>
      <c r="D11" s="154" t="s">
        <v>7</v>
      </c>
      <c r="E11" s="153"/>
      <c r="F11" s="153"/>
      <c r="G11" s="153"/>
      <c r="H11" s="153"/>
      <c r="I11" s="7"/>
    </row>
    <row r="12" spans="2:9" ht="35.15" customHeight="1" x14ac:dyDescent="0.35">
      <c r="B12" s="5"/>
      <c r="C12" s="153"/>
      <c r="D12" s="154"/>
      <c r="E12" s="153"/>
      <c r="F12" s="153"/>
      <c r="G12" s="153"/>
      <c r="H12" s="153"/>
      <c r="I12" s="7"/>
    </row>
    <row r="13" spans="2:9" ht="10" customHeight="1" thickBot="1" x14ac:dyDescent="0.4">
      <c r="B13" s="5"/>
      <c r="C13" s="9"/>
      <c r="D13" s="9"/>
      <c r="E13" s="9"/>
      <c r="F13" s="9"/>
      <c r="G13" s="90"/>
      <c r="H13" s="90"/>
      <c r="I13" s="7"/>
    </row>
    <row r="14" spans="2:9" ht="15" customHeight="1" x14ac:dyDescent="0.35">
      <c r="B14" s="5"/>
      <c r="C14" s="143" t="s">
        <v>399</v>
      </c>
      <c r="D14" s="144"/>
      <c r="E14" s="144"/>
      <c r="F14" s="144"/>
      <c r="G14" s="144"/>
      <c r="H14" s="145"/>
      <c r="I14" s="7"/>
    </row>
    <row r="15" spans="2:9" ht="15" customHeight="1" x14ac:dyDescent="0.35">
      <c r="B15" s="5"/>
      <c r="C15" s="146"/>
      <c r="D15" s="147"/>
      <c r="E15" s="147"/>
      <c r="F15" s="147"/>
      <c r="G15" s="147"/>
      <c r="H15" s="148"/>
      <c r="I15" s="7"/>
    </row>
    <row r="16" spans="2:9" ht="15.75" customHeight="1" thickBot="1" x14ac:dyDescent="0.4">
      <c r="B16" s="5"/>
      <c r="C16" s="149"/>
      <c r="D16" s="150"/>
      <c r="E16" s="150"/>
      <c r="F16" s="150"/>
      <c r="G16" s="150"/>
      <c r="H16" s="151"/>
      <c r="I16" s="7"/>
    </row>
    <row r="17" spans="2:9" ht="10" customHeight="1" thickBot="1" x14ac:dyDescent="0.4">
      <c r="B17" s="5"/>
      <c r="C17" s="60"/>
      <c r="D17" s="60"/>
      <c r="E17" s="60"/>
      <c r="F17" s="60"/>
      <c r="G17" s="60"/>
      <c r="H17" s="60"/>
      <c r="I17" s="7"/>
    </row>
    <row r="18" spans="2:9" ht="60" customHeight="1" thickBot="1" x14ac:dyDescent="0.4">
      <c r="B18" s="5"/>
      <c r="C18" s="128" t="s">
        <v>400</v>
      </c>
      <c r="D18" s="129"/>
      <c r="E18" s="129"/>
      <c r="F18" s="129"/>
      <c r="G18" s="129"/>
      <c r="H18" s="130"/>
      <c r="I18" s="7"/>
    </row>
    <row r="19" spans="2:9" ht="10" customHeight="1" x14ac:dyDescent="0.35">
      <c r="B19" s="5"/>
      <c r="C19" s="9"/>
      <c r="D19" s="9"/>
      <c r="E19" s="9"/>
      <c r="F19" s="9"/>
      <c r="G19" s="90"/>
      <c r="H19" s="90"/>
      <c r="I19" s="7"/>
    </row>
    <row r="20" spans="2:9" ht="15" customHeight="1" x14ac:dyDescent="0.35">
      <c r="B20" s="5"/>
      <c r="C20" s="140" t="s">
        <v>9</v>
      </c>
      <c r="D20" s="141"/>
      <c r="E20" s="141"/>
      <c r="F20" s="141"/>
      <c r="G20" s="141"/>
      <c r="H20" s="141"/>
      <c r="I20" s="7"/>
    </row>
    <row r="21" spans="2:9" ht="15" customHeight="1" x14ac:dyDescent="0.35">
      <c r="B21" s="5"/>
      <c r="C21" s="141"/>
      <c r="D21" s="141"/>
      <c r="E21" s="141"/>
      <c r="F21" s="141"/>
      <c r="G21" s="141"/>
      <c r="H21" s="141"/>
      <c r="I21" s="7"/>
    </row>
    <row r="22" spans="2:9" ht="15" customHeight="1" x14ac:dyDescent="0.35">
      <c r="B22" s="5"/>
      <c r="C22" s="141"/>
      <c r="D22" s="141"/>
      <c r="E22" s="141"/>
      <c r="F22" s="141"/>
      <c r="G22" s="141"/>
      <c r="H22" s="141"/>
      <c r="I22" s="7"/>
    </row>
    <row r="23" spans="2:9" ht="15" customHeight="1" x14ac:dyDescent="0.35">
      <c r="B23" s="5"/>
      <c r="C23" s="141"/>
      <c r="D23" s="141"/>
      <c r="E23" s="141"/>
      <c r="F23" s="141"/>
      <c r="G23" s="141"/>
      <c r="H23" s="141"/>
      <c r="I23" s="7"/>
    </row>
    <row r="24" spans="2:9" ht="15" customHeight="1" x14ac:dyDescent="0.35">
      <c r="B24" s="5"/>
      <c r="C24" s="141"/>
      <c r="D24" s="141"/>
      <c r="E24" s="141"/>
      <c r="F24" s="141"/>
      <c r="G24" s="141"/>
      <c r="H24" s="141"/>
      <c r="I24" s="7"/>
    </row>
    <row r="25" spans="2:9" s="1" customFormat="1" ht="10" customHeight="1" thickBot="1" x14ac:dyDescent="0.4">
      <c r="B25" s="10"/>
      <c r="C25" s="11"/>
      <c r="D25" s="11"/>
      <c r="E25" s="11"/>
      <c r="F25" s="11"/>
      <c r="G25" s="91"/>
      <c r="H25" s="91"/>
      <c r="I25" s="12"/>
    </row>
    <row r="26" spans="2:9" s="1" customFormat="1" ht="5.15" customHeight="1" x14ac:dyDescent="0.35">
      <c r="G26" s="92"/>
      <c r="H26" s="92"/>
    </row>
    <row r="27" spans="2:9" s="1" customFormat="1" ht="15" customHeight="1" thickBot="1" x14ac:dyDescent="0.4">
      <c r="G27" s="92"/>
      <c r="H27" s="92"/>
    </row>
    <row r="28" spans="2:9" s="4" customFormat="1" ht="51.75" customHeight="1" x14ac:dyDescent="0.35">
      <c r="B28" s="136" t="s">
        <v>370</v>
      </c>
      <c r="C28" s="137"/>
      <c r="D28" s="61" t="s">
        <v>2</v>
      </c>
      <c r="E28" s="61" t="s">
        <v>3</v>
      </c>
      <c r="F28" s="59" t="s">
        <v>397</v>
      </c>
      <c r="G28" s="93" t="s">
        <v>4</v>
      </c>
      <c r="H28" s="138" t="s">
        <v>398</v>
      </c>
      <c r="I28" s="139"/>
    </row>
    <row r="29" spans="2:9" ht="5.15" customHeight="1" x14ac:dyDescent="0.35">
      <c r="B29" s="51"/>
      <c r="C29" s="9"/>
      <c r="D29" s="9"/>
      <c r="E29" s="9"/>
      <c r="F29" s="9"/>
      <c r="G29" s="90"/>
      <c r="H29" s="90"/>
      <c r="I29" s="52"/>
    </row>
    <row r="30" spans="2:9" s="2" customFormat="1" ht="25" customHeight="1" x14ac:dyDescent="0.35">
      <c r="B30" s="155" t="s">
        <v>10</v>
      </c>
      <c r="C30" s="156"/>
      <c r="D30" s="62" t="s">
        <v>373</v>
      </c>
      <c r="E30" s="157"/>
      <c r="F30" s="157"/>
      <c r="G30" s="157"/>
      <c r="H30" s="157"/>
      <c r="I30" s="158"/>
    </row>
    <row r="31" spans="2:9" s="2" customFormat="1" ht="25" customHeight="1" x14ac:dyDescent="0.35">
      <c r="B31" s="63"/>
      <c r="C31" s="64" t="s">
        <v>6</v>
      </c>
      <c r="D31" s="65" t="s">
        <v>409</v>
      </c>
      <c r="E31" s="131"/>
      <c r="F31" s="131"/>
      <c r="G31" s="131"/>
      <c r="H31" s="131"/>
      <c r="I31" s="66"/>
    </row>
    <row r="32" spans="2:9" ht="18.5" x14ac:dyDescent="0.35">
      <c r="B32" s="63"/>
      <c r="C32" s="67"/>
      <c r="D32" s="68" t="s">
        <v>374</v>
      </c>
      <c r="E32" s="117"/>
      <c r="F32" s="117"/>
      <c r="G32" s="117"/>
      <c r="H32" s="117"/>
      <c r="I32" s="66"/>
    </row>
    <row r="33" spans="2:9" x14ac:dyDescent="0.35">
      <c r="B33" s="69"/>
      <c r="C33" s="70" t="s">
        <v>11</v>
      </c>
      <c r="D33" s="24" t="s">
        <v>375</v>
      </c>
      <c r="E33" s="29" t="s">
        <v>12</v>
      </c>
      <c r="F33" s="29">
        <v>38</v>
      </c>
      <c r="G33" s="120"/>
      <c r="H33" s="94">
        <f>G33*F33</f>
        <v>0</v>
      </c>
      <c r="I33" s="52"/>
    </row>
    <row r="34" spans="2:9" ht="7" customHeight="1" x14ac:dyDescent="0.35">
      <c r="B34" s="69"/>
      <c r="C34" s="71"/>
      <c r="D34" s="72"/>
      <c r="E34" s="73"/>
      <c r="F34" s="90"/>
      <c r="G34" s="121"/>
      <c r="H34" s="90"/>
      <c r="I34" s="52"/>
    </row>
    <row r="35" spans="2:9" ht="25" customHeight="1" x14ac:dyDescent="0.35">
      <c r="B35" s="63"/>
      <c r="C35" s="67"/>
      <c r="D35" s="74" t="s">
        <v>376</v>
      </c>
      <c r="E35" s="117"/>
      <c r="F35" s="117"/>
      <c r="G35" s="122"/>
      <c r="H35" s="117"/>
      <c r="I35" s="66"/>
    </row>
    <row r="36" spans="2:9" s="2" customFormat="1" ht="41.25" customHeight="1" x14ac:dyDescent="0.35">
      <c r="B36" s="69"/>
      <c r="C36" s="75" t="s">
        <v>13</v>
      </c>
      <c r="D36" s="76" t="s">
        <v>377</v>
      </c>
      <c r="E36" s="77" t="s">
        <v>12</v>
      </c>
      <c r="F36" s="29">
        <v>35</v>
      </c>
      <c r="G36" s="123"/>
      <c r="H36" s="94">
        <f>G36*F36</f>
        <v>0</v>
      </c>
      <c r="I36" s="52"/>
    </row>
    <row r="37" spans="2:9" ht="29" x14ac:dyDescent="0.35">
      <c r="B37" s="69"/>
      <c r="C37" s="75" t="s">
        <v>14</v>
      </c>
      <c r="D37" s="76" t="s">
        <v>378</v>
      </c>
      <c r="E37" s="77" t="s">
        <v>12</v>
      </c>
      <c r="F37" s="29">
        <v>28</v>
      </c>
      <c r="G37" s="123"/>
      <c r="H37" s="94">
        <f>G37*F37</f>
        <v>0</v>
      </c>
      <c r="I37" s="52"/>
    </row>
    <row r="38" spans="2:9" ht="29" x14ac:dyDescent="0.35">
      <c r="B38" s="69"/>
      <c r="C38" s="78" t="s">
        <v>379</v>
      </c>
      <c r="D38" s="79" t="s">
        <v>380</v>
      </c>
      <c r="E38" s="80" t="s">
        <v>12</v>
      </c>
      <c r="F38" s="29">
        <v>20</v>
      </c>
      <c r="G38" s="124"/>
      <c r="H38" s="94">
        <f>G38*F38</f>
        <v>0</v>
      </c>
      <c r="I38" s="52"/>
    </row>
    <row r="39" spans="2:9" ht="29" x14ac:dyDescent="0.35">
      <c r="B39" s="69"/>
      <c r="C39" s="70" t="s">
        <v>381</v>
      </c>
      <c r="D39" s="81" t="s">
        <v>382</v>
      </c>
      <c r="E39" s="43" t="s">
        <v>12</v>
      </c>
      <c r="F39" s="29">
        <v>20</v>
      </c>
      <c r="G39" s="120"/>
      <c r="H39" s="94">
        <f>G39*F39</f>
        <v>0</v>
      </c>
      <c r="I39" s="52"/>
    </row>
    <row r="40" spans="2:9" x14ac:dyDescent="0.35">
      <c r="B40" s="69"/>
      <c r="C40" s="71"/>
      <c r="D40" s="82"/>
      <c r="E40" s="83"/>
      <c r="F40" s="83"/>
      <c r="G40" s="121"/>
      <c r="H40" s="90"/>
      <c r="I40" s="52"/>
    </row>
    <row r="41" spans="2:9" ht="18.5" x14ac:dyDescent="0.35">
      <c r="B41" s="63"/>
      <c r="C41" s="64" t="s">
        <v>383</v>
      </c>
      <c r="D41" s="65" t="s">
        <v>410</v>
      </c>
      <c r="E41" s="118"/>
      <c r="F41" s="118"/>
      <c r="G41" s="125"/>
      <c r="H41" s="118"/>
      <c r="I41" s="66"/>
    </row>
    <row r="42" spans="2:9" ht="18.5" x14ac:dyDescent="0.35">
      <c r="B42" s="63"/>
      <c r="C42" s="67"/>
      <c r="D42" s="68" t="s">
        <v>374</v>
      </c>
      <c r="E42" s="117"/>
      <c r="F42" s="117"/>
      <c r="G42" s="122"/>
      <c r="H42" s="117"/>
      <c r="I42" s="66"/>
    </row>
    <row r="43" spans="2:9" x14ac:dyDescent="0.35">
      <c r="B43" s="69"/>
      <c r="C43" s="70" t="s">
        <v>384</v>
      </c>
      <c r="D43" s="84" t="s">
        <v>385</v>
      </c>
      <c r="E43" s="29" t="s">
        <v>12</v>
      </c>
      <c r="F43" s="29">
        <v>38</v>
      </c>
      <c r="G43" s="120"/>
      <c r="H43" s="94">
        <f>G43*F43</f>
        <v>0</v>
      </c>
      <c r="I43" s="52"/>
    </row>
    <row r="44" spans="2:9" ht="7" customHeight="1" x14ac:dyDescent="0.35">
      <c r="B44" s="69"/>
      <c r="C44" s="71"/>
      <c r="D44" s="72"/>
      <c r="E44" s="73"/>
      <c r="F44" s="73"/>
      <c r="G44" s="121"/>
      <c r="H44" s="90"/>
      <c r="I44" s="52"/>
    </row>
    <row r="45" spans="2:9" ht="29" x14ac:dyDescent="0.35">
      <c r="B45" s="63"/>
      <c r="C45" s="67"/>
      <c r="D45" s="74" t="s">
        <v>376</v>
      </c>
      <c r="E45" s="117"/>
      <c r="F45" s="117"/>
      <c r="G45" s="122"/>
      <c r="H45" s="117"/>
      <c r="I45" s="66"/>
    </row>
    <row r="46" spans="2:9" ht="29" x14ac:dyDescent="0.35">
      <c r="B46" s="69"/>
      <c r="C46" s="75" t="s">
        <v>386</v>
      </c>
      <c r="D46" s="76" t="s">
        <v>377</v>
      </c>
      <c r="E46" s="77" t="s">
        <v>12</v>
      </c>
      <c r="F46" s="77">
        <v>35</v>
      </c>
      <c r="G46" s="123"/>
      <c r="H46" s="94">
        <f>G46*F46</f>
        <v>0</v>
      </c>
      <c r="I46" s="52"/>
    </row>
    <row r="47" spans="2:9" ht="29" x14ac:dyDescent="0.35">
      <c r="B47" s="69"/>
      <c r="C47" s="75" t="s">
        <v>387</v>
      </c>
      <c r="D47" s="76" t="s">
        <v>378</v>
      </c>
      <c r="E47" s="77" t="s">
        <v>12</v>
      </c>
      <c r="F47" s="77">
        <v>29</v>
      </c>
      <c r="G47" s="123"/>
      <c r="H47" s="94">
        <f>G47*F47</f>
        <v>0</v>
      </c>
      <c r="I47" s="52"/>
    </row>
    <row r="48" spans="2:9" ht="29" x14ac:dyDescent="0.35">
      <c r="B48" s="69"/>
      <c r="C48" s="75" t="s">
        <v>388</v>
      </c>
      <c r="D48" s="79" t="s">
        <v>380</v>
      </c>
      <c r="E48" s="80" t="s">
        <v>12</v>
      </c>
      <c r="F48" s="77">
        <v>28</v>
      </c>
      <c r="G48" s="124"/>
      <c r="H48" s="94">
        <f>G48*F48</f>
        <v>0</v>
      </c>
      <c r="I48" s="52"/>
    </row>
    <row r="49" spans="2:9" ht="29" x14ac:dyDescent="0.35">
      <c r="B49" s="69"/>
      <c r="C49" s="85" t="s">
        <v>389</v>
      </c>
      <c r="D49" s="81" t="s">
        <v>382</v>
      </c>
      <c r="E49" s="43" t="s">
        <v>12</v>
      </c>
      <c r="F49" s="77">
        <v>28</v>
      </c>
      <c r="G49" s="120"/>
      <c r="H49" s="94">
        <f>G49*F49</f>
        <v>0</v>
      </c>
      <c r="I49" s="52"/>
    </row>
    <row r="50" spans="2:9" x14ac:dyDescent="0.35">
      <c r="B50" s="69"/>
      <c r="C50" s="71"/>
      <c r="D50" s="82"/>
      <c r="E50" s="83"/>
      <c r="F50" s="83"/>
      <c r="G50" s="121"/>
      <c r="H50" s="90"/>
      <c r="I50" s="52"/>
    </row>
    <row r="51" spans="2:9" ht="18.5" x14ac:dyDescent="0.35">
      <c r="B51" s="63"/>
      <c r="C51" s="64" t="s">
        <v>390</v>
      </c>
      <c r="D51" s="65" t="s">
        <v>411</v>
      </c>
      <c r="E51" s="118"/>
      <c r="F51" s="118"/>
      <c r="G51" s="125"/>
      <c r="H51" s="118"/>
      <c r="I51" s="66"/>
    </row>
    <row r="52" spans="2:9" ht="18.5" x14ac:dyDescent="0.35">
      <c r="B52" s="63"/>
      <c r="C52" s="67"/>
      <c r="D52" s="68" t="s">
        <v>374</v>
      </c>
      <c r="E52" s="117"/>
      <c r="F52" s="117"/>
      <c r="G52" s="122"/>
      <c r="H52" s="117"/>
      <c r="I52" s="66"/>
    </row>
    <row r="53" spans="2:9" x14ac:dyDescent="0.35">
      <c r="B53" s="69"/>
      <c r="C53" s="70" t="s">
        <v>391</v>
      </c>
      <c r="D53" s="84" t="s">
        <v>392</v>
      </c>
      <c r="E53" s="29" t="s">
        <v>12</v>
      </c>
      <c r="F53" s="29">
        <v>45</v>
      </c>
      <c r="G53" s="120"/>
      <c r="H53" s="94">
        <f>G53*F53</f>
        <v>0</v>
      </c>
      <c r="I53" s="52"/>
    </row>
    <row r="54" spans="2:9" ht="7" customHeight="1" x14ac:dyDescent="0.35">
      <c r="B54" s="69"/>
      <c r="C54" s="71"/>
      <c r="D54" s="72"/>
      <c r="E54" s="73"/>
      <c r="F54" s="73"/>
      <c r="G54" s="121"/>
      <c r="H54" s="90"/>
      <c r="I54" s="52"/>
    </row>
    <row r="55" spans="2:9" ht="29" x14ac:dyDescent="0.35">
      <c r="B55" s="63"/>
      <c r="C55" s="67"/>
      <c r="D55" s="74" t="s">
        <v>376</v>
      </c>
      <c r="E55" s="117"/>
      <c r="F55" s="117"/>
      <c r="G55" s="122"/>
      <c r="H55" s="117"/>
      <c r="I55" s="66"/>
    </row>
    <row r="56" spans="2:9" ht="29" x14ac:dyDescent="0.35">
      <c r="B56" s="69"/>
      <c r="C56" s="75" t="s">
        <v>393</v>
      </c>
      <c r="D56" s="76" t="s">
        <v>377</v>
      </c>
      <c r="E56" s="77" t="s">
        <v>12</v>
      </c>
      <c r="F56" s="77">
        <v>38</v>
      </c>
      <c r="G56" s="123"/>
      <c r="H56" s="94">
        <f>G56*F56</f>
        <v>0</v>
      </c>
      <c r="I56" s="52"/>
    </row>
    <row r="57" spans="2:9" ht="29" x14ac:dyDescent="0.35">
      <c r="B57" s="69"/>
      <c r="C57" s="75" t="s">
        <v>394</v>
      </c>
      <c r="D57" s="76" t="s">
        <v>378</v>
      </c>
      <c r="E57" s="77" t="s">
        <v>12</v>
      </c>
      <c r="F57" s="77">
        <v>40</v>
      </c>
      <c r="G57" s="123"/>
      <c r="H57" s="94">
        <f>G57*F57</f>
        <v>0</v>
      </c>
      <c r="I57" s="52"/>
    </row>
    <row r="58" spans="2:9" ht="29" x14ac:dyDescent="0.35">
      <c r="B58" s="69"/>
      <c r="C58" s="78" t="s">
        <v>395</v>
      </c>
      <c r="D58" s="79" t="s">
        <v>380</v>
      </c>
      <c r="E58" s="80" t="s">
        <v>12</v>
      </c>
      <c r="F58" s="77">
        <v>35</v>
      </c>
      <c r="G58" s="124"/>
      <c r="H58" s="94">
        <f>G58*F58</f>
        <v>0</v>
      </c>
      <c r="I58" s="52"/>
    </row>
    <row r="59" spans="2:9" ht="29" x14ac:dyDescent="0.35">
      <c r="B59" s="69"/>
      <c r="C59" s="70" t="s">
        <v>396</v>
      </c>
      <c r="D59" s="81" t="s">
        <v>382</v>
      </c>
      <c r="E59" s="43" t="s">
        <v>12</v>
      </c>
      <c r="F59" s="77">
        <v>29</v>
      </c>
      <c r="G59" s="120"/>
      <c r="H59" s="94">
        <f>G59*F59</f>
        <v>0</v>
      </c>
      <c r="I59" s="52"/>
    </row>
    <row r="60" spans="2:9" ht="15" thickBot="1" x14ac:dyDescent="0.4">
      <c r="B60" s="53"/>
      <c r="C60" s="54"/>
      <c r="D60" s="54"/>
      <c r="E60" s="54"/>
      <c r="F60" s="54"/>
      <c r="G60" s="95"/>
      <c r="H60" s="95"/>
      <c r="I60" s="55"/>
    </row>
  </sheetData>
  <sheetProtection algorithmName="SHA-512" hashValue="QkKyICBYzdWgeH+8ohd89pump6QXtkVBR06dK3eTAbN6Z/pp/KEJSrCvW/7G3v11OvX9VCjWJg+E0rV+pWiV4Q==" saltValue="a8zhSQnZYIhyUtO6NyDdvw==" spinCount="100000" sheet="1" objects="1" scenarios="1"/>
  <mergeCells count="13">
    <mergeCell ref="C18:H18"/>
    <mergeCell ref="E31:H31"/>
    <mergeCell ref="B4:I7"/>
    <mergeCell ref="B28:C28"/>
    <mergeCell ref="H28:I28"/>
    <mergeCell ref="C20:H24"/>
    <mergeCell ref="C9:D9"/>
    <mergeCell ref="C14:H16"/>
    <mergeCell ref="E9:H9"/>
    <mergeCell ref="C11:C12"/>
    <mergeCell ref="D11:H12"/>
    <mergeCell ref="B30:C30"/>
    <mergeCell ref="E30:I30"/>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80"/>
  <sheetViews>
    <sheetView showGridLines="0" zoomScale="80" zoomScaleNormal="80" workbookViewId="0">
      <selection activeCell="B4" sqref="B4:I7"/>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86" customWidth="1"/>
    <col min="8" max="8" width="40.7265625" style="86" customWidth="1"/>
    <col min="9" max="9" width="1.7265625" customWidth="1"/>
  </cols>
  <sheetData>
    <row r="2" spans="2:9" ht="15" thickBot="1" x14ac:dyDescent="0.4"/>
    <row r="3" spans="2:9" ht="15" customHeight="1" x14ac:dyDescent="0.35">
      <c r="B3" s="13"/>
      <c r="C3" s="14"/>
      <c r="D3" s="14"/>
      <c r="E3" s="14"/>
      <c r="F3" s="14"/>
      <c r="G3" s="87"/>
      <c r="H3" s="87"/>
      <c r="I3" s="15"/>
    </row>
    <row r="4" spans="2:9" ht="25" customHeight="1" x14ac:dyDescent="0.35">
      <c r="B4" s="132" t="s">
        <v>0</v>
      </c>
      <c r="C4" s="133"/>
      <c r="D4" s="133"/>
      <c r="E4" s="133"/>
      <c r="F4" s="133"/>
      <c r="G4" s="133"/>
      <c r="H4" s="133"/>
      <c r="I4" s="134"/>
    </row>
    <row r="5" spans="2:9" ht="25" customHeight="1" x14ac:dyDescent="0.35">
      <c r="B5" s="135"/>
      <c r="C5" s="133"/>
      <c r="D5" s="133"/>
      <c r="E5" s="133"/>
      <c r="F5" s="133"/>
      <c r="G5" s="133"/>
      <c r="H5" s="133"/>
      <c r="I5" s="134"/>
    </row>
    <row r="6" spans="2:9" ht="25" customHeight="1" x14ac:dyDescent="0.35">
      <c r="B6" s="135"/>
      <c r="C6" s="133"/>
      <c r="D6" s="133"/>
      <c r="E6" s="133"/>
      <c r="F6" s="133"/>
      <c r="G6" s="133"/>
      <c r="H6" s="133"/>
      <c r="I6" s="134"/>
    </row>
    <row r="7" spans="2:9" ht="25" customHeight="1" x14ac:dyDescent="0.35">
      <c r="B7" s="135"/>
      <c r="C7" s="133"/>
      <c r="D7" s="133"/>
      <c r="E7" s="133"/>
      <c r="F7" s="133"/>
      <c r="G7" s="133"/>
      <c r="H7" s="133"/>
      <c r="I7" s="134"/>
    </row>
    <row r="8" spans="2:9" ht="15" customHeight="1" x14ac:dyDescent="0.35">
      <c r="B8" s="5"/>
      <c r="C8" s="6"/>
      <c r="D8" s="6"/>
      <c r="E8" s="6"/>
      <c r="F8" s="6"/>
      <c r="G8" s="88"/>
      <c r="H8" s="88"/>
      <c r="I8" s="7"/>
    </row>
    <row r="9" spans="2:9" ht="26.25" customHeight="1" x14ac:dyDescent="0.35">
      <c r="B9" s="5"/>
      <c r="C9" s="142" t="s">
        <v>372</v>
      </c>
      <c r="D9" s="142"/>
      <c r="E9" s="152" t="s">
        <v>408</v>
      </c>
      <c r="F9" s="142"/>
      <c r="G9" s="142"/>
      <c r="H9" s="142"/>
      <c r="I9" s="7"/>
    </row>
    <row r="10" spans="2:9" ht="4" customHeight="1" x14ac:dyDescent="0.35">
      <c r="B10" s="5"/>
      <c r="C10" s="8"/>
      <c r="D10" s="8"/>
      <c r="E10" s="8"/>
      <c r="F10" s="8"/>
      <c r="G10" s="89"/>
      <c r="H10" s="89"/>
      <c r="I10" s="7"/>
    </row>
    <row r="11" spans="2:9" ht="35.15" customHeight="1" x14ac:dyDescent="0.35">
      <c r="B11" s="5"/>
      <c r="C11" s="153" t="s">
        <v>8</v>
      </c>
      <c r="D11" s="154" t="s">
        <v>7</v>
      </c>
      <c r="E11" s="153"/>
      <c r="F11" s="153"/>
      <c r="G11" s="153"/>
      <c r="H11" s="153"/>
      <c r="I11" s="7"/>
    </row>
    <row r="12" spans="2:9" ht="35.15" customHeight="1" x14ac:dyDescent="0.35">
      <c r="B12" s="5"/>
      <c r="C12" s="153"/>
      <c r="D12" s="154"/>
      <c r="E12" s="153"/>
      <c r="F12" s="153"/>
      <c r="G12" s="153"/>
      <c r="H12" s="153"/>
      <c r="I12" s="7"/>
    </row>
    <row r="13" spans="2:9" ht="10" customHeight="1" thickBot="1" x14ac:dyDescent="0.4">
      <c r="B13" s="5"/>
      <c r="C13" s="9"/>
      <c r="D13" s="9"/>
      <c r="E13" s="9"/>
      <c r="F13" s="9"/>
      <c r="G13" s="9"/>
      <c r="H13" s="9"/>
      <c r="I13" s="7"/>
    </row>
    <row r="14" spans="2:9" ht="15" customHeight="1" x14ac:dyDescent="0.35">
      <c r="B14" s="5"/>
      <c r="C14" s="143" t="s">
        <v>399</v>
      </c>
      <c r="D14" s="144"/>
      <c r="E14" s="144"/>
      <c r="F14" s="144"/>
      <c r="G14" s="144"/>
      <c r="H14" s="145"/>
      <c r="I14" s="7"/>
    </row>
    <row r="15" spans="2:9" ht="15" customHeight="1" x14ac:dyDescent="0.35">
      <c r="B15" s="5"/>
      <c r="C15" s="146"/>
      <c r="D15" s="147"/>
      <c r="E15" s="147"/>
      <c r="F15" s="147"/>
      <c r="G15" s="147"/>
      <c r="H15" s="148"/>
      <c r="I15" s="7"/>
    </row>
    <row r="16" spans="2:9" ht="15.75" customHeight="1" thickBot="1" x14ac:dyDescent="0.4">
      <c r="B16" s="5"/>
      <c r="C16" s="149"/>
      <c r="D16" s="150"/>
      <c r="E16" s="150"/>
      <c r="F16" s="150"/>
      <c r="G16" s="150"/>
      <c r="H16" s="151"/>
      <c r="I16" s="7"/>
    </row>
    <row r="17" spans="2:9" ht="10" customHeight="1" thickBot="1" x14ac:dyDescent="0.4">
      <c r="B17" s="5"/>
      <c r="C17" s="60"/>
      <c r="D17" s="60"/>
      <c r="E17" s="60"/>
      <c r="F17" s="60"/>
      <c r="G17" s="60"/>
      <c r="H17" s="60"/>
      <c r="I17" s="7"/>
    </row>
    <row r="18" spans="2:9" ht="60" customHeight="1" thickBot="1" x14ac:dyDescent="0.4">
      <c r="B18" s="5"/>
      <c r="C18" s="128" t="s">
        <v>400</v>
      </c>
      <c r="D18" s="129"/>
      <c r="E18" s="129"/>
      <c r="F18" s="129"/>
      <c r="G18" s="129"/>
      <c r="H18" s="130"/>
      <c r="I18" s="7"/>
    </row>
    <row r="19" spans="2:9" ht="10" customHeight="1" x14ac:dyDescent="0.35">
      <c r="B19" s="5"/>
      <c r="C19" s="9"/>
      <c r="D19" s="9"/>
      <c r="E19" s="9"/>
      <c r="F19" s="9"/>
      <c r="G19" s="9"/>
      <c r="H19" s="9"/>
      <c r="I19" s="7"/>
    </row>
    <row r="20" spans="2:9" ht="15" customHeight="1" x14ac:dyDescent="0.35">
      <c r="B20" s="5"/>
      <c r="C20" s="140" t="s">
        <v>1</v>
      </c>
      <c r="D20" s="141"/>
      <c r="E20" s="141"/>
      <c r="F20" s="141"/>
      <c r="G20" s="141"/>
      <c r="H20" s="141"/>
      <c r="I20" s="7"/>
    </row>
    <row r="21" spans="2:9" ht="15" customHeight="1" x14ac:dyDescent="0.35">
      <c r="B21" s="5"/>
      <c r="C21" s="141"/>
      <c r="D21" s="141"/>
      <c r="E21" s="141"/>
      <c r="F21" s="141"/>
      <c r="G21" s="141"/>
      <c r="H21" s="141"/>
      <c r="I21" s="7"/>
    </row>
    <row r="22" spans="2:9" ht="15" customHeight="1" x14ac:dyDescent="0.35">
      <c r="B22" s="5"/>
      <c r="C22" s="141"/>
      <c r="D22" s="141"/>
      <c r="E22" s="141"/>
      <c r="F22" s="141"/>
      <c r="G22" s="141"/>
      <c r="H22" s="141"/>
      <c r="I22" s="7"/>
    </row>
    <row r="23" spans="2:9" ht="15" customHeight="1" x14ac:dyDescent="0.35">
      <c r="B23" s="5"/>
      <c r="C23" s="141"/>
      <c r="D23" s="141"/>
      <c r="E23" s="141"/>
      <c r="F23" s="141"/>
      <c r="G23" s="141"/>
      <c r="H23" s="141"/>
      <c r="I23" s="7"/>
    </row>
    <row r="24" spans="2:9" x14ac:dyDescent="0.35">
      <c r="B24" s="5"/>
      <c r="C24" s="141"/>
      <c r="D24" s="141"/>
      <c r="E24" s="141"/>
      <c r="F24" s="141"/>
      <c r="G24" s="141"/>
      <c r="H24" s="141"/>
      <c r="I24" s="7"/>
    </row>
    <row r="25" spans="2:9" s="1" customFormat="1" ht="10" customHeight="1" thickBot="1" x14ac:dyDescent="0.4">
      <c r="B25" s="10"/>
      <c r="C25" s="11"/>
      <c r="D25" s="11"/>
      <c r="E25" s="11"/>
      <c r="F25" s="11"/>
      <c r="G25" s="91"/>
      <c r="H25" s="91"/>
      <c r="I25" s="12"/>
    </row>
    <row r="26" spans="2:9" s="1" customFormat="1" ht="12" customHeight="1" x14ac:dyDescent="0.35">
      <c r="B26" s="21"/>
      <c r="C26" s="22"/>
      <c r="D26" s="22"/>
      <c r="E26" s="22"/>
      <c r="F26" s="22"/>
      <c r="G26" s="96"/>
      <c r="H26" s="96"/>
      <c r="I26" s="21"/>
    </row>
    <row r="27" spans="2:9" s="1" customFormat="1" ht="10" customHeight="1" x14ac:dyDescent="0.35">
      <c r="B27" s="21"/>
      <c r="C27" s="162" t="s">
        <v>15</v>
      </c>
      <c r="D27" s="163"/>
      <c r="E27" s="163"/>
      <c r="F27" s="163"/>
      <c r="G27" s="163"/>
      <c r="H27" s="163"/>
      <c r="I27" s="21"/>
    </row>
    <row r="28" spans="2:9" s="1" customFormat="1" ht="10" customHeight="1" x14ac:dyDescent="0.35">
      <c r="B28" s="21"/>
      <c r="C28" s="163"/>
      <c r="D28" s="163"/>
      <c r="E28" s="163"/>
      <c r="F28" s="163"/>
      <c r="G28" s="163"/>
      <c r="H28" s="163"/>
      <c r="I28" s="21"/>
    </row>
    <row r="29" spans="2:9" s="1" customFormat="1" ht="10" customHeight="1" x14ac:dyDescent="0.35">
      <c r="B29" s="21"/>
      <c r="C29" s="163"/>
      <c r="D29" s="163"/>
      <c r="E29" s="163"/>
      <c r="F29" s="163"/>
      <c r="G29" s="163"/>
      <c r="H29" s="163"/>
      <c r="I29" s="21"/>
    </row>
    <row r="30" spans="2:9" s="1" customFormat="1" ht="10" customHeight="1" x14ac:dyDescent="0.35">
      <c r="B30" s="21"/>
      <c r="C30" s="163"/>
      <c r="D30" s="163"/>
      <c r="E30" s="163"/>
      <c r="F30" s="163"/>
      <c r="G30" s="163"/>
      <c r="H30" s="163"/>
      <c r="I30" s="21"/>
    </row>
    <row r="31" spans="2:9" s="1" customFormat="1" ht="10" customHeight="1" x14ac:dyDescent="0.35">
      <c r="B31" s="21"/>
      <c r="C31" s="163"/>
      <c r="D31" s="163"/>
      <c r="E31" s="163"/>
      <c r="F31" s="163"/>
      <c r="G31" s="163"/>
      <c r="H31" s="163"/>
      <c r="I31" s="21"/>
    </row>
    <row r="32" spans="2:9" s="1" customFormat="1" ht="10" customHeight="1" x14ac:dyDescent="0.35">
      <c r="B32" s="21"/>
      <c r="C32" s="163"/>
      <c r="D32" s="163"/>
      <c r="E32" s="163"/>
      <c r="F32" s="163"/>
      <c r="G32" s="163"/>
      <c r="H32" s="163"/>
      <c r="I32" s="21"/>
    </row>
    <row r="33" spans="2:9" s="1" customFormat="1" ht="10" customHeight="1" x14ac:dyDescent="0.35">
      <c r="B33" s="21"/>
      <c r="C33" s="163"/>
      <c r="D33" s="163"/>
      <c r="E33" s="163"/>
      <c r="F33" s="163"/>
      <c r="G33" s="163"/>
      <c r="H33" s="163"/>
      <c r="I33" s="21"/>
    </row>
    <row r="34" spans="2:9" s="1" customFormat="1" ht="10" customHeight="1" x14ac:dyDescent="0.35">
      <c r="B34" s="21"/>
      <c r="C34" s="163"/>
      <c r="D34" s="163"/>
      <c r="E34" s="163"/>
      <c r="F34" s="163"/>
      <c r="G34" s="163"/>
      <c r="H34" s="163"/>
      <c r="I34" s="21"/>
    </row>
    <row r="35" spans="2:9" s="1" customFormat="1" ht="12" customHeight="1" x14ac:dyDescent="0.35">
      <c r="C35" s="163"/>
      <c r="D35" s="163"/>
      <c r="E35" s="163"/>
      <c r="F35" s="163"/>
      <c r="G35" s="163"/>
      <c r="H35" s="163"/>
    </row>
    <row r="36" spans="2:9" s="1" customFormat="1" ht="12" customHeight="1" x14ac:dyDescent="0.35">
      <c r="C36" s="163"/>
      <c r="D36" s="163"/>
      <c r="E36" s="163"/>
      <c r="F36" s="163"/>
      <c r="G36" s="163"/>
      <c r="H36" s="163"/>
    </row>
    <row r="37" spans="2:9" s="1" customFormat="1" ht="12" customHeight="1" thickBot="1" x14ac:dyDescent="0.4">
      <c r="G37" s="92"/>
      <c r="H37" s="92"/>
    </row>
    <row r="38" spans="2:9" s="4" customFormat="1" ht="51.75" customHeight="1" x14ac:dyDescent="0.35">
      <c r="B38" s="136" t="s">
        <v>371</v>
      </c>
      <c r="C38" s="137"/>
      <c r="D38" s="50" t="s">
        <v>2</v>
      </c>
      <c r="E38" s="50" t="s">
        <v>3</v>
      </c>
      <c r="F38" s="59" t="s">
        <v>397</v>
      </c>
      <c r="G38" s="93" t="s">
        <v>4</v>
      </c>
      <c r="H38" s="161" t="s">
        <v>398</v>
      </c>
      <c r="I38" s="139"/>
    </row>
    <row r="39" spans="2:9" ht="5.15" customHeight="1" x14ac:dyDescent="0.35">
      <c r="B39" s="51"/>
      <c r="C39" s="9"/>
      <c r="D39" s="9"/>
      <c r="E39" s="9"/>
      <c r="F39" s="9"/>
      <c r="G39" s="90"/>
      <c r="H39" s="90"/>
      <c r="I39" s="52"/>
    </row>
    <row r="40" spans="2:9" s="2" customFormat="1" ht="30" customHeight="1" x14ac:dyDescent="0.35">
      <c r="B40" s="159">
        <v>1</v>
      </c>
      <c r="C40" s="160"/>
      <c r="D40" s="3" t="s">
        <v>151</v>
      </c>
      <c r="E40" s="56"/>
      <c r="F40" s="56"/>
      <c r="G40" s="97"/>
      <c r="H40" s="97"/>
      <c r="I40" s="57"/>
    </row>
    <row r="41" spans="2:9" s="2" customFormat="1" ht="25" customHeight="1" x14ac:dyDescent="0.35">
      <c r="B41" s="16"/>
      <c r="C41" s="18" t="s">
        <v>17</v>
      </c>
      <c r="D41" s="17" t="s">
        <v>18</v>
      </c>
      <c r="E41" s="118"/>
      <c r="F41" s="118"/>
      <c r="G41" s="118"/>
      <c r="H41" s="118"/>
      <c r="I41" s="19"/>
    </row>
    <row r="42" spans="2:9" x14ac:dyDescent="0.35">
      <c r="B42" s="51"/>
      <c r="C42" s="23"/>
      <c r="D42" s="24" t="s">
        <v>19</v>
      </c>
      <c r="E42" s="25" t="s">
        <v>20</v>
      </c>
      <c r="F42" s="25">
        <v>5</v>
      </c>
      <c r="G42" s="120"/>
      <c r="H42" s="94">
        <f>G42*F42</f>
        <v>0</v>
      </c>
      <c r="I42" s="52"/>
    </row>
    <row r="43" spans="2:9" x14ac:dyDescent="0.35">
      <c r="B43" s="51"/>
      <c r="C43" s="23"/>
      <c r="D43" s="24" t="s">
        <v>21</v>
      </c>
      <c r="E43" s="25" t="s">
        <v>20</v>
      </c>
      <c r="F43" s="25">
        <v>4</v>
      </c>
      <c r="G43" s="120"/>
      <c r="H43" s="94">
        <f t="shared" ref="H43:H51" si="0">G43*F43</f>
        <v>0</v>
      </c>
      <c r="I43" s="52"/>
    </row>
    <row r="44" spans="2:9" x14ac:dyDescent="0.35">
      <c r="B44" s="51"/>
      <c r="C44" s="23"/>
      <c r="D44" s="24" t="s">
        <v>22</v>
      </c>
      <c r="E44" s="25" t="s">
        <v>20</v>
      </c>
      <c r="F44" s="25">
        <v>5</v>
      </c>
      <c r="G44" s="120"/>
      <c r="H44" s="94">
        <f t="shared" si="0"/>
        <v>0</v>
      </c>
      <c r="I44" s="52"/>
    </row>
    <row r="45" spans="2:9" x14ac:dyDescent="0.35">
      <c r="B45" s="51"/>
      <c r="C45" s="23"/>
      <c r="D45" s="24" t="s">
        <v>23</v>
      </c>
      <c r="E45" s="25" t="s">
        <v>20</v>
      </c>
      <c r="F45" s="25">
        <v>15</v>
      </c>
      <c r="G45" s="120"/>
      <c r="H45" s="94">
        <f t="shared" si="0"/>
        <v>0</v>
      </c>
      <c r="I45" s="52"/>
    </row>
    <row r="46" spans="2:9" x14ac:dyDescent="0.35">
      <c r="B46" s="51"/>
      <c r="C46" s="23"/>
      <c r="D46" s="24" t="s">
        <v>24</v>
      </c>
      <c r="E46" s="25" t="s">
        <v>20</v>
      </c>
      <c r="F46" s="25">
        <v>10</v>
      </c>
      <c r="G46" s="120"/>
      <c r="H46" s="94">
        <f t="shared" si="0"/>
        <v>0</v>
      </c>
      <c r="I46" s="52"/>
    </row>
    <row r="47" spans="2:9" x14ac:dyDescent="0.35">
      <c r="B47" s="51"/>
      <c r="C47" s="23"/>
      <c r="D47" s="24" t="s">
        <v>25</v>
      </c>
      <c r="E47" s="25" t="s">
        <v>20</v>
      </c>
      <c r="F47" s="25">
        <v>15</v>
      </c>
      <c r="G47" s="120"/>
      <c r="H47" s="94">
        <f t="shared" si="0"/>
        <v>0</v>
      </c>
      <c r="I47" s="52"/>
    </row>
    <row r="48" spans="2:9" ht="29" x14ac:dyDescent="0.35">
      <c r="B48" s="51"/>
      <c r="C48" s="23"/>
      <c r="D48" s="26" t="s">
        <v>26</v>
      </c>
      <c r="E48" s="25" t="s">
        <v>20</v>
      </c>
      <c r="F48" s="25">
        <v>5</v>
      </c>
      <c r="G48" s="120"/>
      <c r="H48" s="94">
        <f t="shared" si="0"/>
        <v>0</v>
      </c>
      <c r="I48" s="52"/>
    </row>
    <row r="49" spans="2:9" ht="29" x14ac:dyDescent="0.35">
      <c r="B49" s="51"/>
      <c r="C49" s="23"/>
      <c r="D49" s="26" t="s">
        <v>27</v>
      </c>
      <c r="E49" s="25" t="s">
        <v>20</v>
      </c>
      <c r="F49" s="25">
        <v>5</v>
      </c>
      <c r="G49" s="120"/>
      <c r="H49" s="94">
        <f t="shared" si="0"/>
        <v>0</v>
      </c>
      <c r="I49" s="52"/>
    </row>
    <row r="50" spans="2:9" ht="29" x14ac:dyDescent="0.35">
      <c r="B50" s="51"/>
      <c r="C50" s="23"/>
      <c r="D50" s="27" t="s">
        <v>28</v>
      </c>
      <c r="E50" s="25" t="s">
        <v>20</v>
      </c>
      <c r="F50" s="25">
        <v>2</v>
      </c>
      <c r="G50" s="120"/>
      <c r="H50" s="94">
        <f t="shared" si="0"/>
        <v>0</v>
      </c>
      <c r="I50" s="52"/>
    </row>
    <row r="51" spans="2:9" ht="29" x14ac:dyDescent="0.35">
      <c r="B51" s="51"/>
      <c r="C51" s="23"/>
      <c r="D51" s="27" t="s">
        <v>29</v>
      </c>
      <c r="E51" s="25" t="s">
        <v>20</v>
      </c>
      <c r="F51" s="25">
        <v>15</v>
      </c>
      <c r="G51" s="120"/>
      <c r="H51" s="94">
        <f t="shared" si="0"/>
        <v>0</v>
      </c>
      <c r="I51" s="52"/>
    </row>
    <row r="52" spans="2:9" ht="25" customHeight="1" x14ac:dyDescent="0.35">
      <c r="B52" s="51"/>
      <c r="C52" s="9"/>
      <c r="D52" s="9"/>
      <c r="E52" s="9"/>
      <c r="F52" s="90"/>
      <c r="G52" s="121"/>
      <c r="H52" s="90"/>
      <c r="I52" s="52"/>
    </row>
    <row r="53" spans="2:9" s="2" customFormat="1" ht="30" customHeight="1" x14ac:dyDescent="0.35">
      <c r="B53" s="159">
        <v>2</v>
      </c>
      <c r="C53" s="160"/>
      <c r="D53" s="3" t="s">
        <v>30</v>
      </c>
      <c r="E53" s="56"/>
      <c r="F53" s="97"/>
      <c r="G53" s="126"/>
      <c r="H53" s="97"/>
      <c r="I53" s="57"/>
    </row>
    <row r="54" spans="2:9" s="2" customFormat="1" ht="25" customHeight="1" x14ac:dyDescent="0.35">
      <c r="B54" s="16"/>
      <c r="C54" s="18" t="s">
        <v>31</v>
      </c>
      <c r="D54" s="17" t="s">
        <v>32</v>
      </c>
      <c r="E54" s="118"/>
      <c r="F54" s="118"/>
      <c r="G54" s="125"/>
      <c r="H54" s="118"/>
      <c r="I54" s="19"/>
    </row>
    <row r="55" spans="2:9" x14ac:dyDescent="0.35">
      <c r="B55" s="51"/>
      <c r="C55" s="23"/>
      <c r="D55" s="28" t="s">
        <v>33</v>
      </c>
      <c r="E55" s="29" t="s">
        <v>34</v>
      </c>
      <c r="F55" s="25">
        <v>37</v>
      </c>
      <c r="G55" s="120"/>
      <c r="H55" s="94">
        <f t="shared" ref="H55:H58" si="1">G55*F55</f>
        <v>0</v>
      </c>
      <c r="I55" s="52"/>
    </row>
    <row r="56" spans="2:9" x14ac:dyDescent="0.35">
      <c r="B56" s="51"/>
      <c r="C56" s="23"/>
      <c r="D56" s="28" t="s">
        <v>35</v>
      </c>
      <c r="E56" s="29" t="s">
        <v>34</v>
      </c>
      <c r="F56" s="25">
        <v>38</v>
      </c>
      <c r="G56" s="120"/>
      <c r="H56" s="94">
        <f t="shared" si="1"/>
        <v>0</v>
      </c>
      <c r="I56" s="52"/>
    </row>
    <row r="57" spans="2:9" x14ac:dyDescent="0.35">
      <c r="B57" s="51"/>
      <c r="C57" s="23"/>
      <c r="D57" s="30" t="s">
        <v>36</v>
      </c>
      <c r="E57" s="29" t="s">
        <v>34</v>
      </c>
      <c r="F57" s="25">
        <v>32</v>
      </c>
      <c r="G57" s="120"/>
      <c r="H57" s="94">
        <f t="shared" si="1"/>
        <v>0</v>
      </c>
      <c r="I57" s="52"/>
    </row>
    <row r="58" spans="2:9" x14ac:dyDescent="0.35">
      <c r="B58" s="51"/>
      <c r="C58" s="23"/>
      <c r="D58" s="30" t="s">
        <v>37</v>
      </c>
      <c r="E58" s="29" t="s">
        <v>34</v>
      </c>
      <c r="F58" s="25">
        <v>32</v>
      </c>
      <c r="G58" s="120"/>
      <c r="H58" s="94">
        <f t="shared" si="1"/>
        <v>0</v>
      </c>
      <c r="I58" s="52"/>
    </row>
    <row r="59" spans="2:9" x14ac:dyDescent="0.35">
      <c r="B59" s="51"/>
      <c r="C59" s="9"/>
      <c r="D59" s="9"/>
      <c r="E59" s="9"/>
      <c r="F59" s="90"/>
      <c r="G59" s="121"/>
      <c r="H59" s="90"/>
      <c r="I59" s="52"/>
    </row>
    <row r="60" spans="2:9" s="2" customFormat="1" ht="25" customHeight="1" x14ac:dyDescent="0.35">
      <c r="B60" s="16"/>
      <c r="C60" s="18" t="s">
        <v>43</v>
      </c>
      <c r="D60" s="17" t="s">
        <v>38</v>
      </c>
      <c r="E60" s="118"/>
      <c r="F60" s="118"/>
      <c r="G60" s="125"/>
      <c r="H60" s="118"/>
      <c r="I60" s="19"/>
    </row>
    <row r="61" spans="2:9" ht="29" x14ac:dyDescent="0.35">
      <c r="B61" s="51"/>
      <c r="C61" s="23"/>
      <c r="D61" s="31" t="s">
        <v>39</v>
      </c>
      <c r="E61" s="32" t="s">
        <v>34</v>
      </c>
      <c r="F61" s="25">
        <v>39</v>
      </c>
      <c r="G61" s="120"/>
      <c r="H61" s="94">
        <f t="shared" ref="H61:H64" si="2">G61*F61</f>
        <v>0</v>
      </c>
      <c r="I61" s="52"/>
    </row>
    <row r="62" spans="2:9" ht="29" x14ac:dyDescent="0.35">
      <c r="B62" s="51"/>
      <c r="C62" s="23"/>
      <c r="D62" s="31" t="s">
        <v>40</v>
      </c>
      <c r="E62" s="32" t="s">
        <v>34</v>
      </c>
      <c r="F62" s="25">
        <v>30</v>
      </c>
      <c r="G62" s="120"/>
      <c r="H62" s="94">
        <f t="shared" si="2"/>
        <v>0</v>
      </c>
      <c r="I62" s="52"/>
    </row>
    <row r="63" spans="2:9" ht="29" x14ac:dyDescent="0.35">
      <c r="B63" s="51"/>
      <c r="C63" s="23"/>
      <c r="D63" s="31" t="s">
        <v>41</v>
      </c>
      <c r="E63" s="32" t="s">
        <v>34</v>
      </c>
      <c r="F63" s="25">
        <v>38</v>
      </c>
      <c r="G63" s="120"/>
      <c r="H63" s="94">
        <f t="shared" si="2"/>
        <v>0</v>
      </c>
      <c r="I63" s="52"/>
    </row>
    <row r="64" spans="2:9" ht="29" x14ac:dyDescent="0.35">
      <c r="B64" s="51"/>
      <c r="C64" s="23"/>
      <c r="D64" s="31" t="s">
        <v>42</v>
      </c>
      <c r="E64" s="32" t="s">
        <v>34</v>
      </c>
      <c r="F64" s="25">
        <v>38</v>
      </c>
      <c r="G64" s="120"/>
      <c r="H64" s="94">
        <f t="shared" si="2"/>
        <v>0</v>
      </c>
      <c r="I64" s="52"/>
    </row>
    <row r="65" spans="2:9" x14ac:dyDescent="0.35">
      <c r="B65" s="51"/>
      <c r="C65" s="9"/>
      <c r="D65" s="9"/>
      <c r="E65" s="9"/>
      <c r="F65" s="90"/>
      <c r="G65" s="121"/>
      <c r="H65" s="90"/>
      <c r="I65" s="52"/>
    </row>
    <row r="66" spans="2:9" s="2" customFormat="1" ht="25" customHeight="1" x14ac:dyDescent="0.35">
      <c r="B66" s="16"/>
      <c r="C66" s="18" t="s">
        <v>44</v>
      </c>
      <c r="D66" s="17" t="s">
        <v>45</v>
      </c>
      <c r="E66" s="118"/>
      <c r="F66" s="118"/>
      <c r="G66" s="125"/>
      <c r="H66" s="118"/>
      <c r="I66" s="19"/>
    </row>
    <row r="67" spans="2:9" x14ac:dyDescent="0.35">
      <c r="B67" s="51"/>
      <c r="C67" s="23"/>
      <c r="D67" s="27" t="s">
        <v>46</v>
      </c>
      <c r="E67" s="32" t="s">
        <v>34</v>
      </c>
      <c r="F67" s="25">
        <v>30</v>
      </c>
      <c r="G67" s="120"/>
      <c r="H67" s="94">
        <f t="shared" ref="H67:H73" si="3">G67*F67</f>
        <v>0</v>
      </c>
      <c r="I67" s="52"/>
    </row>
    <row r="68" spans="2:9" x14ac:dyDescent="0.35">
      <c r="B68" s="51"/>
      <c r="C68" s="23"/>
      <c r="D68" s="27" t="s">
        <v>47</v>
      </c>
      <c r="E68" s="32" t="s">
        <v>34</v>
      </c>
      <c r="F68" s="25">
        <v>36</v>
      </c>
      <c r="G68" s="120"/>
      <c r="H68" s="94">
        <f t="shared" si="3"/>
        <v>0</v>
      </c>
      <c r="I68" s="52"/>
    </row>
    <row r="69" spans="2:9" x14ac:dyDescent="0.35">
      <c r="B69" s="51"/>
      <c r="C69" s="23"/>
      <c r="D69" s="27" t="s">
        <v>48</v>
      </c>
      <c r="E69" s="32" t="s">
        <v>34</v>
      </c>
      <c r="F69" s="25">
        <v>36</v>
      </c>
      <c r="G69" s="120"/>
      <c r="H69" s="94">
        <f t="shared" si="3"/>
        <v>0</v>
      </c>
      <c r="I69" s="52"/>
    </row>
    <row r="70" spans="2:9" x14ac:dyDescent="0.35">
      <c r="B70" s="51"/>
      <c r="C70" s="23"/>
      <c r="D70" s="30" t="s">
        <v>49</v>
      </c>
      <c r="E70" s="32" t="s">
        <v>34</v>
      </c>
      <c r="F70" s="25">
        <v>35</v>
      </c>
      <c r="G70" s="120"/>
      <c r="H70" s="94">
        <f t="shared" si="3"/>
        <v>0</v>
      </c>
      <c r="I70" s="52"/>
    </row>
    <row r="71" spans="2:9" x14ac:dyDescent="0.35">
      <c r="B71" s="51"/>
      <c r="C71" s="23"/>
      <c r="D71" s="33" t="s">
        <v>50</v>
      </c>
      <c r="E71" s="32" t="s">
        <v>34</v>
      </c>
      <c r="F71" s="25">
        <v>35</v>
      </c>
      <c r="G71" s="120"/>
      <c r="H71" s="94">
        <f t="shared" si="3"/>
        <v>0</v>
      </c>
      <c r="I71" s="52"/>
    </row>
    <row r="72" spans="2:9" x14ac:dyDescent="0.35">
      <c r="B72" s="51"/>
      <c r="C72" s="23"/>
      <c r="D72" s="33" t="s">
        <v>51</v>
      </c>
      <c r="E72" s="32" t="s">
        <v>34</v>
      </c>
      <c r="F72" s="25">
        <v>33</v>
      </c>
      <c r="G72" s="120"/>
      <c r="H72" s="94">
        <f t="shared" si="3"/>
        <v>0</v>
      </c>
      <c r="I72" s="52"/>
    </row>
    <row r="73" spans="2:9" ht="29" x14ac:dyDescent="0.35">
      <c r="B73" s="51"/>
      <c r="C73" s="23"/>
      <c r="D73" s="34" t="s">
        <v>52</v>
      </c>
      <c r="E73" s="32" t="s">
        <v>34</v>
      </c>
      <c r="F73" s="25">
        <v>32</v>
      </c>
      <c r="G73" s="120"/>
      <c r="H73" s="94">
        <f t="shared" si="3"/>
        <v>0</v>
      </c>
      <c r="I73" s="52"/>
    </row>
    <row r="74" spans="2:9" x14ac:dyDescent="0.35">
      <c r="B74" s="51"/>
      <c r="C74" s="9"/>
      <c r="D74" s="9"/>
      <c r="E74" s="9"/>
      <c r="F74" s="90"/>
      <c r="G74" s="121"/>
      <c r="H74" s="90"/>
      <c r="I74" s="52"/>
    </row>
    <row r="75" spans="2:9" s="2" customFormat="1" ht="25" customHeight="1" x14ac:dyDescent="0.35">
      <c r="B75" s="16"/>
      <c r="C75" s="18" t="s">
        <v>53</v>
      </c>
      <c r="D75" s="17" t="s">
        <v>54</v>
      </c>
      <c r="E75" s="118"/>
      <c r="F75" s="118"/>
      <c r="G75" s="125"/>
      <c r="H75" s="118"/>
      <c r="I75" s="19"/>
    </row>
    <row r="76" spans="2:9" ht="58" x14ac:dyDescent="0.35">
      <c r="B76" s="51"/>
      <c r="C76" s="23"/>
      <c r="D76" s="34" t="s">
        <v>55</v>
      </c>
      <c r="E76" s="32" t="s">
        <v>34</v>
      </c>
      <c r="F76" s="25">
        <v>40</v>
      </c>
      <c r="G76" s="120"/>
      <c r="H76" s="94">
        <f t="shared" ref="H76:H79" si="4">G76*F76</f>
        <v>0</v>
      </c>
      <c r="I76" s="52"/>
    </row>
    <row r="77" spans="2:9" ht="58" x14ac:dyDescent="0.35">
      <c r="B77" s="51"/>
      <c r="C77" s="23"/>
      <c r="D77" s="34" t="s">
        <v>56</v>
      </c>
      <c r="E77" s="32" t="s">
        <v>34</v>
      </c>
      <c r="F77" s="25">
        <v>35</v>
      </c>
      <c r="G77" s="120"/>
      <c r="H77" s="94">
        <f t="shared" si="4"/>
        <v>0</v>
      </c>
      <c r="I77" s="52"/>
    </row>
    <row r="78" spans="2:9" ht="58" x14ac:dyDescent="0.35">
      <c r="B78" s="51"/>
      <c r="C78" s="23"/>
      <c r="D78" s="34" t="s">
        <v>57</v>
      </c>
      <c r="E78" s="32" t="s">
        <v>34</v>
      </c>
      <c r="F78" s="25">
        <v>30</v>
      </c>
      <c r="G78" s="120"/>
      <c r="H78" s="94">
        <f t="shared" si="4"/>
        <v>0</v>
      </c>
      <c r="I78" s="52"/>
    </row>
    <row r="79" spans="2:9" ht="58" x14ac:dyDescent="0.35">
      <c r="B79" s="51"/>
      <c r="C79" s="23"/>
      <c r="D79" s="34" t="s">
        <v>58</v>
      </c>
      <c r="E79" s="32" t="s">
        <v>34</v>
      </c>
      <c r="F79" s="25">
        <v>40</v>
      </c>
      <c r="G79" s="120"/>
      <c r="H79" s="94">
        <f t="shared" si="4"/>
        <v>0</v>
      </c>
      <c r="I79" s="52"/>
    </row>
    <row r="80" spans="2:9" ht="25" customHeight="1" x14ac:dyDescent="0.35">
      <c r="B80" s="51"/>
      <c r="C80" s="9"/>
      <c r="D80" s="9"/>
      <c r="E80" s="9"/>
      <c r="F80" s="90"/>
      <c r="G80" s="121"/>
      <c r="H80" s="90"/>
      <c r="I80" s="52"/>
    </row>
    <row r="81" spans="2:9" s="2" customFormat="1" ht="40.5" customHeight="1" x14ac:dyDescent="0.35">
      <c r="B81" s="159">
        <v>3</v>
      </c>
      <c r="C81" s="160"/>
      <c r="D81" s="20" t="s">
        <v>59</v>
      </c>
      <c r="E81" s="56"/>
      <c r="F81" s="97"/>
      <c r="G81" s="126"/>
      <c r="H81" s="97"/>
      <c r="I81" s="57"/>
    </row>
    <row r="82" spans="2:9" s="2" customFormat="1" ht="25" customHeight="1" x14ac:dyDescent="0.35">
      <c r="B82" s="16"/>
      <c r="C82" s="18" t="s">
        <v>60</v>
      </c>
      <c r="D82" s="17" t="s">
        <v>61</v>
      </c>
      <c r="E82" s="118"/>
      <c r="F82" s="118"/>
      <c r="G82" s="125"/>
      <c r="H82" s="118"/>
      <c r="I82" s="19"/>
    </row>
    <row r="83" spans="2:9" x14ac:dyDescent="0.35">
      <c r="B83" s="51"/>
      <c r="C83" s="23"/>
      <c r="D83" s="35" t="s">
        <v>62</v>
      </c>
      <c r="E83" s="29" t="s">
        <v>34</v>
      </c>
      <c r="F83" s="25">
        <v>51</v>
      </c>
      <c r="G83" s="120"/>
      <c r="H83" s="94">
        <f t="shared" ref="H83:H84" si="5">G83*F83</f>
        <v>0</v>
      </c>
      <c r="I83" s="52"/>
    </row>
    <row r="84" spans="2:9" x14ac:dyDescent="0.35">
      <c r="B84" s="51"/>
      <c r="C84" s="23"/>
      <c r="D84" s="35" t="s">
        <v>63</v>
      </c>
      <c r="E84" s="29" t="s">
        <v>34</v>
      </c>
      <c r="F84" s="25">
        <v>55</v>
      </c>
      <c r="G84" s="120"/>
      <c r="H84" s="94">
        <f t="shared" si="5"/>
        <v>0</v>
      </c>
      <c r="I84" s="52"/>
    </row>
    <row r="85" spans="2:9" x14ac:dyDescent="0.35">
      <c r="B85" s="51"/>
      <c r="C85" s="9"/>
      <c r="D85" s="9"/>
      <c r="E85" s="9"/>
      <c r="F85" s="90"/>
      <c r="G85" s="121"/>
      <c r="H85" s="90"/>
      <c r="I85" s="52"/>
    </row>
    <row r="86" spans="2:9" s="2" customFormat="1" ht="25" customHeight="1" x14ac:dyDescent="0.35">
      <c r="B86" s="16"/>
      <c r="C86" s="18" t="s">
        <v>64</v>
      </c>
      <c r="D86" s="17" t="s">
        <v>65</v>
      </c>
      <c r="E86" s="118"/>
      <c r="F86" s="118"/>
      <c r="G86" s="125"/>
      <c r="H86" s="118"/>
      <c r="I86" s="19"/>
    </row>
    <row r="87" spans="2:9" x14ac:dyDescent="0.35">
      <c r="B87" s="51"/>
      <c r="C87" s="23"/>
      <c r="D87" s="30" t="s">
        <v>66</v>
      </c>
      <c r="E87" s="29" t="s">
        <v>34</v>
      </c>
      <c r="F87" s="25">
        <v>55</v>
      </c>
      <c r="G87" s="120"/>
      <c r="H87" s="94">
        <f t="shared" ref="H87:H108" si="6">G87*F87</f>
        <v>0</v>
      </c>
      <c r="I87" s="52"/>
    </row>
    <row r="88" spans="2:9" x14ac:dyDescent="0.35">
      <c r="B88" s="51"/>
      <c r="C88" s="23"/>
      <c r="D88" s="30" t="s">
        <v>67</v>
      </c>
      <c r="E88" s="29" t="s">
        <v>34</v>
      </c>
      <c r="F88" s="25">
        <v>59</v>
      </c>
      <c r="G88" s="120"/>
      <c r="H88" s="94">
        <f t="shared" si="6"/>
        <v>0</v>
      </c>
      <c r="I88" s="52"/>
    </row>
    <row r="89" spans="2:9" x14ac:dyDescent="0.35">
      <c r="B89" s="51"/>
      <c r="C89" s="23"/>
      <c r="D89" s="30" t="s">
        <v>68</v>
      </c>
      <c r="E89" s="29" t="s">
        <v>34</v>
      </c>
      <c r="F89" s="25">
        <v>57</v>
      </c>
      <c r="G89" s="120"/>
      <c r="H89" s="94">
        <f t="shared" si="6"/>
        <v>0</v>
      </c>
      <c r="I89" s="52"/>
    </row>
    <row r="90" spans="2:9" x14ac:dyDescent="0.35">
      <c r="B90" s="51"/>
      <c r="C90" s="23"/>
      <c r="D90" s="30" t="s">
        <v>69</v>
      </c>
      <c r="E90" s="29" t="s">
        <v>34</v>
      </c>
      <c r="F90" s="25">
        <v>50</v>
      </c>
      <c r="G90" s="120"/>
      <c r="H90" s="94">
        <f t="shared" si="6"/>
        <v>0</v>
      </c>
      <c r="I90" s="52"/>
    </row>
    <row r="91" spans="2:9" x14ac:dyDescent="0.35">
      <c r="B91" s="51"/>
      <c r="C91" s="23"/>
      <c r="D91" s="30" t="s">
        <v>70</v>
      </c>
      <c r="E91" s="29" t="s">
        <v>34</v>
      </c>
      <c r="F91" s="25">
        <v>50</v>
      </c>
      <c r="G91" s="120"/>
      <c r="H91" s="94">
        <f t="shared" si="6"/>
        <v>0</v>
      </c>
      <c r="I91" s="52"/>
    </row>
    <row r="92" spans="2:9" x14ac:dyDescent="0.35">
      <c r="B92" s="51"/>
      <c r="C92" s="23"/>
      <c r="D92" s="30" t="s">
        <v>71</v>
      </c>
      <c r="E92" s="29" t="s">
        <v>34</v>
      </c>
      <c r="F92" s="25">
        <v>53</v>
      </c>
      <c r="G92" s="120"/>
      <c r="H92" s="94">
        <f t="shared" si="6"/>
        <v>0</v>
      </c>
      <c r="I92" s="52"/>
    </row>
    <row r="93" spans="2:9" x14ac:dyDescent="0.35">
      <c r="B93" s="51"/>
      <c r="C93" s="23"/>
      <c r="D93" s="30" t="s">
        <v>72</v>
      </c>
      <c r="E93" s="29" t="s">
        <v>34</v>
      </c>
      <c r="F93" s="25">
        <v>62</v>
      </c>
      <c r="G93" s="120"/>
      <c r="H93" s="94">
        <f t="shared" si="6"/>
        <v>0</v>
      </c>
      <c r="I93" s="52"/>
    </row>
    <row r="94" spans="2:9" x14ac:dyDescent="0.35">
      <c r="B94" s="51"/>
      <c r="C94" s="23"/>
      <c r="D94" s="30" t="s">
        <v>73</v>
      </c>
      <c r="E94" s="29" t="s">
        <v>34</v>
      </c>
      <c r="F94" s="25">
        <v>56</v>
      </c>
      <c r="G94" s="120"/>
      <c r="H94" s="94">
        <f t="shared" si="6"/>
        <v>0</v>
      </c>
      <c r="I94" s="52"/>
    </row>
    <row r="95" spans="2:9" x14ac:dyDescent="0.35">
      <c r="B95" s="51"/>
      <c r="C95" s="23"/>
      <c r="D95" s="30" t="s">
        <v>74</v>
      </c>
      <c r="E95" s="29" t="s">
        <v>34</v>
      </c>
      <c r="F95" s="25">
        <v>58</v>
      </c>
      <c r="G95" s="120"/>
      <c r="H95" s="94">
        <f t="shared" si="6"/>
        <v>0</v>
      </c>
      <c r="I95" s="52"/>
    </row>
    <row r="96" spans="2:9" x14ac:dyDescent="0.35">
      <c r="B96" s="51"/>
      <c r="C96" s="23"/>
      <c r="D96" s="30" t="s">
        <v>75</v>
      </c>
      <c r="E96" s="29" t="s">
        <v>34</v>
      </c>
      <c r="F96" s="25">
        <v>43</v>
      </c>
      <c r="G96" s="120"/>
      <c r="H96" s="94">
        <f t="shared" si="6"/>
        <v>0</v>
      </c>
      <c r="I96" s="52"/>
    </row>
    <row r="97" spans="2:9" x14ac:dyDescent="0.35">
      <c r="B97" s="51"/>
      <c r="C97" s="23"/>
      <c r="D97" s="30" t="s">
        <v>76</v>
      </c>
      <c r="E97" s="29" t="s">
        <v>34</v>
      </c>
      <c r="F97" s="25">
        <v>55</v>
      </c>
      <c r="G97" s="120"/>
      <c r="H97" s="94">
        <f t="shared" si="6"/>
        <v>0</v>
      </c>
      <c r="I97" s="52"/>
    </row>
    <row r="98" spans="2:9" x14ac:dyDescent="0.35">
      <c r="B98" s="51"/>
      <c r="C98" s="23"/>
      <c r="D98" s="30" t="s">
        <v>77</v>
      </c>
      <c r="E98" s="29" t="s">
        <v>34</v>
      </c>
      <c r="F98" s="25">
        <v>53</v>
      </c>
      <c r="G98" s="120"/>
      <c r="H98" s="94">
        <f t="shared" si="6"/>
        <v>0</v>
      </c>
      <c r="I98" s="52"/>
    </row>
    <row r="99" spans="2:9" x14ac:dyDescent="0.35">
      <c r="B99" s="51"/>
      <c r="C99" s="23"/>
      <c r="D99" s="30" t="s">
        <v>78</v>
      </c>
      <c r="E99" s="29" t="s">
        <v>34</v>
      </c>
      <c r="F99" s="25">
        <v>53</v>
      </c>
      <c r="G99" s="120"/>
      <c r="H99" s="94">
        <f t="shared" si="6"/>
        <v>0</v>
      </c>
      <c r="I99" s="52"/>
    </row>
    <row r="100" spans="2:9" x14ac:dyDescent="0.35">
      <c r="B100" s="51"/>
      <c r="C100" s="23"/>
      <c r="D100" s="30" t="s">
        <v>79</v>
      </c>
      <c r="E100" s="29" t="s">
        <v>34</v>
      </c>
      <c r="F100" s="25">
        <v>61</v>
      </c>
      <c r="G100" s="120"/>
      <c r="H100" s="94">
        <f t="shared" si="6"/>
        <v>0</v>
      </c>
      <c r="I100" s="52"/>
    </row>
    <row r="101" spans="2:9" x14ac:dyDescent="0.35">
      <c r="B101" s="51"/>
      <c r="C101" s="23"/>
      <c r="D101" s="30" t="s">
        <v>80</v>
      </c>
      <c r="E101" s="25" t="s">
        <v>34</v>
      </c>
      <c r="F101" s="25">
        <v>58</v>
      </c>
      <c r="G101" s="120"/>
      <c r="H101" s="94">
        <f t="shared" si="6"/>
        <v>0</v>
      </c>
      <c r="I101" s="52"/>
    </row>
    <row r="102" spans="2:9" x14ac:dyDescent="0.35">
      <c r="B102" s="51"/>
      <c r="C102" s="23"/>
      <c r="D102" s="38" t="s">
        <v>81</v>
      </c>
      <c r="E102" s="25" t="s">
        <v>82</v>
      </c>
      <c r="F102" s="25">
        <v>159</v>
      </c>
      <c r="G102" s="120"/>
      <c r="H102" s="94">
        <f t="shared" si="6"/>
        <v>0</v>
      </c>
      <c r="I102" s="52"/>
    </row>
    <row r="103" spans="2:9" x14ac:dyDescent="0.35">
      <c r="B103" s="51"/>
      <c r="C103" s="23"/>
      <c r="D103" s="36" t="s">
        <v>83</v>
      </c>
      <c r="E103" s="25" t="s">
        <v>82</v>
      </c>
      <c r="F103" s="25">
        <v>162</v>
      </c>
      <c r="G103" s="120"/>
      <c r="H103" s="94">
        <f t="shared" si="6"/>
        <v>0</v>
      </c>
      <c r="I103" s="52"/>
    </row>
    <row r="104" spans="2:9" x14ac:dyDescent="0.35">
      <c r="B104" s="51"/>
      <c r="C104" s="23"/>
      <c r="D104" s="36" t="s">
        <v>84</v>
      </c>
      <c r="E104" s="25" t="s">
        <v>82</v>
      </c>
      <c r="F104" s="25">
        <v>200</v>
      </c>
      <c r="G104" s="120"/>
      <c r="H104" s="94">
        <f t="shared" si="6"/>
        <v>0</v>
      </c>
      <c r="I104" s="52"/>
    </row>
    <row r="105" spans="2:9" x14ac:dyDescent="0.35">
      <c r="B105" s="51"/>
      <c r="C105" s="23"/>
      <c r="D105" s="36" t="s">
        <v>85</v>
      </c>
      <c r="E105" s="25" t="s">
        <v>82</v>
      </c>
      <c r="F105" s="25">
        <v>69</v>
      </c>
      <c r="G105" s="120"/>
      <c r="H105" s="94">
        <f t="shared" si="6"/>
        <v>0</v>
      </c>
      <c r="I105" s="52"/>
    </row>
    <row r="106" spans="2:9" x14ac:dyDescent="0.35">
      <c r="B106" s="51"/>
      <c r="C106" s="23"/>
      <c r="D106" s="36" t="s">
        <v>86</v>
      </c>
      <c r="E106" s="25" t="s">
        <v>82</v>
      </c>
      <c r="F106" s="25">
        <v>62</v>
      </c>
      <c r="G106" s="120"/>
      <c r="H106" s="94">
        <f t="shared" si="6"/>
        <v>0</v>
      </c>
      <c r="I106" s="52"/>
    </row>
    <row r="107" spans="2:9" x14ac:dyDescent="0.35">
      <c r="B107" s="51"/>
      <c r="C107" s="23"/>
      <c r="D107" s="36" t="s">
        <v>87</v>
      </c>
      <c r="E107" s="25" t="s">
        <v>82</v>
      </c>
      <c r="F107" s="25">
        <v>59</v>
      </c>
      <c r="G107" s="120"/>
      <c r="H107" s="94">
        <f t="shared" si="6"/>
        <v>0</v>
      </c>
      <c r="I107" s="52"/>
    </row>
    <row r="108" spans="2:9" x14ac:dyDescent="0.35">
      <c r="B108" s="51"/>
      <c r="C108" s="23"/>
      <c r="D108" s="36" t="s">
        <v>88</v>
      </c>
      <c r="E108" s="25" t="s">
        <v>34</v>
      </c>
      <c r="F108" s="25">
        <v>59</v>
      </c>
      <c r="G108" s="120"/>
      <c r="H108" s="94">
        <f t="shared" si="6"/>
        <v>0</v>
      </c>
      <c r="I108" s="52"/>
    </row>
    <row r="109" spans="2:9" x14ac:dyDescent="0.35">
      <c r="B109" s="51"/>
      <c r="C109" s="9"/>
      <c r="D109" s="9"/>
      <c r="E109" s="9"/>
      <c r="F109" s="90"/>
      <c r="G109" s="121"/>
      <c r="H109" s="90"/>
      <c r="I109" s="52"/>
    </row>
    <row r="110" spans="2:9" s="2" customFormat="1" ht="25" customHeight="1" x14ac:dyDescent="0.35">
      <c r="B110" s="16"/>
      <c r="C110" s="18" t="s">
        <v>89</v>
      </c>
      <c r="D110" s="17" t="s">
        <v>90</v>
      </c>
      <c r="E110" s="118"/>
      <c r="F110" s="118"/>
      <c r="G110" s="125"/>
      <c r="H110" s="118"/>
      <c r="I110" s="19"/>
    </row>
    <row r="111" spans="2:9" x14ac:dyDescent="0.35">
      <c r="B111" s="51"/>
      <c r="C111" s="23"/>
      <c r="D111" s="36" t="s">
        <v>91</v>
      </c>
      <c r="E111" s="29" t="s">
        <v>34</v>
      </c>
      <c r="F111" s="25">
        <v>47</v>
      </c>
      <c r="G111" s="120"/>
      <c r="H111" s="94">
        <f t="shared" ref="H111:H132" si="7">G111*F111</f>
        <v>0</v>
      </c>
      <c r="I111" s="52"/>
    </row>
    <row r="112" spans="2:9" x14ac:dyDescent="0.35">
      <c r="B112" s="51"/>
      <c r="C112" s="23"/>
      <c r="D112" s="36" t="s">
        <v>92</v>
      </c>
      <c r="E112" s="29" t="s">
        <v>34</v>
      </c>
      <c r="F112" s="25">
        <v>47</v>
      </c>
      <c r="G112" s="120"/>
      <c r="H112" s="94">
        <f t="shared" si="7"/>
        <v>0</v>
      </c>
      <c r="I112" s="52"/>
    </row>
    <row r="113" spans="2:9" x14ac:dyDescent="0.35">
      <c r="B113" s="51"/>
      <c r="C113" s="23"/>
      <c r="D113" s="36" t="s">
        <v>93</v>
      </c>
      <c r="E113" s="29" t="s">
        <v>34</v>
      </c>
      <c r="F113" s="25">
        <v>52</v>
      </c>
      <c r="G113" s="120"/>
      <c r="H113" s="94">
        <f t="shared" si="7"/>
        <v>0</v>
      </c>
      <c r="I113" s="52"/>
    </row>
    <row r="114" spans="2:9" x14ac:dyDescent="0.35">
      <c r="B114" s="51"/>
      <c r="C114" s="23"/>
      <c r="D114" s="36" t="s">
        <v>94</v>
      </c>
      <c r="E114" s="29" t="s">
        <v>34</v>
      </c>
      <c r="F114" s="25">
        <v>53</v>
      </c>
      <c r="G114" s="120"/>
      <c r="H114" s="94">
        <f t="shared" si="7"/>
        <v>0</v>
      </c>
      <c r="I114" s="52"/>
    </row>
    <row r="115" spans="2:9" x14ac:dyDescent="0.35">
      <c r="B115" s="51"/>
      <c r="C115" s="23"/>
      <c r="D115" s="36" t="s">
        <v>95</v>
      </c>
      <c r="E115" s="29" t="s">
        <v>34</v>
      </c>
      <c r="F115" s="25">
        <v>44</v>
      </c>
      <c r="G115" s="120"/>
      <c r="H115" s="94">
        <f t="shared" si="7"/>
        <v>0</v>
      </c>
      <c r="I115" s="52"/>
    </row>
    <row r="116" spans="2:9" x14ac:dyDescent="0.35">
      <c r="B116" s="51"/>
      <c r="C116" s="23"/>
      <c r="D116" s="28" t="s">
        <v>96</v>
      </c>
      <c r="E116" s="29" t="s">
        <v>34</v>
      </c>
      <c r="F116" s="25">
        <v>50</v>
      </c>
      <c r="G116" s="120"/>
      <c r="H116" s="94">
        <f t="shared" si="7"/>
        <v>0</v>
      </c>
      <c r="I116" s="52"/>
    </row>
    <row r="117" spans="2:9" x14ac:dyDescent="0.35">
      <c r="B117" s="51"/>
      <c r="C117" s="23"/>
      <c r="D117" s="28" t="s">
        <v>97</v>
      </c>
      <c r="E117" s="29" t="s">
        <v>34</v>
      </c>
      <c r="F117" s="25">
        <v>59</v>
      </c>
      <c r="G117" s="120"/>
      <c r="H117" s="94">
        <f t="shared" si="7"/>
        <v>0</v>
      </c>
      <c r="I117" s="52"/>
    </row>
    <row r="118" spans="2:9" x14ac:dyDescent="0.35">
      <c r="B118" s="51"/>
      <c r="C118" s="23"/>
      <c r="D118" s="30" t="s">
        <v>98</v>
      </c>
      <c r="E118" s="29" t="s">
        <v>34</v>
      </c>
      <c r="F118" s="25">
        <v>45</v>
      </c>
      <c r="G118" s="120"/>
      <c r="H118" s="94">
        <f t="shared" si="7"/>
        <v>0</v>
      </c>
      <c r="I118" s="52"/>
    </row>
    <row r="119" spans="2:9" x14ac:dyDescent="0.35">
      <c r="B119" s="51"/>
      <c r="C119" s="23"/>
      <c r="D119" s="37" t="s">
        <v>99</v>
      </c>
      <c r="E119" s="29" t="s">
        <v>34</v>
      </c>
      <c r="F119" s="25">
        <v>51</v>
      </c>
      <c r="G119" s="120"/>
      <c r="H119" s="94">
        <f t="shared" si="7"/>
        <v>0</v>
      </c>
      <c r="I119" s="52"/>
    </row>
    <row r="120" spans="2:9" x14ac:dyDescent="0.35">
      <c r="B120" s="51"/>
      <c r="C120" s="23"/>
      <c r="D120" s="36" t="s">
        <v>100</v>
      </c>
      <c r="E120" s="29" t="s">
        <v>34</v>
      </c>
      <c r="F120" s="25">
        <v>43</v>
      </c>
      <c r="G120" s="120"/>
      <c r="H120" s="94">
        <f t="shared" si="7"/>
        <v>0</v>
      </c>
      <c r="I120" s="52"/>
    </row>
    <row r="121" spans="2:9" x14ac:dyDescent="0.35">
      <c r="B121" s="51"/>
      <c r="C121" s="23"/>
      <c r="D121" s="37" t="s">
        <v>101</v>
      </c>
      <c r="E121" s="29" t="s">
        <v>34</v>
      </c>
      <c r="F121" s="25">
        <v>54</v>
      </c>
      <c r="G121" s="120"/>
      <c r="H121" s="94">
        <f t="shared" si="7"/>
        <v>0</v>
      </c>
      <c r="I121" s="52"/>
    </row>
    <row r="122" spans="2:9" x14ac:dyDescent="0.35">
      <c r="B122" s="51"/>
      <c r="C122" s="23"/>
      <c r="D122" s="37" t="s">
        <v>102</v>
      </c>
      <c r="E122" s="29" t="s">
        <v>34</v>
      </c>
      <c r="F122" s="25">
        <v>57</v>
      </c>
      <c r="G122" s="120"/>
      <c r="H122" s="94">
        <f t="shared" si="7"/>
        <v>0</v>
      </c>
      <c r="I122" s="52"/>
    </row>
    <row r="123" spans="2:9" x14ac:dyDescent="0.35">
      <c r="B123" s="51"/>
      <c r="C123" s="23"/>
      <c r="D123" s="30" t="s">
        <v>78</v>
      </c>
      <c r="E123" s="29" t="s">
        <v>34</v>
      </c>
      <c r="F123" s="25">
        <v>50</v>
      </c>
      <c r="G123" s="120"/>
      <c r="H123" s="94">
        <f t="shared" si="7"/>
        <v>0</v>
      </c>
      <c r="I123" s="52"/>
    </row>
    <row r="124" spans="2:9" x14ac:dyDescent="0.35">
      <c r="B124" s="51"/>
      <c r="C124" s="23"/>
      <c r="D124" s="30" t="s">
        <v>79</v>
      </c>
      <c r="E124" s="29" t="s">
        <v>34</v>
      </c>
      <c r="F124" s="25">
        <v>44</v>
      </c>
      <c r="G124" s="120"/>
      <c r="H124" s="94">
        <f t="shared" si="7"/>
        <v>0</v>
      </c>
      <c r="I124" s="52"/>
    </row>
    <row r="125" spans="2:9" x14ac:dyDescent="0.35">
      <c r="B125" s="51"/>
      <c r="C125" s="23"/>
      <c r="D125" s="30" t="s">
        <v>80</v>
      </c>
      <c r="E125" s="25" t="s">
        <v>34</v>
      </c>
      <c r="F125" s="25">
        <v>54</v>
      </c>
      <c r="G125" s="120"/>
      <c r="H125" s="94">
        <f t="shared" si="7"/>
        <v>0</v>
      </c>
      <c r="I125" s="52"/>
    </row>
    <row r="126" spans="2:9" x14ac:dyDescent="0.35">
      <c r="B126" s="51"/>
      <c r="C126" s="23"/>
      <c r="D126" s="30" t="s">
        <v>103</v>
      </c>
      <c r="E126" s="25" t="s">
        <v>82</v>
      </c>
      <c r="F126" s="25">
        <v>137</v>
      </c>
      <c r="G126" s="120"/>
      <c r="H126" s="94">
        <f t="shared" si="7"/>
        <v>0</v>
      </c>
      <c r="I126" s="52"/>
    </row>
    <row r="127" spans="2:9" x14ac:dyDescent="0.35">
      <c r="B127" s="51"/>
      <c r="C127" s="23"/>
      <c r="D127" s="30" t="s">
        <v>104</v>
      </c>
      <c r="E127" s="25" t="s">
        <v>82</v>
      </c>
      <c r="F127" s="25">
        <v>126</v>
      </c>
      <c r="G127" s="120"/>
      <c r="H127" s="94">
        <f t="shared" si="7"/>
        <v>0</v>
      </c>
      <c r="I127" s="52"/>
    </row>
    <row r="128" spans="2:9" x14ac:dyDescent="0.35">
      <c r="B128" s="51"/>
      <c r="C128" s="23"/>
      <c r="D128" s="30" t="s">
        <v>105</v>
      </c>
      <c r="E128" s="25" t="s">
        <v>82</v>
      </c>
      <c r="F128" s="25">
        <v>152</v>
      </c>
      <c r="G128" s="120"/>
      <c r="H128" s="94">
        <f t="shared" si="7"/>
        <v>0</v>
      </c>
      <c r="I128" s="52"/>
    </row>
    <row r="129" spans="2:9" x14ac:dyDescent="0.35">
      <c r="B129" s="51"/>
      <c r="C129" s="23"/>
      <c r="D129" s="30" t="s">
        <v>106</v>
      </c>
      <c r="E129" s="25" t="s">
        <v>82</v>
      </c>
      <c r="F129" s="25">
        <v>178</v>
      </c>
      <c r="G129" s="120"/>
      <c r="H129" s="94">
        <f t="shared" si="7"/>
        <v>0</v>
      </c>
      <c r="I129" s="52"/>
    </row>
    <row r="130" spans="2:9" x14ac:dyDescent="0.35">
      <c r="B130" s="51"/>
      <c r="C130" s="23"/>
      <c r="D130" s="30" t="s">
        <v>107</v>
      </c>
      <c r="E130" s="25" t="s">
        <v>82</v>
      </c>
      <c r="F130" s="25">
        <v>152</v>
      </c>
      <c r="G130" s="120"/>
      <c r="H130" s="94">
        <f t="shared" si="7"/>
        <v>0</v>
      </c>
      <c r="I130" s="52"/>
    </row>
    <row r="131" spans="2:9" x14ac:dyDescent="0.35">
      <c r="B131" s="51"/>
      <c r="C131" s="23"/>
      <c r="D131" s="30" t="s">
        <v>108</v>
      </c>
      <c r="E131" s="25" t="s">
        <v>82</v>
      </c>
      <c r="F131" s="25">
        <v>158</v>
      </c>
      <c r="G131" s="120"/>
      <c r="H131" s="94">
        <f t="shared" si="7"/>
        <v>0</v>
      </c>
      <c r="I131" s="52"/>
    </row>
    <row r="132" spans="2:9" x14ac:dyDescent="0.35">
      <c r="B132" s="51"/>
      <c r="C132" s="23"/>
      <c r="D132" s="30" t="s">
        <v>88</v>
      </c>
      <c r="E132" s="25" t="s">
        <v>34</v>
      </c>
      <c r="F132" s="25">
        <v>51</v>
      </c>
      <c r="G132" s="120"/>
      <c r="H132" s="94">
        <f t="shared" si="7"/>
        <v>0</v>
      </c>
      <c r="I132" s="52"/>
    </row>
    <row r="133" spans="2:9" x14ac:dyDescent="0.35">
      <c r="B133" s="51"/>
      <c r="C133" s="9"/>
      <c r="D133" s="9"/>
      <c r="E133" s="9"/>
      <c r="F133" s="90"/>
      <c r="G133" s="121"/>
      <c r="H133" s="90"/>
      <c r="I133" s="52"/>
    </row>
    <row r="134" spans="2:9" s="2" customFormat="1" ht="25" customHeight="1" x14ac:dyDescent="0.35">
      <c r="B134" s="16"/>
      <c r="C134" s="18" t="s">
        <v>89</v>
      </c>
      <c r="D134" s="17" t="s">
        <v>109</v>
      </c>
      <c r="E134" s="118"/>
      <c r="F134" s="118"/>
      <c r="G134" s="125"/>
      <c r="H134" s="118"/>
      <c r="I134" s="19"/>
    </row>
    <row r="135" spans="2:9" x14ac:dyDescent="0.35">
      <c r="B135" s="51"/>
      <c r="C135" s="23"/>
      <c r="D135" s="39" t="s">
        <v>110</v>
      </c>
      <c r="E135" s="29" t="s">
        <v>34</v>
      </c>
      <c r="F135" s="25">
        <v>63</v>
      </c>
      <c r="G135" s="120"/>
      <c r="H135" s="94">
        <f t="shared" ref="H135:H145" si="8">G135*F135</f>
        <v>0</v>
      </c>
      <c r="I135" s="52"/>
    </row>
    <row r="136" spans="2:9" x14ac:dyDescent="0.35">
      <c r="B136" s="51"/>
      <c r="C136" s="23"/>
      <c r="D136" s="40" t="s">
        <v>111</v>
      </c>
      <c r="E136" s="29" t="s">
        <v>34</v>
      </c>
      <c r="F136" s="25">
        <v>48</v>
      </c>
      <c r="G136" s="120"/>
      <c r="H136" s="94">
        <f t="shared" si="8"/>
        <v>0</v>
      </c>
      <c r="I136" s="52"/>
    </row>
    <row r="137" spans="2:9" x14ac:dyDescent="0.35">
      <c r="B137" s="51"/>
      <c r="C137" s="23"/>
      <c r="D137" s="39" t="s">
        <v>112</v>
      </c>
      <c r="E137" s="29" t="s">
        <v>34</v>
      </c>
      <c r="F137" s="25">
        <v>58</v>
      </c>
      <c r="G137" s="120"/>
      <c r="H137" s="94">
        <f t="shared" si="8"/>
        <v>0</v>
      </c>
      <c r="I137" s="52"/>
    </row>
    <row r="138" spans="2:9" x14ac:dyDescent="0.35">
      <c r="B138" s="51"/>
      <c r="C138" s="23"/>
      <c r="D138" s="39" t="s">
        <v>113</v>
      </c>
      <c r="E138" s="29" t="s">
        <v>34</v>
      </c>
      <c r="F138" s="25">
        <v>54</v>
      </c>
      <c r="G138" s="120"/>
      <c r="H138" s="94">
        <f t="shared" si="8"/>
        <v>0</v>
      </c>
      <c r="I138" s="52"/>
    </row>
    <row r="139" spans="2:9" x14ac:dyDescent="0.35">
      <c r="B139" s="51"/>
      <c r="C139" s="23"/>
      <c r="D139" s="39" t="s">
        <v>78</v>
      </c>
      <c r="E139" s="29" t="s">
        <v>34</v>
      </c>
      <c r="F139" s="25">
        <v>59</v>
      </c>
      <c r="G139" s="120"/>
      <c r="H139" s="94">
        <f t="shared" si="8"/>
        <v>0</v>
      </c>
      <c r="I139" s="52"/>
    </row>
    <row r="140" spans="2:9" x14ac:dyDescent="0.35">
      <c r="B140" s="51"/>
      <c r="C140" s="23"/>
      <c r="D140" s="39" t="s">
        <v>79</v>
      </c>
      <c r="E140" s="29" t="s">
        <v>34</v>
      </c>
      <c r="F140" s="25">
        <v>43</v>
      </c>
      <c r="G140" s="120"/>
      <c r="H140" s="94">
        <f t="shared" si="8"/>
        <v>0</v>
      </c>
      <c r="I140" s="52"/>
    </row>
    <row r="141" spans="2:9" x14ac:dyDescent="0.35">
      <c r="B141" s="51"/>
      <c r="C141" s="23"/>
      <c r="D141" s="39" t="s">
        <v>80</v>
      </c>
      <c r="E141" s="41" t="s">
        <v>34</v>
      </c>
      <c r="F141" s="25">
        <v>50</v>
      </c>
      <c r="G141" s="120"/>
      <c r="H141" s="94">
        <f t="shared" si="8"/>
        <v>0</v>
      </c>
      <c r="I141" s="52"/>
    </row>
    <row r="142" spans="2:9" x14ac:dyDescent="0.35">
      <c r="B142" s="51"/>
      <c r="C142" s="23"/>
      <c r="D142" s="40" t="s">
        <v>114</v>
      </c>
      <c r="E142" s="41" t="s">
        <v>82</v>
      </c>
      <c r="F142" s="25">
        <v>127</v>
      </c>
      <c r="G142" s="120"/>
      <c r="H142" s="94">
        <f t="shared" si="8"/>
        <v>0</v>
      </c>
      <c r="I142" s="52"/>
    </row>
    <row r="143" spans="2:9" x14ac:dyDescent="0.35">
      <c r="B143" s="51"/>
      <c r="C143" s="23"/>
      <c r="D143" s="42" t="s">
        <v>115</v>
      </c>
      <c r="E143" s="41" t="s">
        <v>82</v>
      </c>
      <c r="F143" s="25">
        <v>154</v>
      </c>
      <c r="G143" s="120"/>
      <c r="H143" s="94">
        <f t="shared" si="8"/>
        <v>0</v>
      </c>
      <c r="I143" s="52"/>
    </row>
    <row r="144" spans="2:9" x14ac:dyDescent="0.35">
      <c r="B144" s="51"/>
      <c r="C144" s="23"/>
      <c r="D144" s="42" t="s">
        <v>116</v>
      </c>
      <c r="E144" s="41" t="s">
        <v>82</v>
      </c>
      <c r="F144" s="25">
        <v>173</v>
      </c>
      <c r="G144" s="120"/>
      <c r="H144" s="94">
        <f t="shared" si="8"/>
        <v>0</v>
      </c>
      <c r="I144" s="52"/>
    </row>
    <row r="145" spans="2:9" x14ac:dyDescent="0.35">
      <c r="B145" s="51"/>
      <c r="C145" s="23"/>
      <c r="D145" s="42" t="s">
        <v>117</v>
      </c>
      <c r="E145" s="41" t="s">
        <v>82</v>
      </c>
      <c r="F145" s="25">
        <v>143</v>
      </c>
      <c r="G145" s="120"/>
      <c r="H145" s="94">
        <f t="shared" si="8"/>
        <v>0</v>
      </c>
      <c r="I145" s="52"/>
    </row>
    <row r="146" spans="2:9" x14ac:dyDescent="0.35">
      <c r="B146" s="51"/>
      <c r="C146" s="9"/>
      <c r="D146" s="9"/>
      <c r="E146" s="9"/>
      <c r="F146" s="90"/>
      <c r="G146" s="121"/>
      <c r="H146" s="90"/>
      <c r="I146" s="52"/>
    </row>
    <row r="147" spans="2:9" s="2" customFormat="1" ht="25" customHeight="1" x14ac:dyDescent="0.35">
      <c r="B147" s="16"/>
      <c r="C147" s="18" t="s">
        <v>89</v>
      </c>
      <c r="D147" s="17" t="s">
        <v>118</v>
      </c>
      <c r="E147" s="118"/>
      <c r="F147" s="118"/>
      <c r="G147" s="125"/>
      <c r="H147" s="118"/>
      <c r="I147" s="19"/>
    </row>
    <row r="148" spans="2:9" x14ac:dyDescent="0.35">
      <c r="B148" s="51"/>
      <c r="C148" s="23"/>
      <c r="D148" s="42" t="s">
        <v>119</v>
      </c>
      <c r="E148" s="41" t="s">
        <v>82</v>
      </c>
      <c r="F148" s="25">
        <v>135</v>
      </c>
      <c r="G148" s="120"/>
      <c r="H148" s="94">
        <f t="shared" ref="H148:H160" si="9">G148*F148</f>
        <v>0</v>
      </c>
      <c r="I148" s="52"/>
    </row>
    <row r="149" spans="2:9" x14ac:dyDescent="0.35">
      <c r="B149" s="51"/>
      <c r="C149" s="23"/>
      <c r="D149" s="42" t="s">
        <v>120</v>
      </c>
      <c r="E149" s="41" t="s">
        <v>82</v>
      </c>
      <c r="F149" s="25">
        <v>173</v>
      </c>
      <c r="G149" s="120"/>
      <c r="H149" s="94">
        <f t="shared" si="9"/>
        <v>0</v>
      </c>
      <c r="I149" s="52"/>
    </row>
    <row r="150" spans="2:9" x14ac:dyDescent="0.35">
      <c r="B150" s="51"/>
      <c r="C150" s="23"/>
      <c r="D150" s="42" t="s">
        <v>121</v>
      </c>
      <c r="E150" s="41" t="s">
        <v>82</v>
      </c>
      <c r="F150" s="25">
        <v>125</v>
      </c>
      <c r="G150" s="120"/>
      <c r="H150" s="94">
        <f t="shared" si="9"/>
        <v>0</v>
      </c>
      <c r="I150" s="52"/>
    </row>
    <row r="151" spans="2:9" x14ac:dyDescent="0.35">
      <c r="B151" s="51"/>
      <c r="C151" s="23"/>
      <c r="D151" s="42" t="s">
        <v>122</v>
      </c>
      <c r="E151" s="41" t="s">
        <v>82</v>
      </c>
      <c r="F151" s="25">
        <v>151</v>
      </c>
      <c r="G151" s="120"/>
      <c r="H151" s="94">
        <f t="shared" si="9"/>
        <v>0</v>
      </c>
      <c r="I151" s="52"/>
    </row>
    <row r="152" spans="2:9" x14ac:dyDescent="0.35">
      <c r="B152" s="51"/>
      <c r="C152" s="23"/>
      <c r="D152" s="42" t="s">
        <v>123</v>
      </c>
      <c r="E152" s="41" t="s">
        <v>82</v>
      </c>
      <c r="F152" s="25">
        <v>157</v>
      </c>
      <c r="G152" s="120"/>
      <c r="H152" s="94">
        <f t="shared" si="9"/>
        <v>0</v>
      </c>
      <c r="I152" s="52"/>
    </row>
    <row r="153" spans="2:9" x14ac:dyDescent="0.35">
      <c r="B153" s="51"/>
      <c r="C153" s="23"/>
      <c r="D153" s="42" t="s">
        <v>124</v>
      </c>
      <c r="E153" s="41" t="s">
        <v>82</v>
      </c>
      <c r="F153" s="25">
        <v>173</v>
      </c>
      <c r="G153" s="120"/>
      <c r="H153" s="94">
        <f t="shared" si="9"/>
        <v>0</v>
      </c>
      <c r="I153" s="52"/>
    </row>
    <row r="154" spans="2:9" x14ac:dyDescent="0.35">
      <c r="B154" s="51"/>
      <c r="C154" s="23"/>
      <c r="D154" s="42" t="s">
        <v>125</v>
      </c>
      <c r="E154" s="41" t="s">
        <v>34</v>
      </c>
      <c r="F154" s="25">
        <v>61</v>
      </c>
      <c r="G154" s="120"/>
      <c r="H154" s="94">
        <f t="shared" si="9"/>
        <v>0</v>
      </c>
      <c r="I154" s="52"/>
    </row>
    <row r="155" spans="2:9" x14ac:dyDescent="0.35">
      <c r="B155" s="51"/>
      <c r="C155" s="23"/>
      <c r="D155" s="42" t="s">
        <v>126</v>
      </c>
      <c r="E155" s="41" t="s">
        <v>34</v>
      </c>
      <c r="F155" s="25">
        <v>46</v>
      </c>
      <c r="G155" s="120"/>
      <c r="H155" s="94">
        <f t="shared" si="9"/>
        <v>0</v>
      </c>
      <c r="I155" s="52"/>
    </row>
    <row r="156" spans="2:9" x14ac:dyDescent="0.35">
      <c r="B156" s="51"/>
      <c r="C156" s="23"/>
      <c r="D156" s="39" t="s">
        <v>127</v>
      </c>
      <c r="E156" s="41" t="s">
        <v>82</v>
      </c>
      <c r="F156" s="25">
        <v>129</v>
      </c>
      <c r="G156" s="120"/>
      <c r="H156" s="94">
        <f t="shared" si="9"/>
        <v>0</v>
      </c>
      <c r="I156" s="52"/>
    </row>
    <row r="157" spans="2:9" x14ac:dyDescent="0.35">
      <c r="B157" s="51"/>
      <c r="C157" s="23"/>
      <c r="D157" s="39" t="s">
        <v>128</v>
      </c>
      <c r="E157" s="41" t="s">
        <v>20</v>
      </c>
      <c r="F157" s="25">
        <v>5</v>
      </c>
      <c r="G157" s="120"/>
      <c r="H157" s="94">
        <f t="shared" si="9"/>
        <v>0</v>
      </c>
      <c r="I157" s="52"/>
    </row>
    <row r="158" spans="2:9" x14ac:dyDescent="0.35">
      <c r="B158" s="51"/>
      <c r="C158" s="23"/>
      <c r="D158" s="39" t="s">
        <v>129</v>
      </c>
      <c r="E158" s="41" t="s">
        <v>20</v>
      </c>
      <c r="F158" s="25">
        <v>3</v>
      </c>
      <c r="G158" s="120"/>
      <c r="H158" s="94">
        <f t="shared" si="9"/>
        <v>0</v>
      </c>
      <c r="I158" s="52"/>
    </row>
    <row r="159" spans="2:9" x14ac:dyDescent="0.35">
      <c r="B159" s="51"/>
      <c r="C159" s="23"/>
      <c r="D159" s="39" t="s">
        <v>130</v>
      </c>
      <c r="E159" s="41" t="s">
        <v>20</v>
      </c>
      <c r="F159" s="25">
        <v>15</v>
      </c>
      <c r="G159" s="120"/>
      <c r="H159" s="94">
        <f t="shared" si="9"/>
        <v>0</v>
      </c>
      <c r="I159" s="52"/>
    </row>
    <row r="160" spans="2:9" x14ac:dyDescent="0.35">
      <c r="B160" s="51"/>
      <c r="C160" s="23"/>
      <c r="D160" s="39" t="s">
        <v>131</v>
      </c>
      <c r="E160" s="41" t="s">
        <v>20</v>
      </c>
      <c r="F160" s="25">
        <v>15</v>
      </c>
      <c r="G160" s="120"/>
      <c r="H160" s="94">
        <f t="shared" si="9"/>
        <v>0</v>
      </c>
      <c r="I160" s="52"/>
    </row>
    <row r="161" spans="2:9" ht="25" customHeight="1" x14ac:dyDescent="0.35">
      <c r="B161" s="51"/>
      <c r="C161" s="9"/>
      <c r="D161" s="9"/>
      <c r="E161" s="9"/>
      <c r="F161" s="90"/>
      <c r="G161" s="121"/>
      <c r="H161" s="90"/>
      <c r="I161" s="52"/>
    </row>
    <row r="162" spans="2:9" s="2" customFormat="1" ht="30" customHeight="1" x14ac:dyDescent="0.35">
      <c r="B162" s="159">
        <v>4</v>
      </c>
      <c r="C162" s="160"/>
      <c r="D162" s="3" t="s">
        <v>132</v>
      </c>
      <c r="E162" s="56"/>
      <c r="F162" s="97"/>
      <c r="G162" s="126"/>
      <c r="H162" s="97"/>
      <c r="I162" s="57"/>
    </row>
    <row r="163" spans="2:9" s="2" customFormat="1" ht="25" customHeight="1" x14ac:dyDescent="0.35">
      <c r="B163" s="16"/>
      <c r="C163" s="18" t="s">
        <v>133</v>
      </c>
      <c r="D163" s="17" t="s">
        <v>134</v>
      </c>
      <c r="E163" s="118"/>
      <c r="F163" s="118"/>
      <c r="G163" s="125"/>
      <c r="H163" s="118"/>
      <c r="I163" s="19"/>
    </row>
    <row r="164" spans="2:9" x14ac:dyDescent="0.35">
      <c r="B164" s="51"/>
      <c r="C164" s="23"/>
      <c r="D164" s="39" t="s">
        <v>135</v>
      </c>
      <c r="E164" s="41" t="s">
        <v>34</v>
      </c>
      <c r="F164" s="25">
        <v>63</v>
      </c>
      <c r="G164" s="120"/>
      <c r="H164" s="94">
        <f t="shared" ref="H164:H179" si="10">G164*F164</f>
        <v>0</v>
      </c>
      <c r="I164" s="52"/>
    </row>
    <row r="165" spans="2:9" x14ac:dyDescent="0.35">
      <c r="B165" s="51"/>
      <c r="C165" s="23"/>
      <c r="D165" s="39" t="s">
        <v>136</v>
      </c>
      <c r="E165" s="41" t="s">
        <v>34</v>
      </c>
      <c r="F165" s="25">
        <v>59</v>
      </c>
      <c r="G165" s="120"/>
      <c r="H165" s="94">
        <f t="shared" si="10"/>
        <v>0</v>
      </c>
      <c r="I165" s="52"/>
    </row>
    <row r="166" spans="2:9" x14ac:dyDescent="0.35">
      <c r="B166" s="51"/>
      <c r="C166" s="23"/>
      <c r="D166" s="39" t="s">
        <v>137</v>
      </c>
      <c r="E166" s="41" t="s">
        <v>34</v>
      </c>
      <c r="F166" s="25">
        <v>54</v>
      </c>
      <c r="G166" s="120"/>
      <c r="H166" s="94">
        <f t="shared" si="10"/>
        <v>0</v>
      </c>
      <c r="I166" s="52"/>
    </row>
    <row r="167" spans="2:9" x14ac:dyDescent="0.35">
      <c r="B167" s="51"/>
      <c r="C167" s="23"/>
      <c r="D167" s="39" t="s">
        <v>138</v>
      </c>
      <c r="E167" s="41" t="s">
        <v>34</v>
      </c>
      <c r="F167" s="25">
        <v>52</v>
      </c>
      <c r="G167" s="120"/>
      <c r="H167" s="94">
        <f t="shared" si="10"/>
        <v>0</v>
      </c>
      <c r="I167" s="52"/>
    </row>
    <row r="168" spans="2:9" x14ac:dyDescent="0.35">
      <c r="B168" s="51"/>
      <c r="C168" s="23"/>
      <c r="D168" s="42" t="s">
        <v>139</v>
      </c>
      <c r="E168" s="41" t="s">
        <v>34</v>
      </c>
      <c r="F168" s="25">
        <v>62</v>
      </c>
      <c r="G168" s="120"/>
      <c r="H168" s="94">
        <f t="shared" si="10"/>
        <v>0</v>
      </c>
      <c r="I168" s="52"/>
    </row>
    <row r="169" spans="2:9" x14ac:dyDescent="0.35">
      <c r="B169" s="51"/>
      <c r="C169" s="23"/>
      <c r="D169" s="42" t="s">
        <v>140</v>
      </c>
      <c r="E169" s="41" t="s">
        <v>34</v>
      </c>
      <c r="F169" s="25">
        <v>48</v>
      </c>
      <c r="G169" s="120"/>
      <c r="H169" s="94">
        <f t="shared" si="10"/>
        <v>0</v>
      </c>
      <c r="I169" s="52"/>
    </row>
    <row r="170" spans="2:9" x14ac:dyDescent="0.35">
      <c r="B170" s="51"/>
      <c r="C170" s="23"/>
      <c r="D170" s="42" t="s">
        <v>141</v>
      </c>
      <c r="E170" s="41" t="s">
        <v>34</v>
      </c>
      <c r="F170" s="25">
        <v>54</v>
      </c>
      <c r="G170" s="120"/>
      <c r="H170" s="94">
        <f t="shared" si="10"/>
        <v>0</v>
      </c>
      <c r="I170" s="52"/>
    </row>
    <row r="171" spans="2:9" x14ac:dyDescent="0.35">
      <c r="B171" s="51"/>
      <c r="C171" s="23"/>
      <c r="D171" s="39" t="s">
        <v>142</v>
      </c>
      <c r="E171" s="41" t="s">
        <v>82</v>
      </c>
      <c r="F171" s="25">
        <v>127</v>
      </c>
      <c r="G171" s="120"/>
      <c r="H171" s="94">
        <f t="shared" si="10"/>
        <v>0</v>
      </c>
      <c r="I171" s="52"/>
    </row>
    <row r="172" spans="2:9" x14ac:dyDescent="0.35">
      <c r="B172" s="51"/>
      <c r="C172" s="23"/>
      <c r="D172" s="39" t="s">
        <v>143</v>
      </c>
      <c r="E172" s="41" t="s">
        <v>34</v>
      </c>
      <c r="F172" s="25">
        <v>51</v>
      </c>
      <c r="G172" s="120"/>
      <c r="H172" s="94">
        <f t="shared" si="10"/>
        <v>0</v>
      </c>
      <c r="I172" s="52"/>
    </row>
    <row r="173" spans="2:9" x14ac:dyDescent="0.35">
      <c r="B173" s="51"/>
      <c r="C173" s="23"/>
      <c r="D173" s="42" t="s">
        <v>144</v>
      </c>
      <c r="E173" s="41" t="s">
        <v>34</v>
      </c>
      <c r="F173" s="25">
        <v>47</v>
      </c>
      <c r="G173" s="120"/>
      <c r="H173" s="94">
        <f t="shared" si="10"/>
        <v>0</v>
      </c>
      <c r="I173" s="52"/>
    </row>
    <row r="174" spans="2:9" x14ac:dyDescent="0.35">
      <c r="B174" s="51"/>
      <c r="C174" s="23"/>
      <c r="D174" s="39" t="s">
        <v>145</v>
      </c>
      <c r="E174" s="41" t="s">
        <v>20</v>
      </c>
      <c r="F174" s="25">
        <v>10</v>
      </c>
      <c r="G174" s="120"/>
      <c r="H174" s="94">
        <f t="shared" si="10"/>
        <v>0</v>
      </c>
      <c r="I174" s="52"/>
    </row>
    <row r="175" spans="2:9" x14ac:dyDescent="0.35">
      <c r="B175" s="51"/>
      <c r="C175" s="23"/>
      <c r="D175" s="39" t="s">
        <v>146</v>
      </c>
      <c r="E175" s="41" t="s">
        <v>34</v>
      </c>
      <c r="F175" s="25">
        <v>58</v>
      </c>
      <c r="G175" s="120"/>
      <c r="H175" s="94">
        <f t="shared" si="10"/>
        <v>0</v>
      </c>
      <c r="I175" s="52"/>
    </row>
    <row r="176" spans="2:9" x14ac:dyDescent="0.35">
      <c r="B176" s="51"/>
      <c r="C176" s="23"/>
      <c r="D176" s="39" t="s">
        <v>147</v>
      </c>
      <c r="E176" s="41" t="s">
        <v>34</v>
      </c>
      <c r="F176" s="25">
        <v>63</v>
      </c>
      <c r="G176" s="120"/>
      <c r="H176" s="94">
        <f t="shared" si="10"/>
        <v>0</v>
      </c>
      <c r="I176" s="52"/>
    </row>
    <row r="177" spans="2:9" x14ac:dyDescent="0.35">
      <c r="B177" s="51"/>
      <c r="C177" s="23"/>
      <c r="D177" s="42" t="s">
        <v>148</v>
      </c>
      <c r="E177" s="41" t="s">
        <v>20</v>
      </c>
      <c r="F177" s="25">
        <v>12</v>
      </c>
      <c r="G177" s="120"/>
      <c r="H177" s="94">
        <f t="shared" si="10"/>
        <v>0</v>
      </c>
      <c r="I177" s="52"/>
    </row>
    <row r="178" spans="2:9" x14ac:dyDescent="0.35">
      <c r="B178" s="51"/>
      <c r="C178" s="23"/>
      <c r="D178" s="39" t="s">
        <v>149</v>
      </c>
      <c r="E178" s="41" t="s">
        <v>34</v>
      </c>
      <c r="F178" s="25">
        <v>43</v>
      </c>
      <c r="G178" s="120"/>
      <c r="H178" s="94">
        <f t="shared" si="10"/>
        <v>0</v>
      </c>
      <c r="I178" s="52"/>
    </row>
    <row r="179" spans="2:9" x14ac:dyDescent="0.35">
      <c r="B179" s="51"/>
      <c r="C179" s="23"/>
      <c r="D179" s="39" t="s">
        <v>150</v>
      </c>
      <c r="E179" s="41" t="s">
        <v>82</v>
      </c>
      <c r="F179" s="25">
        <v>128</v>
      </c>
      <c r="G179" s="120"/>
      <c r="H179" s="94">
        <f t="shared" si="10"/>
        <v>0</v>
      </c>
      <c r="I179" s="52"/>
    </row>
    <row r="180" spans="2:9" ht="15" thickBot="1" x14ac:dyDescent="0.4">
      <c r="B180" s="53"/>
      <c r="C180" s="54"/>
      <c r="D180" s="54"/>
      <c r="E180" s="54"/>
      <c r="F180" s="54"/>
      <c r="G180" s="95"/>
      <c r="H180" s="95"/>
      <c r="I180" s="55"/>
    </row>
  </sheetData>
  <sheetProtection algorithmName="SHA-512" hashValue="FyXv2VJYHXu1MV755DrdmnDbxc6064LN+8vM3OWgfMGbScjUaun3vNdHcvOGjykF+emF7+tQhnwN8afCQg06sA==" saltValue="MXTVnGo6ncxdLeSOQzcGgg==" spinCount="100000" sheet="1" objects="1" scenarios="1"/>
  <mergeCells count="15">
    <mergeCell ref="B81:C81"/>
    <mergeCell ref="B162:C162"/>
    <mergeCell ref="C14:H16"/>
    <mergeCell ref="B40:C40"/>
    <mergeCell ref="B53:C53"/>
    <mergeCell ref="C20:H24"/>
    <mergeCell ref="B38:C38"/>
    <mergeCell ref="H38:I38"/>
    <mergeCell ref="C27:H36"/>
    <mergeCell ref="C18:H18"/>
    <mergeCell ref="B4:I7"/>
    <mergeCell ref="C9:D9"/>
    <mergeCell ref="E9:H9"/>
    <mergeCell ref="C11:C12"/>
    <mergeCell ref="D11:H1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175"/>
  <sheetViews>
    <sheetView showGridLines="0" topLeftCell="B1" zoomScale="70" zoomScaleNormal="70" workbookViewId="0">
      <selection activeCell="B4" sqref="B4:I7"/>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86" customWidth="1"/>
    <col min="8" max="8" width="40.7265625" style="86" customWidth="1"/>
    <col min="9" max="9" width="1.7265625" customWidth="1"/>
  </cols>
  <sheetData>
    <row r="2" spans="2:9" ht="15" thickBot="1" x14ac:dyDescent="0.4"/>
    <row r="3" spans="2:9" ht="15" customHeight="1" x14ac:dyDescent="0.35">
      <c r="B3" s="13"/>
      <c r="C3" s="14"/>
      <c r="D3" s="14"/>
      <c r="E3" s="14"/>
      <c r="F3" s="14"/>
      <c r="G3" s="87"/>
      <c r="H3" s="87"/>
      <c r="I3" s="15"/>
    </row>
    <row r="4" spans="2:9" ht="25" customHeight="1" x14ac:dyDescent="0.35">
      <c r="B4" s="132" t="s">
        <v>0</v>
      </c>
      <c r="C4" s="133"/>
      <c r="D4" s="133"/>
      <c r="E4" s="133"/>
      <c r="F4" s="133"/>
      <c r="G4" s="133"/>
      <c r="H4" s="133"/>
      <c r="I4" s="134"/>
    </row>
    <row r="5" spans="2:9" ht="25" customHeight="1" x14ac:dyDescent="0.35">
      <c r="B5" s="135"/>
      <c r="C5" s="133"/>
      <c r="D5" s="133"/>
      <c r="E5" s="133"/>
      <c r="F5" s="133"/>
      <c r="G5" s="133"/>
      <c r="H5" s="133"/>
      <c r="I5" s="134"/>
    </row>
    <row r="6" spans="2:9" ht="25" customHeight="1" x14ac:dyDescent="0.35">
      <c r="B6" s="135"/>
      <c r="C6" s="133"/>
      <c r="D6" s="133"/>
      <c r="E6" s="133"/>
      <c r="F6" s="133"/>
      <c r="G6" s="133"/>
      <c r="H6" s="133"/>
      <c r="I6" s="134"/>
    </row>
    <row r="7" spans="2:9" ht="25" customHeight="1" x14ac:dyDescent="0.35">
      <c r="B7" s="135"/>
      <c r="C7" s="133"/>
      <c r="D7" s="133"/>
      <c r="E7" s="133"/>
      <c r="F7" s="133"/>
      <c r="G7" s="133"/>
      <c r="H7" s="133"/>
      <c r="I7" s="134"/>
    </row>
    <row r="8" spans="2:9" ht="15" customHeight="1" x14ac:dyDescent="0.35">
      <c r="B8" s="5"/>
      <c r="C8" s="6"/>
      <c r="D8" s="6"/>
      <c r="E8" s="6"/>
      <c r="F8" s="6"/>
      <c r="G8" s="88"/>
      <c r="H8" s="88"/>
      <c r="I8" s="7"/>
    </row>
    <row r="9" spans="2:9" ht="26.25" customHeight="1" x14ac:dyDescent="0.35">
      <c r="B9" s="5"/>
      <c r="C9" s="142" t="s">
        <v>5</v>
      </c>
      <c r="D9" s="142"/>
      <c r="E9" s="152" t="s">
        <v>408</v>
      </c>
      <c r="F9" s="142"/>
      <c r="G9" s="142"/>
      <c r="H9" s="142"/>
      <c r="I9" s="7"/>
    </row>
    <row r="10" spans="2:9" ht="4" customHeight="1" x14ac:dyDescent="0.35">
      <c r="B10" s="5"/>
      <c r="C10" s="8"/>
      <c r="D10" s="8"/>
      <c r="E10" s="8"/>
      <c r="F10" s="8"/>
      <c r="G10" s="89"/>
      <c r="H10" s="89"/>
      <c r="I10" s="7"/>
    </row>
    <row r="11" spans="2:9" ht="35.15" customHeight="1" x14ac:dyDescent="0.35">
      <c r="B11" s="5"/>
      <c r="C11" s="153" t="s">
        <v>8</v>
      </c>
      <c r="D11" s="154" t="s">
        <v>7</v>
      </c>
      <c r="E11" s="153"/>
      <c r="F11" s="153"/>
      <c r="G11" s="153"/>
      <c r="H11" s="153"/>
      <c r="I11" s="7"/>
    </row>
    <row r="12" spans="2:9" ht="35.15" customHeight="1" x14ac:dyDescent="0.35">
      <c r="B12" s="5"/>
      <c r="C12" s="153"/>
      <c r="D12" s="154"/>
      <c r="E12" s="153"/>
      <c r="F12" s="153"/>
      <c r="G12" s="153"/>
      <c r="H12" s="153"/>
      <c r="I12" s="7"/>
    </row>
    <row r="13" spans="2:9" ht="10" customHeight="1" thickBot="1" x14ac:dyDescent="0.4">
      <c r="B13" s="5"/>
      <c r="C13" s="9"/>
      <c r="D13" s="9"/>
      <c r="E13" s="9"/>
      <c r="F13" s="9"/>
      <c r="G13" s="9"/>
      <c r="H13" s="9"/>
      <c r="I13" s="7"/>
    </row>
    <row r="14" spans="2:9" ht="15" customHeight="1" x14ac:dyDescent="0.35">
      <c r="B14" s="5"/>
      <c r="C14" s="143" t="s">
        <v>399</v>
      </c>
      <c r="D14" s="144"/>
      <c r="E14" s="144"/>
      <c r="F14" s="144"/>
      <c r="G14" s="144"/>
      <c r="H14" s="145"/>
      <c r="I14" s="7"/>
    </row>
    <row r="15" spans="2:9" ht="15" customHeight="1" x14ac:dyDescent="0.35">
      <c r="B15" s="5"/>
      <c r="C15" s="146"/>
      <c r="D15" s="147"/>
      <c r="E15" s="147"/>
      <c r="F15" s="147"/>
      <c r="G15" s="147"/>
      <c r="H15" s="148"/>
      <c r="I15" s="7"/>
    </row>
    <row r="16" spans="2:9" ht="15.75" customHeight="1" thickBot="1" x14ac:dyDescent="0.4">
      <c r="B16" s="5"/>
      <c r="C16" s="149"/>
      <c r="D16" s="150"/>
      <c r="E16" s="150"/>
      <c r="F16" s="150"/>
      <c r="G16" s="150"/>
      <c r="H16" s="151"/>
      <c r="I16" s="7"/>
    </row>
    <row r="17" spans="2:9" ht="10" customHeight="1" thickBot="1" x14ac:dyDescent="0.4">
      <c r="B17" s="5"/>
      <c r="C17" s="60"/>
      <c r="D17" s="60"/>
      <c r="E17" s="60"/>
      <c r="F17" s="60"/>
      <c r="G17" s="60"/>
      <c r="H17" s="60"/>
      <c r="I17" s="7"/>
    </row>
    <row r="18" spans="2:9" ht="60" customHeight="1" thickBot="1" x14ac:dyDescent="0.4">
      <c r="B18" s="5"/>
      <c r="C18" s="128" t="s">
        <v>400</v>
      </c>
      <c r="D18" s="129"/>
      <c r="E18" s="129"/>
      <c r="F18" s="129"/>
      <c r="G18" s="129"/>
      <c r="H18" s="130"/>
      <c r="I18" s="7"/>
    </row>
    <row r="19" spans="2:9" ht="10" customHeight="1" x14ac:dyDescent="0.35">
      <c r="B19" s="5"/>
      <c r="C19" s="9"/>
      <c r="D19" s="9"/>
      <c r="E19" s="9"/>
      <c r="F19" s="9"/>
      <c r="G19" s="9"/>
      <c r="H19" s="9"/>
      <c r="I19" s="7"/>
    </row>
    <row r="20" spans="2:9" ht="15" customHeight="1" x14ac:dyDescent="0.35">
      <c r="B20" s="5"/>
      <c r="C20" s="140" t="s">
        <v>1</v>
      </c>
      <c r="D20" s="141"/>
      <c r="E20" s="141"/>
      <c r="F20" s="141"/>
      <c r="G20" s="141"/>
      <c r="H20" s="141"/>
      <c r="I20" s="7"/>
    </row>
    <row r="21" spans="2:9" ht="15" customHeight="1" x14ac:dyDescent="0.35">
      <c r="B21" s="5"/>
      <c r="C21" s="141"/>
      <c r="D21" s="141"/>
      <c r="E21" s="141"/>
      <c r="F21" s="141"/>
      <c r="G21" s="141"/>
      <c r="H21" s="141"/>
      <c r="I21" s="7"/>
    </row>
    <row r="22" spans="2:9" ht="15" customHeight="1" x14ac:dyDescent="0.35">
      <c r="B22" s="5"/>
      <c r="C22" s="141"/>
      <c r="D22" s="141"/>
      <c r="E22" s="141"/>
      <c r="F22" s="141"/>
      <c r="G22" s="141"/>
      <c r="H22" s="141"/>
      <c r="I22" s="7"/>
    </row>
    <row r="23" spans="2:9" ht="15" customHeight="1" x14ac:dyDescent="0.35">
      <c r="B23" s="5"/>
      <c r="C23" s="141"/>
      <c r="D23" s="141"/>
      <c r="E23" s="141"/>
      <c r="F23" s="141"/>
      <c r="G23" s="141"/>
      <c r="H23" s="141"/>
      <c r="I23" s="7"/>
    </row>
    <row r="24" spans="2:9" x14ac:dyDescent="0.35">
      <c r="B24" s="5"/>
      <c r="C24" s="141"/>
      <c r="D24" s="141"/>
      <c r="E24" s="141"/>
      <c r="F24" s="141"/>
      <c r="G24" s="141"/>
      <c r="H24" s="141"/>
      <c r="I24" s="7"/>
    </row>
    <row r="25" spans="2:9" s="1" customFormat="1" ht="10" customHeight="1" thickBot="1" x14ac:dyDescent="0.4">
      <c r="B25" s="10"/>
      <c r="C25" s="11"/>
      <c r="D25" s="11"/>
      <c r="E25" s="11"/>
      <c r="F25" s="11"/>
      <c r="G25" s="91"/>
      <c r="H25" s="91"/>
      <c r="I25" s="12"/>
    </row>
    <row r="26" spans="2:9" s="1" customFormat="1" ht="12" customHeight="1" x14ac:dyDescent="0.35">
      <c r="B26" s="21"/>
      <c r="C26" s="22"/>
      <c r="D26" s="22"/>
      <c r="E26" s="22"/>
      <c r="F26" s="22"/>
      <c r="G26" s="96"/>
      <c r="H26" s="96"/>
      <c r="I26" s="21"/>
    </row>
    <row r="27" spans="2:9" s="1" customFormat="1" ht="10" customHeight="1" x14ac:dyDescent="0.35">
      <c r="B27" s="21"/>
      <c r="C27" s="162" t="s">
        <v>16</v>
      </c>
      <c r="D27" s="163"/>
      <c r="E27" s="163"/>
      <c r="F27" s="163"/>
      <c r="G27" s="163"/>
      <c r="H27" s="163"/>
      <c r="I27" s="21"/>
    </row>
    <row r="28" spans="2:9" s="1" customFormat="1" ht="10" customHeight="1" x14ac:dyDescent="0.35">
      <c r="B28" s="21"/>
      <c r="C28" s="163"/>
      <c r="D28" s="163"/>
      <c r="E28" s="163"/>
      <c r="F28" s="163"/>
      <c r="G28" s="163"/>
      <c r="H28" s="163"/>
      <c r="I28" s="21"/>
    </row>
    <row r="29" spans="2:9" s="1" customFormat="1" ht="10" customHeight="1" x14ac:dyDescent="0.35">
      <c r="B29" s="21"/>
      <c r="C29" s="163"/>
      <c r="D29" s="163"/>
      <c r="E29" s="163"/>
      <c r="F29" s="163"/>
      <c r="G29" s="163"/>
      <c r="H29" s="163"/>
      <c r="I29" s="21"/>
    </row>
    <row r="30" spans="2:9" s="1" customFormat="1" ht="10" customHeight="1" x14ac:dyDescent="0.35">
      <c r="B30" s="21"/>
      <c r="C30" s="163"/>
      <c r="D30" s="163"/>
      <c r="E30" s="163"/>
      <c r="F30" s="163"/>
      <c r="G30" s="163"/>
      <c r="H30" s="163"/>
      <c r="I30" s="21"/>
    </row>
    <row r="31" spans="2:9" s="1" customFormat="1" ht="10" customHeight="1" x14ac:dyDescent="0.35">
      <c r="B31" s="21"/>
      <c r="C31" s="163"/>
      <c r="D31" s="163"/>
      <c r="E31" s="163"/>
      <c r="F31" s="163"/>
      <c r="G31" s="163"/>
      <c r="H31" s="163"/>
      <c r="I31" s="21"/>
    </row>
    <row r="32" spans="2:9" s="1" customFormat="1" ht="10" customHeight="1" x14ac:dyDescent="0.35">
      <c r="B32" s="21"/>
      <c r="C32" s="163"/>
      <c r="D32" s="163"/>
      <c r="E32" s="163"/>
      <c r="F32" s="163"/>
      <c r="G32" s="163"/>
      <c r="H32" s="163"/>
      <c r="I32" s="21"/>
    </row>
    <row r="33" spans="2:9" s="1" customFormat="1" ht="10" customHeight="1" x14ac:dyDescent="0.35">
      <c r="B33" s="21"/>
      <c r="C33" s="163"/>
      <c r="D33" s="163"/>
      <c r="E33" s="163"/>
      <c r="F33" s="163"/>
      <c r="G33" s="163"/>
      <c r="H33" s="163"/>
      <c r="I33" s="21"/>
    </row>
    <row r="34" spans="2:9" s="1" customFormat="1" ht="10" customHeight="1" x14ac:dyDescent="0.35">
      <c r="B34" s="21"/>
      <c r="C34" s="163"/>
      <c r="D34" s="163"/>
      <c r="E34" s="163"/>
      <c r="F34" s="163"/>
      <c r="G34" s="163"/>
      <c r="H34" s="163"/>
      <c r="I34" s="21"/>
    </row>
    <row r="35" spans="2:9" s="1" customFormat="1" ht="12" customHeight="1" x14ac:dyDescent="0.35">
      <c r="C35" s="163"/>
      <c r="D35" s="163"/>
      <c r="E35" s="163"/>
      <c r="F35" s="163"/>
      <c r="G35" s="163"/>
      <c r="H35" s="163"/>
    </row>
    <row r="36" spans="2:9" s="1" customFormat="1" ht="12" customHeight="1" x14ac:dyDescent="0.35">
      <c r="C36" s="163"/>
      <c r="D36" s="163"/>
      <c r="E36" s="163"/>
      <c r="F36" s="163"/>
      <c r="G36" s="163"/>
      <c r="H36" s="163"/>
    </row>
    <row r="37" spans="2:9" s="1" customFormat="1" ht="12" customHeight="1" thickBot="1" x14ac:dyDescent="0.4">
      <c r="G37" s="92"/>
      <c r="H37" s="92"/>
    </row>
    <row r="38" spans="2:9" s="4" customFormat="1" ht="51.75" customHeight="1" x14ac:dyDescent="0.35">
      <c r="B38" s="136" t="s">
        <v>370</v>
      </c>
      <c r="C38" s="137"/>
      <c r="D38" s="50" t="s">
        <v>2</v>
      </c>
      <c r="E38" s="50" t="s">
        <v>3</v>
      </c>
      <c r="F38" s="59" t="s">
        <v>397</v>
      </c>
      <c r="G38" s="93" t="s">
        <v>4</v>
      </c>
      <c r="H38" s="161" t="s">
        <v>398</v>
      </c>
      <c r="I38" s="139"/>
    </row>
    <row r="39" spans="2:9" ht="5.15" customHeight="1" x14ac:dyDescent="0.35">
      <c r="B39" s="51"/>
      <c r="C39" s="9"/>
      <c r="D39" s="9"/>
      <c r="E39" s="9"/>
      <c r="F39" s="9"/>
      <c r="G39" s="90"/>
      <c r="H39" s="90"/>
      <c r="I39" s="52"/>
    </row>
    <row r="40" spans="2:9" s="2" customFormat="1" ht="30" customHeight="1" x14ac:dyDescent="0.35">
      <c r="B40" s="159">
        <v>1</v>
      </c>
      <c r="C40" s="160"/>
      <c r="D40" s="3" t="s">
        <v>151</v>
      </c>
      <c r="E40" s="56"/>
      <c r="F40" s="56"/>
      <c r="G40" s="97"/>
      <c r="H40" s="97"/>
      <c r="I40" s="57"/>
    </row>
    <row r="41" spans="2:9" s="2" customFormat="1" ht="25" customHeight="1" x14ac:dyDescent="0.35">
      <c r="B41" s="16"/>
      <c r="C41" s="18" t="s">
        <v>17</v>
      </c>
      <c r="D41" s="17" t="s">
        <v>18</v>
      </c>
      <c r="E41" s="118"/>
      <c r="F41" s="118"/>
      <c r="G41" s="118"/>
      <c r="H41" s="118"/>
      <c r="I41" s="19"/>
    </row>
    <row r="42" spans="2:9" x14ac:dyDescent="0.35">
      <c r="B42" s="51"/>
      <c r="C42" s="43"/>
      <c r="D42" s="44" t="s">
        <v>21</v>
      </c>
      <c r="E42" s="25" t="s">
        <v>20</v>
      </c>
      <c r="F42" s="25">
        <v>5</v>
      </c>
      <c r="G42" s="120"/>
      <c r="H42" s="94">
        <f>G42*F42</f>
        <v>0</v>
      </c>
      <c r="I42" s="52"/>
    </row>
    <row r="43" spans="2:9" x14ac:dyDescent="0.35">
      <c r="B43" s="51"/>
      <c r="C43" s="43"/>
      <c r="D43" s="44" t="s">
        <v>22</v>
      </c>
      <c r="E43" s="25" t="s">
        <v>20</v>
      </c>
      <c r="F43" s="25">
        <v>5</v>
      </c>
      <c r="G43" s="120"/>
      <c r="H43" s="94">
        <f t="shared" ref="H43:H52" si="0">G43*F43</f>
        <v>0</v>
      </c>
      <c r="I43" s="52"/>
    </row>
    <row r="44" spans="2:9" x14ac:dyDescent="0.35">
      <c r="B44" s="51"/>
      <c r="C44" s="43"/>
      <c r="D44" s="44" t="s">
        <v>23</v>
      </c>
      <c r="E44" s="25" t="s">
        <v>20</v>
      </c>
      <c r="F44" s="25">
        <v>5</v>
      </c>
      <c r="G44" s="120"/>
      <c r="H44" s="94">
        <f t="shared" si="0"/>
        <v>0</v>
      </c>
      <c r="I44" s="52"/>
    </row>
    <row r="45" spans="2:9" x14ac:dyDescent="0.35">
      <c r="B45" s="51"/>
      <c r="C45" s="43"/>
      <c r="D45" s="44" t="s">
        <v>24</v>
      </c>
      <c r="E45" s="25" t="s">
        <v>20</v>
      </c>
      <c r="F45" s="25">
        <v>10</v>
      </c>
      <c r="G45" s="120"/>
      <c r="H45" s="94">
        <f t="shared" si="0"/>
        <v>0</v>
      </c>
      <c r="I45" s="52"/>
    </row>
    <row r="46" spans="2:9" x14ac:dyDescent="0.35">
      <c r="B46" s="51"/>
      <c r="C46" s="43"/>
      <c r="D46" s="44" t="s">
        <v>25</v>
      </c>
      <c r="E46" s="25" t="s">
        <v>20</v>
      </c>
      <c r="F46" s="25">
        <v>10</v>
      </c>
      <c r="G46" s="120"/>
      <c r="H46" s="94">
        <f t="shared" si="0"/>
        <v>0</v>
      </c>
      <c r="I46" s="52"/>
    </row>
    <row r="47" spans="2:9" ht="29" x14ac:dyDescent="0.35">
      <c r="B47" s="51"/>
      <c r="C47" s="43"/>
      <c r="D47" s="44" t="s">
        <v>152</v>
      </c>
      <c r="E47" s="25" t="s">
        <v>20</v>
      </c>
      <c r="F47" s="25">
        <v>15</v>
      </c>
      <c r="G47" s="120"/>
      <c r="H47" s="94">
        <f t="shared" si="0"/>
        <v>0</v>
      </c>
      <c r="I47" s="52"/>
    </row>
    <row r="48" spans="2:9" ht="29" x14ac:dyDescent="0.35">
      <c r="B48" s="51"/>
      <c r="C48" s="43"/>
      <c r="D48" s="44" t="s">
        <v>26</v>
      </c>
      <c r="E48" s="25" t="s">
        <v>20</v>
      </c>
      <c r="F48" s="25">
        <v>5</v>
      </c>
      <c r="G48" s="120"/>
      <c r="H48" s="94">
        <f t="shared" si="0"/>
        <v>0</v>
      </c>
      <c r="I48" s="52"/>
    </row>
    <row r="49" spans="2:9" ht="29" x14ac:dyDescent="0.35">
      <c r="B49" s="51"/>
      <c r="C49" s="43"/>
      <c r="D49" s="44" t="s">
        <v>27</v>
      </c>
      <c r="E49" s="25" t="s">
        <v>20</v>
      </c>
      <c r="F49" s="25">
        <v>5</v>
      </c>
      <c r="G49" s="120"/>
      <c r="H49" s="94">
        <f t="shared" si="0"/>
        <v>0</v>
      </c>
      <c r="I49" s="52"/>
    </row>
    <row r="50" spans="2:9" ht="29" x14ac:dyDescent="0.35">
      <c r="B50" s="51"/>
      <c r="C50" s="43"/>
      <c r="D50" s="44" t="s">
        <v>153</v>
      </c>
      <c r="E50" s="25" t="s">
        <v>34</v>
      </c>
      <c r="F50" s="25">
        <v>20</v>
      </c>
      <c r="G50" s="120"/>
      <c r="H50" s="94">
        <f t="shared" si="0"/>
        <v>0</v>
      </c>
      <c r="I50" s="52"/>
    </row>
    <row r="51" spans="2:9" x14ac:dyDescent="0.35">
      <c r="B51" s="51"/>
      <c r="C51" s="43"/>
      <c r="D51" s="44" t="s">
        <v>154</v>
      </c>
      <c r="E51" s="25" t="s">
        <v>20</v>
      </c>
      <c r="F51" s="25">
        <v>15</v>
      </c>
      <c r="G51" s="120"/>
      <c r="H51" s="94">
        <f t="shared" si="0"/>
        <v>0</v>
      </c>
      <c r="I51" s="52"/>
    </row>
    <row r="52" spans="2:9" ht="29" x14ac:dyDescent="0.35">
      <c r="B52" s="51"/>
      <c r="C52" s="43"/>
      <c r="D52" s="44" t="s">
        <v>155</v>
      </c>
      <c r="E52" s="25" t="s">
        <v>82</v>
      </c>
      <c r="F52" s="25">
        <v>20</v>
      </c>
      <c r="G52" s="120"/>
      <c r="H52" s="94">
        <f t="shared" si="0"/>
        <v>0</v>
      </c>
      <c r="I52" s="52"/>
    </row>
    <row r="53" spans="2:9" ht="25" customHeight="1" x14ac:dyDescent="0.35">
      <c r="B53" s="51"/>
      <c r="C53" s="9"/>
      <c r="D53" s="9"/>
      <c r="E53" s="9"/>
      <c r="F53" s="90"/>
      <c r="G53" s="121"/>
      <c r="H53" s="90"/>
      <c r="I53" s="52"/>
    </row>
    <row r="54" spans="2:9" s="2" customFormat="1" ht="30" customHeight="1" x14ac:dyDescent="0.35">
      <c r="B54" s="159">
        <v>2</v>
      </c>
      <c r="C54" s="160"/>
      <c r="D54" s="3" t="s">
        <v>156</v>
      </c>
      <c r="E54" s="56"/>
      <c r="F54" s="97"/>
      <c r="G54" s="126"/>
      <c r="H54" s="97"/>
      <c r="I54" s="57"/>
    </row>
    <row r="55" spans="2:9" s="2" customFormat="1" ht="25" customHeight="1" x14ac:dyDescent="0.35">
      <c r="B55" s="16"/>
      <c r="C55" s="18" t="s">
        <v>31</v>
      </c>
      <c r="D55" s="17" t="s">
        <v>157</v>
      </c>
      <c r="E55" s="118"/>
      <c r="F55" s="118"/>
      <c r="G55" s="125"/>
      <c r="H55" s="118"/>
      <c r="I55" s="19"/>
    </row>
    <row r="56" spans="2:9" ht="29" x14ac:dyDescent="0.35">
      <c r="B56" s="51"/>
      <c r="C56" s="45" t="s">
        <v>171</v>
      </c>
      <c r="D56" s="46" t="s">
        <v>158</v>
      </c>
      <c r="E56" s="29" t="s">
        <v>34</v>
      </c>
      <c r="F56" s="25">
        <v>75</v>
      </c>
      <c r="G56" s="127"/>
      <c r="H56" s="94">
        <f>G56*F56</f>
        <v>0</v>
      </c>
      <c r="I56" s="52"/>
    </row>
    <row r="57" spans="2:9" ht="29" x14ac:dyDescent="0.35">
      <c r="B57" s="51"/>
      <c r="C57" s="45" t="s">
        <v>172</v>
      </c>
      <c r="D57" s="46" t="s">
        <v>159</v>
      </c>
      <c r="E57" s="29" t="s">
        <v>34</v>
      </c>
      <c r="F57" s="25">
        <v>74</v>
      </c>
      <c r="G57" s="127"/>
      <c r="H57" s="94">
        <f t="shared" ref="H57:H68" si="1">G57*F57</f>
        <v>0</v>
      </c>
      <c r="I57" s="52"/>
    </row>
    <row r="58" spans="2:9" ht="29" x14ac:dyDescent="0.35">
      <c r="B58" s="51"/>
      <c r="C58" s="45" t="s">
        <v>173</v>
      </c>
      <c r="D58" s="47" t="s">
        <v>160</v>
      </c>
      <c r="E58" s="29" t="s">
        <v>34</v>
      </c>
      <c r="F58" s="25">
        <v>79</v>
      </c>
      <c r="G58" s="127"/>
      <c r="H58" s="94">
        <f t="shared" si="1"/>
        <v>0</v>
      </c>
      <c r="I58" s="52"/>
    </row>
    <row r="59" spans="2:9" ht="29" x14ac:dyDescent="0.35">
      <c r="B59" s="51"/>
      <c r="C59" s="45" t="s">
        <v>174</v>
      </c>
      <c r="D59" s="46" t="s">
        <v>161</v>
      </c>
      <c r="E59" s="29" t="s">
        <v>34</v>
      </c>
      <c r="F59" s="25">
        <v>68</v>
      </c>
      <c r="G59" s="127"/>
      <c r="H59" s="94">
        <f t="shared" si="1"/>
        <v>0</v>
      </c>
      <c r="I59" s="52"/>
    </row>
    <row r="60" spans="2:9" ht="29" x14ac:dyDescent="0.35">
      <c r="B60" s="51"/>
      <c r="C60" s="45" t="s">
        <v>175</v>
      </c>
      <c r="D60" s="46" t="s">
        <v>162</v>
      </c>
      <c r="E60" s="29" t="s">
        <v>34</v>
      </c>
      <c r="F60" s="25">
        <v>75</v>
      </c>
      <c r="G60" s="127"/>
      <c r="H60" s="94">
        <f t="shared" si="1"/>
        <v>0</v>
      </c>
      <c r="I60" s="52"/>
    </row>
    <row r="61" spans="2:9" ht="29" x14ac:dyDescent="0.35">
      <c r="B61" s="51"/>
      <c r="C61" s="45" t="s">
        <v>176</v>
      </c>
      <c r="D61" s="46" t="s">
        <v>163</v>
      </c>
      <c r="E61" s="29" t="s">
        <v>34</v>
      </c>
      <c r="F61" s="25">
        <v>76</v>
      </c>
      <c r="G61" s="127"/>
      <c r="H61" s="94">
        <f t="shared" si="1"/>
        <v>0</v>
      </c>
      <c r="I61" s="52"/>
    </row>
    <row r="62" spans="2:9" ht="29" x14ac:dyDescent="0.35">
      <c r="B62" s="51"/>
      <c r="C62" s="45" t="s">
        <v>177</v>
      </c>
      <c r="D62" s="46" t="s">
        <v>164</v>
      </c>
      <c r="E62" s="29" t="s">
        <v>34</v>
      </c>
      <c r="F62" s="25">
        <v>87</v>
      </c>
      <c r="G62" s="127"/>
      <c r="H62" s="94">
        <f t="shared" si="1"/>
        <v>0</v>
      </c>
      <c r="I62" s="52"/>
    </row>
    <row r="63" spans="2:9" ht="29" x14ac:dyDescent="0.35">
      <c r="B63" s="51"/>
      <c r="C63" s="45" t="s">
        <v>178</v>
      </c>
      <c r="D63" s="46" t="s">
        <v>165</v>
      </c>
      <c r="E63" s="29" t="s">
        <v>34</v>
      </c>
      <c r="F63" s="25">
        <v>72</v>
      </c>
      <c r="G63" s="127"/>
      <c r="H63" s="94">
        <f t="shared" si="1"/>
        <v>0</v>
      </c>
      <c r="I63" s="52"/>
    </row>
    <row r="64" spans="2:9" ht="29" x14ac:dyDescent="0.35">
      <c r="B64" s="51"/>
      <c r="C64" s="45" t="s">
        <v>179</v>
      </c>
      <c r="D64" s="46" t="s">
        <v>166</v>
      </c>
      <c r="E64" s="29" t="s">
        <v>34</v>
      </c>
      <c r="F64" s="25">
        <v>68</v>
      </c>
      <c r="G64" s="127"/>
      <c r="H64" s="94">
        <f t="shared" si="1"/>
        <v>0</v>
      </c>
      <c r="I64" s="52"/>
    </row>
    <row r="65" spans="2:9" ht="29" x14ac:dyDescent="0.35">
      <c r="B65" s="51"/>
      <c r="C65" s="45" t="s">
        <v>180</v>
      </c>
      <c r="D65" s="44" t="s">
        <v>167</v>
      </c>
      <c r="E65" s="29" t="s">
        <v>82</v>
      </c>
      <c r="F65" s="25">
        <v>142</v>
      </c>
      <c r="G65" s="127"/>
      <c r="H65" s="94">
        <f t="shared" si="1"/>
        <v>0</v>
      </c>
      <c r="I65" s="52"/>
    </row>
    <row r="66" spans="2:9" ht="29" x14ac:dyDescent="0.35">
      <c r="B66" s="51"/>
      <c r="C66" s="45" t="s">
        <v>181</v>
      </c>
      <c r="D66" s="44" t="s">
        <v>168</v>
      </c>
      <c r="E66" s="29" t="s">
        <v>82</v>
      </c>
      <c r="F66" s="25">
        <v>136</v>
      </c>
      <c r="G66" s="127"/>
      <c r="H66" s="94">
        <f t="shared" si="1"/>
        <v>0</v>
      </c>
      <c r="I66" s="52"/>
    </row>
    <row r="67" spans="2:9" ht="29" x14ac:dyDescent="0.35">
      <c r="B67" s="51"/>
      <c r="C67" s="45" t="s">
        <v>182</v>
      </c>
      <c r="D67" s="44" t="s">
        <v>169</v>
      </c>
      <c r="E67" s="29" t="s">
        <v>82</v>
      </c>
      <c r="F67" s="25">
        <v>143</v>
      </c>
      <c r="G67" s="127"/>
      <c r="H67" s="94">
        <f t="shared" si="1"/>
        <v>0</v>
      </c>
      <c r="I67" s="52"/>
    </row>
    <row r="68" spans="2:9" x14ac:dyDescent="0.35">
      <c r="B68" s="51"/>
      <c r="C68" s="45" t="s">
        <v>183</v>
      </c>
      <c r="D68" s="44" t="s">
        <v>170</v>
      </c>
      <c r="E68" s="29" t="s">
        <v>82</v>
      </c>
      <c r="F68" s="25">
        <v>125</v>
      </c>
      <c r="G68" s="127"/>
      <c r="H68" s="94">
        <f t="shared" si="1"/>
        <v>0</v>
      </c>
      <c r="I68" s="52"/>
    </row>
    <row r="69" spans="2:9" x14ac:dyDescent="0.35">
      <c r="B69" s="51"/>
      <c r="C69" s="9"/>
      <c r="D69" s="9"/>
      <c r="E69" s="9"/>
      <c r="F69" s="90"/>
      <c r="G69" s="121"/>
      <c r="H69" s="90"/>
      <c r="I69" s="52"/>
    </row>
    <row r="70" spans="2:9" s="2" customFormat="1" ht="25" customHeight="1" x14ac:dyDescent="0.35">
      <c r="B70" s="16"/>
      <c r="C70" s="18" t="s">
        <v>43</v>
      </c>
      <c r="D70" s="17" t="s">
        <v>184</v>
      </c>
      <c r="E70" s="118"/>
      <c r="F70" s="118"/>
      <c r="G70" s="125"/>
      <c r="H70" s="118"/>
      <c r="I70" s="19"/>
    </row>
    <row r="71" spans="2:9" x14ac:dyDescent="0.35">
      <c r="B71" s="51"/>
      <c r="C71" s="45" t="s">
        <v>197</v>
      </c>
      <c r="D71" s="44" t="s">
        <v>185</v>
      </c>
      <c r="E71" s="29" t="s">
        <v>34</v>
      </c>
      <c r="F71" s="25">
        <v>89</v>
      </c>
      <c r="G71" s="127"/>
      <c r="H71" s="94">
        <f t="shared" ref="H71:H82" si="2">G71*F71</f>
        <v>0</v>
      </c>
      <c r="I71" s="52"/>
    </row>
    <row r="72" spans="2:9" x14ac:dyDescent="0.35">
      <c r="B72" s="51"/>
      <c r="C72" s="45" t="s">
        <v>198</v>
      </c>
      <c r="D72" s="44" t="s">
        <v>186</v>
      </c>
      <c r="E72" s="29" t="s">
        <v>34</v>
      </c>
      <c r="F72" s="25">
        <v>75</v>
      </c>
      <c r="G72" s="127"/>
      <c r="H72" s="94">
        <f t="shared" si="2"/>
        <v>0</v>
      </c>
      <c r="I72" s="52"/>
    </row>
    <row r="73" spans="2:9" x14ac:dyDescent="0.35">
      <c r="B73" s="51"/>
      <c r="C73" s="45" t="s">
        <v>199</v>
      </c>
      <c r="D73" s="44" t="s">
        <v>187</v>
      </c>
      <c r="E73" s="29" t="s">
        <v>34</v>
      </c>
      <c r="F73" s="25">
        <v>90</v>
      </c>
      <c r="G73" s="127"/>
      <c r="H73" s="94">
        <f t="shared" si="2"/>
        <v>0</v>
      </c>
      <c r="I73" s="52"/>
    </row>
    <row r="74" spans="2:9" x14ac:dyDescent="0.35">
      <c r="B74" s="51"/>
      <c r="C74" s="45" t="s">
        <v>200</v>
      </c>
      <c r="D74" s="44" t="s">
        <v>188</v>
      </c>
      <c r="E74" s="29" t="s">
        <v>82</v>
      </c>
      <c r="F74" s="25">
        <v>131</v>
      </c>
      <c r="G74" s="127"/>
      <c r="H74" s="94">
        <f t="shared" si="2"/>
        <v>0</v>
      </c>
      <c r="I74" s="52"/>
    </row>
    <row r="75" spans="2:9" x14ac:dyDescent="0.35">
      <c r="B75" s="51"/>
      <c r="C75" s="45" t="s">
        <v>201</v>
      </c>
      <c r="D75" s="44" t="s">
        <v>189</v>
      </c>
      <c r="E75" s="29" t="s">
        <v>82</v>
      </c>
      <c r="F75" s="25">
        <v>163</v>
      </c>
      <c r="G75" s="127"/>
      <c r="H75" s="94">
        <f t="shared" si="2"/>
        <v>0</v>
      </c>
      <c r="I75" s="52"/>
    </row>
    <row r="76" spans="2:9" x14ac:dyDescent="0.35">
      <c r="B76" s="51"/>
      <c r="C76" s="45" t="s">
        <v>202</v>
      </c>
      <c r="D76" s="44" t="s">
        <v>190</v>
      </c>
      <c r="E76" s="29" t="s">
        <v>34</v>
      </c>
      <c r="F76" s="25">
        <v>81</v>
      </c>
      <c r="G76" s="127"/>
      <c r="H76" s="94">
        <f t="shared" si="2"/>
        <v>0</v>
      </c>
      <c r="I76" s="52"/>
    </row>
    <row r="77" spans="2:9" x14ac:dyDescent="0.35">
      <c r="B77" s="51"/>
      <c r="C77" s="45" t="s">
        <v>203</v>
      </c>
      <c r="D77" s="44" t="s">
        <v>191</v>
      </c>
      <c r="E77" s="29" t="s">
        <v>34</v>
      </c>
      <c r="F77" s="25">
        <v>91</v>
      </c>
      <c r="G77" s="127"/>
      <c r="H77" s="94">
        <f t="shared" si="2"/>
        <v>0</v>
      </c>
      <c r="I77" s="52"/>
    </row>
    <row r="78" spans="2:9" x14ac:dyDescent="0.35">
      <c r="B78" s="51"/>
      <c r="C78" s="45" t="s">
        <v>204</v>
      </c>
      <c r="D78" s="44" t="s">
        <v>192</v>
      </c>
      <c r="E78" s="29" t="s">
        <v>34</v>
      </c>
      <c r="F78" s="25">
        <v>73</v>
      </c>
      <c r="G78" s="127"/>
      <c r="H78" s="94">
        <f t="shared" si="2"/>
        <v>0</v>
      </c>
      <c r="I78" s="52"/>
    </row>
    <row r="79" spans="2:9" x14ac:dyDescent="0.35">
      <c r="B79" s="51"/>
      <c r="C79" s="45" t="s">
        <v>205</v>
      </c>
      <c r="D79" s="44" t="s">
        <v>193</v>
      </c>
      <c r="E79" s="29" t="s">
        <v>34</v>
      </c>
      <c r="F79" s="25">
        <v>72</v>
      </c>
      <c r="G79" s="127"/>
      <c r="H79" s="94">
        <f t="shared" si="2"/>
        <v>0</v>
      </c>
      <c r="I79" s="52"/>
    </row>
    <row r="80" spans="2:9" x14ac:dyDescent="0.35">
      <c r="B80" s="51"/>
      <c r="C80" s="45" t="s">
        <v>206</v>
      </c>
      <c r="D80" s="46" t="s">
        <v>194</v>
      </c>
      <c r="E80" s="29" t="s">
        <v>82</v>
      </c>
      <c r="F80" s="25">
        <v>168</v>
      </c>
      <c r="G80" s="127"/>
      <c r="H80" s="94">
        <f t="shared" si="2"/>
        <v>0</v>
      </c>
      <c r="I80" s="52"/>
    </row>
    <row r="81" spans="2:9" x14ac:dyDescent="0.35">
      <c r="B81" s="51"/>
      <c r="C81" s="45" t="s">
        <v>207</v>
      </c>
      <c r="D81" s="46" t="s">
        <v>195</v>
      </c>
      <c r="E81" s="29" t="s">
        <v>82</v>
      </c>
      <c r="F81" s="25">
        <v>175</v>
      </c>
      <c r="G81" s="127"/>
      <c r="H81" s="94">
        <f t="shared" si="2"/>
        <v>0</v>
      </c>
      <c r="I81" s="52"/>
    </row>
    <row r="82" spans="2:9" x14ac:dyDescent="0.35">
      <c r="B82" s="51"/>
      <c r="C82" s="45" t="s">
        <v>208</v>
      </c>
      <c r="D82" s="44" t="s">
        <v>196</v>
      </c>
      <c r="E82" s="29" t="s">
        <v>34</v>
      </c>
      <c r="F82" s="25">
        <v>80</v>
      </c>
      <c r="G82" s="127"/>
      <c r="H82" s="94">
        <f t="shared" si="2"/>
        <v>0</v>
      </c>
      <c r="I82" s="52"/>
    </row>
    <row r="83" spans="2:9" x14ac:dyDescent="0.35">
      <c r="B83" s="51"/>
      <c r="C83" s="9"/>
      <c r="D83" s="9"/>
      <c r="E83" s="9"/>
      <c r="F83" s="90"/>
      <c r="G83" s="121"/>
      <c r="H83" s="90"/>
      <c r="I83" s="52"/>
    </row>
    <row r="84" spans="2:9" s="2" customFormat="1" ht="25" customHeight="1" x14ac:dyDescent="0.35">
      <c r="B84" s="16"/>
      <c r="C84" s="18" t="s">
        <v>44</v>
      </c>
      <c r="D84" s="17" t="s">
        <v>209</v>
      </c>
      <c r="E84" s="118"/>
      <c r="F84" s="118"/>
      <c r="G84" s="125"/>
      <c r="H84" s="118"/>
      <c r="I84" s="19"/>
    </row>
    <row r="85" spans="2:9" x14ac:dyDescent="0.35">
      <c r="B85" s="51"/>
      <c r="C85" s="45" t="s">
        <v>231</v>
      </c>
      <c r="D85" s="46" t="s">
        <v>210</v>
      </c>
      <c r="E85" s="29" t="s">
        <v>34</v>
      </c>
      <c r="F85" s="25">
        <v>80</v>
      </c>
      <c r="G85" s="120"/>
      <c r="H85" s="94">
        <f t="shared" ref="H85:H105" si="3">G85*F85</f>
        <v>0</v>
      </c>
      <c r="I85" s="52"/>
    </row>
    <row r="86" spans="2:9" ht="29" x14ac:dyDescent="0.35">
      <c r="B86" s="51"/>
      <c r="C86" s="45" t="s">
        <v>232</v>
      </c>
      <c r="D86" s="46" t="s">
        <v>211</v>
      </c>
      <c r="E86" s="29" t="s">
        <v>34</v>
      </c>
      <c r="F86" s="25">
        <v>83</v>
      </c>
      <c r="G86" s="120"/>
      <c r="H86" s="94">
        <f t="shared" si="3"/>
        <v>0</v>
      </c>
      <c r="I86" s="52"/>
    </row>
    <row r="87" spans="2:9" x14ac:dyDescent="0.35">
      <c r="B87" s="51"/>
      <c r="C87" s="45" t="s">
        <v>233</v>
      </c>
      <c r="D87" s="44" t="s">
        <v>212</v>
      </c>
      <c r="E87" s="25" t="s">
        <v>82</v>
      </c>
      <c r="F87" s="25">
        <v>131</v>
      </c>
      <c r="G87" s="120"/>
      <c r="H87" s="94">
        <f t="shared" si="3"/>
        <v>0</v>
      </c>
      <c r="I87" s="52"/>
    </row>
    <row r="88" spans="2:9" x14ac:dyDescent="0.35">
      <c r="B88" s="51"/>
      <c r="C88" s="45" t="s">
        <v>234</v>
      </c>
      <c r="D88" s="44" t="s">
        <v>213</v>
      </c>
      <c r="E88" s="25" t="s">
        <v>82</v>
      </c>
      <c r="F88" s="25">
        <v>156</v>
      </c>
      <c r="G88" s="120"/>
      <c r="H88" s="94">
        <f t="shared" si="3"/>
        <v>0</v>
      </c>
      <c r="I88" s="52"/>
    </row>
    <row r="89" spans="2:9" x14ac:dyDescent="0.35">
      <c r="B89" s="51"/>
      <c r="C89" s="45" t="s">
        <v>235</v>
      </c>
      <c r="D89" s="44" t="s">
        <v>214</v>
      </c>
      <c r="E89" s="29" t="s">
        <v>82</v>
      </c>
      <c r="F89" s="25">
        <v>147</v>
      </c>
      <c r="G89" s="120"/>
      <c r="H89" s="94">
        <f t="shared" si="3"/>
        <v>0</v>
      </c>
      <c r="I89" s="52"/>
    </row>
    <row r="90" spans="2:9" ht="29" x14ac:dyDescent="0.35">
      <c r="B90" s="51"/>
      <c r="C90" s="45" t="s">
        <v>236</v>
      </c>
      <c r="D90" s="44" t="s">
        <v>215</v>
      </c>
      <c r="E90" s="29" t="s">
        <v>34</v>
      </c>
      <c r="F90" s="25">
        <v>73</v>
      </c>
      <c r="G90" s="120"/>
      <c r="H90" s="94">
        <f t="shared" si="3"/>
        <v>0</v>
      </c>
      <c r="I90" s="52"/>
    </row>
    <row r="91" spans="2:9" x14ac:dyDescent="0.35">
      <c r="B91" s="51"/>
      <c r="C91" s="45" t="s">
        <v>237</v>
      </c>
      <c r="D91" s="46" t="s">
        <v>216</v>
      </c>
      <c r="E91" s="29" t="s">
        <v>82</v>
      </c>
      <c r="F91" s="25">
        <v>164</v>
      </c>
      <c r="G91" s="120"/>
      <c r="H91" s="94">
        <f t="shared" si="3"/>
        <v>0</v>
      </c>
      <c r="I91" s="52"/>
    </row>
    <row r="92" spans="2:9" x14ac:dyDescent="0.35">
      <c r="B92" s="51"/>
      <c r="C92" s="45" t="s">
        <v>238</v>
      </c>
      <c r="D92" s="46" t="s">
        <v>217</v>
      </c>
      <c r="E92" s="29" t="s">
        <v>82</v>
      </c>
      <c r="F92" s="25">
        <v>156</v>
      </c>
      <c r="G92" s="120"/>
      <c r="H92" s="94">
        <f t="shared" si="3"/>
        <v>0</v>
      </c>
      <c r="I92" s="52"/>
    </row>
    <row r="93" spans="2:9" x14ac:dyDescent="0.35">
      <c r="B93" s="51"/>
      <c r="C93" s="45" t="s">
        <v>239</v>
      </c>
      <c r="D93" s="44" t="s">
        <v>218</v>
      </c>
      <c r="E93" s="29" t="s">
        <v>82</v>
      </c>
      <c r="F93" s="25">
        <v>135</v>
      </c>
      <c r="G93" s="120"/>
      <c r="H93" s="94">
        <f t="shared" si="3"/>
        <v>0</v>
      </c>
      <c r="I93" s="52"/>
    </row>
    <row r="94" spans="2:9" ht="29" x14ac:dyDescent="0.35">
      <c r="B94" s="51"/>
      <c r="C94" s="45" t="s">
        <v>240</v>
      </c>
      <c r="D94" s="46" t="s">
        <v>219</v>
      </c>
      <c r="E94" s="29" t="s">
        <v>34</v>
      </c>
      <c r="F94" s="25">
        <v>84</v>
      </c>
      <c r="G94" s="120"/>
      <c r="H94" s="94">
        <f t="shared" si="3"/>
        <v>0</v>
      </c>
      <c r="I94" s="52"/>
    </row>
    <row r="95" spans="2:9" ht="29" x14ac:dyDescent="0.35">
      <c r="B95" s="51"/>
      <c r="C95" s="45" t="s">
        <v>241</v>
      </c>
      <c r="D95" s="46" t="s">
        <v>220</v>
      </c>
      <c r="E95" s="29" t="s">
        <v>34</v>
      </c>
      <c r="F95" s="25">
        <v>75</v>
      </c>
      <c r="G95" s="120"/>
      <c r="H95" s="94">
        <f t="shared" si="3"/>
        <v>0</v>
      </c>
      <c r="I95" s="52"/>
    </row>
    <row r="96" spans="2:9" ht="29" x14ac:dyDescent="0.35">
      <c r="B96" s="51"/>
      <c r="C96" s="45" t="s">
        <v>242</v>
      </c>
      <c r="D96" s="46" t="s">
        <v>221</v>
      </c>
      <c r="E96" s="29" t="s">
        <v>34</v>
      </c>
      <c r="F96" s="25">
        <v>88</v>
      </c>
      <c r="G96" s="120"/>
      <c r="H96" s="94">
        <f t="shared" si="3"/>
        <v>0</v>
      </c>
      <c r="I96" s="52"/>
    </row>
    <row r="97" spans="2:9" ht="29" x14ac:dyDescent="0.35">
      <c r="B97" s="51"/>
      <c r="C97" s="45" t="s">
        <v>243</v>
      </c>
      <c r="D97" s="44" t="s">
        <v>222</v>
      </c>
      <c r="E97" s="29" t="s">
        <v>34</v>
      </c>
      <c r="F97" s="25">
        <v>79</v>
      </c>
      <c r="G97" s="120"/>
      <c r="H97" s="94">
        <f t="shared" si="3"/>
        <v>0</v>
      </c>
      <c r="I97" s="52"/>
    </row>
    <row r="98" spans="2:9" ht="29" x14ac:dyDescent="0.35">
      <c r="B98" s="51"/>
      <c r="C98" s="45" t="s">
        <v>244</v>
      </c>
      <c r="D98" s="46" t="s">
        <v>223</v>
      </c>
      <c r="E98" s="29" t="s">
        <v>82</v>
      </c>
      <c r="F98" s="25">
        <v>161</v>
      </c>
      <c r="G98" s="120"/>
      <c r="H98" s="94">
        <f t="shared" si="3"/>
        <v>0</v>
      </c>
      <c r="I98" s="52"/>
    </row>
    <row r="99" spans="2:9" ht="29" x14ac:dyDescent="0.35">
      <c r="B99" s="51"/>
      <c r="C99" s="45" t="s">
        <v>245</v>
      </c>
      <c r="D99" s="44" t="s">
        <v>224</v>
      </c>
      <c r="E99" s="29" t="s">
        <v>82</v>
      </c>
      <c r="F99" s="25">
        <v>153</v>
      </c>
      <c r="G99" s="120"/>
      <c r="H99" s="94">
        <f t="shared" si="3"/>
        <v>0</v>
      </c>
      <c r="I99" s="52"/>
    </row>
    <row r="100" spans="2:9" ht="29" x14ac:dyDescent="0.35">
      <c r="B100" s="51"/>
      <c r="C100" s="45" t="s">
        <v>246</v>
      </c>
      <c r="D100" s="46" t="s">
        <v>225</v>
      </c>
      <c r="E100" s="29" t="s">
        <v>34</v>
      </c>
      <c r="F100" s="25">
        <v>89</v>
      </c>
      <c r="G100" s="120"/>
      <c r="H100" s="94">
        <f t="shared" si="3"/>
        <v>0</v>
      </c>
      <c r="I100" s="52"/>
    </row>
    <row r="101" spans="2:9" ht="29" x14ac:dyDescent="0.35">
      <c r="B101" s="51"/>
      <c r="C101" s="45" t="s">
        <v>247</v>
      </c>
      <c r="D101" s="46" t="s">
        <v>226</v>
      </c>
      <c r="E101" s="29" t="s">
        <v>34</v>
      </c>
      <c r="F101" s="25">
        <v>83</v>
      </c>
      <c r="G101" s="120"/>
      <c r="H101" s="94">
        <f t="shared" si="3"/>
        <v>0</v>
      </c>
      <c r="I101" s="52"/>
    </row>
    <row r="102" spans="2:9" ht="29" x14ac:dyDescent="0.35">
      <c r="B102" s="51"/>
      <c r="C102" s="45" t="s">
        <v>248</v>
      </c>
      <c r="D102" s="46" t="s">
        <v>227</v>
      </c>
      <c r="E102" s="29" t="s">
        <v>34</v>
      </c>
      <c r="F102" s="25">
        <v>86</v>
      </c>
      <c r="G102" s="120"/>
      <c r="H102" s="94">
        <f t="shared" si="3"/>
        <v>0</v>
      </c>
      <c r="I102" s="52"/>
    </row>
    <row r="103" spans="2:9" ht="29" x14ac:dyDescent="0.35">
      <c r="B103" s="51"/>
      <c r="C103" s="45" t="s">
        <v>249</v>
      </c>
      <c r="D103" s="46" t="s">
        <v>228</v>
      </c>
      <c r="E103" s="29" t="s">
        <v>34</v>
      </c>
      <c r="F103" s="25">
        <v>90</v>
      </c>
      <c r="G103" s="120"/>
      <c r="H103" s="94">
        <f t="shared" si="3"/>
        <v>0</v>
      </c>
      <c r="I103" s="52"/>
    </row>
    <row r="104" spans="2:9" ht="29" x14ac:dyDescent="0.35">
      <c r="B104" s="51"/>
      <c r="C104" s="45" t="s">
        <v>250</v>
      </c>
      <c r="D104" s="46" t="s">
        <v>229</v>
      </c>
      <c r="E104" s="29" t="s">
        <v>34</v>
      </c>
      <c r="F104" s="25">
        <v>85</v>
      </c>
      <c r="G104" s="120"/>
      <c r="H104" s="94">
        <f t="shared" si="3"/>
        <v>0</v>
      </c>
      <c r="I104" s="52"/>
    </row>
    <row r="105" spans="2:9" x14ac:dyDescent="0.35">
      <c r="B105" s="51"/>
      <c r="C105" s="45" t="s">
        <v>251</v>
      </c>
      <c r="D105" s="46" t="s">
        <v>230</v>
      </c>
      <c r="E105" s="29" t="s">
        <v>34</v>
      </c>
      <c r="F105" s="25">
        <v>86</v>
      </c>
      <c r="G105" s="120"/>
      <c r="H105" s="94">
        <f t="shared" si="3"/>
        <v>0</v>
      </c>
      <c r="I105" s="52"/>
    </row>
    <row r="106" spans="2:9" x14ac:dyDescent="0.35">
      <c r="B106" s="51"/>
      <c r="C106" s="9"/>
      <c r="D106" s="9"/>
      <c r="E106" s="9"/>
      <c r="F106" s="90"/>
      <c r="G106" s="121"/>
      <c r="H106" s="90"/>
      <c r="I106" s="52"/>
    </row>
    <row r="107" spans="2:9" s="2" customFormat="1" ht="37.5" customHeight="1" x14ac:dyDescent="0.35">
      <c r="B107" s="16"/>
      <c r="C107" s="18" t="s">
        <v>53</v>
      </c>
      <c r="D107" s="48" t="s">
        <v>252</v>
      </c>
      <c r="E107" s="118"/>
      <c r="F107" s="118"/>
      <c r="G107" s="125"/>
      <c r="H107" s="118"/>
      <c r="I107" s="19"/>
    </row>
    <row r="108" spans="2:9" ht="29" x14ac:dyDescent="0.35">
      <c r="B108" s="51"/>
      <c r="C108" s="45" t="s">
        <v>264</v>
      </c>
      <c r="D108" s="46" t="s">
        <v>253</v>
      </c>
      <c r="E108" s="58" t="s">
        <v>34</v>
      </c>
      <c r="F108" s="25">
        <v>91</v>
      </c>
      <c r="G108" s="120"/>
      <c r="H108" s="94">
        <f t="shared" ref="H108:H118" si="4">G108*F108</f>
        <v>0</v>
      </c>
      <c r="I108" s="52"/>
    </row>
    <row r="109" spans="2:9" ht="29" x14ac:dyDescent="0.35">
      <c r="B109" s="51"/>
      <c r="C109" s="45" t="s">
        <v>265</v>
      </c>
      <c r="D109" s="46" t="s">
        <v>254</v>
      </c>
      <c r="E109" s="58" t="s">
        <v>34</v>
      </c>
      <c r="F109" s="25">
        <v>85</v>
      </c>
      <c r="G109" s="120"/>
      <c r="H109" s="94">
        <f t="shared" si="4"/>
        <v>0</v>
      </c>
      <c r="I109" s="52"/>
    </row>
    <row r="110" spans="2:9" ht="29" x14ac:dyDescent="0.35">
      <c r="B110" s="51"/>
      <c r="C110" s="45" t="s">
        <v>266</v>
      </c>
      <c r="D110" s="46" t="s">
        <v>255</v>
      </c>
      <c r="E110" s="58" t="s">
        <v>34</v>
      </c>
      <c r="F110" s="25">
        <v>90</v>
      </c>
      <c r="G110" s="120"/>
      <c r="H110" s="94">
        <f t="shared" si="4"/>
        <v>0</v>
      </c>
      <c r="I110" s="52"/>
    </row>
    <row r="111" spans="2:9" x14ac:dyDescent="0.35">
      <c r="B111" s="51"/>
      <c r="C111" s="45" t="s">
        <v>267</v>
      </c>
      <c r="D111" s="46" t="s">
        <v>256</v>
      </c>
      <c r="E111" s="58" t="s">
        <v>34</v>
      </c>
      <c r="F111" s="25">
        <v>81</v>
      </c>
      <c r="G111" s="120"/>
      <c r="H111" s="94">
        <f t="shared" si="4"/>
        <v>0</v>
      </c>
      <c r="I111" s="52"/>
    </row>
    <row r="112" spans="2:9" ht="29" x14ac:dyDescent="0.35">
      <c r="B112" s="51"/>
      <c r="C112" s="45" t="s">
        <v>268</v>
      </c>
      <c r="D112" s="47" t="s">
        <v>257</v>
      </c>
      <c r="E112" s="58" t="s">
        <v>34</v>
      </c>
      <c r="F112" s="25">
        <v>91</v>
      </c>
      <c r="G112" s="120"/>
      <c r="H112" s="94">
        <f t="shared" si="4"/>
        <v>0</v>
      </c>
      <c r="I112" s="52"/>
    </row>
    <row r="113" spans="2:9" ht="29" x14ac:dyDescent="0.35">
      <c r="B113" s="51"/>
      <c r="C113" s="45" t="s">
        <v>269</v>
      </c>
      <c r="D113" s="46" t="s">
        <v>258</v>
      </c>
      <c r="E113" s="58" t="s">
        <v>34</v>
      </c>
      <c r="F113" s="25">
        <v>77</v>
      </c>
      <c r="G113" s="120"/>
      <c r="H113" s="94">
        <f t="shared" si="4"/>
        <v>0</v>
      </c>
      <c r="I113" s="52"/>
    </row>
    <row r="114" spans="2:9" ht="29" x14ac:dyDescent="0.35">
      <c r="B114" s="51"/>
      <c r="C114" s="45" t="s">
        <v>270</v>
      </c>
      <c r="D114" s="46" t="s">
        <v>259</v>
      </c>
      <c r="E114" s="58" t="s">
        <v>34</v>
      </c>
      <c r="F114" s="25">
        <v>74</v>
      </c>
      <c r="G114" s="120"/>
      <c r="H114" s="94">
        <f t="shared" si="4"/>
        <v>0</v>
      </c>
      <c r="I114" s="52"/>
    </row>
    <row r="115" spans="2:9" x14ac:dyDescent="0.35">
      <c r="B115" s="51"/>
      <c r="C115" s="45" t="s">
        <v>271</v>
      </c>
      <c r="D115" s="47" t="s">
        <v>260</v>
      </c>
      <c r="E115" s="58" t="s">
        <v>34</v>
      </c>
      <c r="F115" s="25">
        <v>89</v>
      </c>
      <c r="G115" s="120"/>
      <c r="H115" s="94">
        <f t="shared" si="4"/>
        <v>0</v>
      </c>
      <c r="I115" s="52"/>
    </row>
    <row r="116" spans="2:9" x14ac:dyDescent="0.35">
      <c r="B116" s="51"/>
      <c r="C116" s="45" t="s">
        <v>272</v>
      </c>
      <c r="D116" s="44" t="s">
        <v>261</v>
      </c>
      <c r="E116" s="58" t="s">
        <v>34</v>
      </c>
      <c r="F116" s="25">
        <v>83</v>
      </c>
      <c r="G116" s="120"/>
      <c r="H116" s="94">
        <f t="shared" si="4"/>
        <v>0</v>
      </c>
      <c r="I116" s="52"/>
    </row>
    <row r="117" spans="2:9" x14ac:dyDescent="0.35">
      <c r="B117" s="51"/>
      <c r="C117" s="45" t="s">
        <v>273</v>
      </c>
      <c r="D117" s="44" t="s">
        <v>262</v>
      </c>
      <c r="E117" s="58" t="s">
        <v>34</v>
      </c>
      <c r="F117" s="25">
        <v>81</v>
      </c>
      <c r="G117" s="120"/>
      <c r="H117" s="94">
        <f t="shared" si="4"/>
        <v>0</v>
      </c>
      <c r="I117" s="52"/>
    </row>
    <row r="118" spans="2:9" x14ac:dyDescent="0.35">
      <c r="B118" s="51"/>
      <c r="C118" s="45" t="s">
        <v>274</v>
      </c>
      <c r="D118" s="44" t="s">
        <v>263</v>
      </c>
      <c r="E118" s="58" t="s">
        <v>34</v>
      </c>
      <c r="F118" s="25">
        <v>82</v>
      </c>
      <c r="G118" s="120"/>
      <c r="H118" s="94">
        <f t="shared" si="4"/>
        <v>0</v>
      </c>
      <c r="I118" s="52"/>
    </row>
    <row r="119" spans="2:9" x14ac:dyDescent="0.35">
      <c r="B119" s="51"/>
      <c r="C119" s="9"/>
      <c r="D119" s="9"/>
      <c r="E119" s="9"/>
      <c r="F119" s="90"/>
      <c r="G119" s="121"/>
      <c r="H119" s="90"/>
      <c r="I119" s="52"/>
    </row>
    <row r="120" spans="2:9" s="2" customFormat="1" ht="25" customHeight="1" x14ac:dyDescent="0.35">
      <c r="B120" s="16"/>
      <c r="C120" s="18" t="s">
        <v>275</v>
      </c>
      <c r="D120" s="48" t="s">
        <v>276</v>
      </c>
      <c r="E120" s="118"/>
      <c r="F120" s="118"/>
      <c r="G120" s="125"/>
      <c r="H120" s="118"/>
      <c r="I120" s="19"/>
    </row>
    <row r="121" spans="2:9" x14ac:dyDescent="0.35">
      <c r="B121" s="51"/>
      <c r="C121" s="49" t="s">
        <v>289</v>
      </c>
      <c r="D121" s="44" t="s">
        <v>277</v>
      </c>
      <c r="E121" s="29" t="s">
        <v>34</v>
      </c>
      <c r="F121" s="25">
        <v>78</v>
      </c>
      <c r="G121" s="120"/>
      <c r="H121" s="94">
        <f t="shared" ref="H121:H132" si="5">G121*F121</f>
        <v>0</v>
      </c>
      <c r="I121" s="52"/>
    </row>
    <row r="122" spans="2:9" x14ac:dyDescent="0.35">
      <c r="B122" s="51"/>
      <c r="C122" s="49" t="s">
        <v>290</v>
      </c>
      <c r="D122" s="44" t="s">
        <v>278</v>
      </c>
      <c r="E122" s="29" t="s">
        <v>34</v>
      </c>
      <c r="F122" s="25">
        <v>88</v>
      </c>
      <c r="G122" s="120"/>
      <c r="H122" s="94">
        <f t="shared" si="5"/>
        <v>0</v>
      </c>
      <c r="I122" s="52"/>
    </row>
    <row r="123" spans="2:9" x14ac:dyDescent="0.35">
      <c r="B123" s="51"/>
      <c r="C123" s="49" t="s">
        <v>291</v>
      </c>
      <c r="D123" s="44" t="s">
        <v>279</v>
      </c>
      <c r="E123" s="29" t="s">
        <v>34</v>
      </c>
      <c r="F123" s="25">
        <v>77</v>
      </c>
      <c r="G123" s="120"/>
      <c r="H123" s="94">
        <f t="shared" si="5"/>
        <v>0</v>
      </c>
      <c r="I123" s="52"/>
    </row>
    <row r="124" spans="2:9" x14ac:dyDescent="0.35">
      <c r="B124" s="51"/>
      <c r="C124" s="49" t="s">
        <v>292</v>
      </c>
      <c r="D124" s="44" t="s">
        <v>280</v>
      </c>
      <c r="E124" s="29" t="s">
        <v>34</v>
      </c>
      <c r="F124" s="25">
        <v>76</v>
      </c>
      <c r="G124" s="120"/>
      <c r="H124" s="94">
        <f t="shared" si="5"/>
        <v>0</v>
      </c>
      <c r="I124" s="52"/>
    </row>
    <row r="125" spans="2:9" ht="29" x14ac:dyDescent="0.35">
      <c r="B125" s="51"/>
      <c r="C125" s="49" t="s">
        <v>293</v>
      </c>
      <c r="D125" s="44" t="s">
        <v>281</v>
      </c>
      <c r="E125" s="29" t="s">
        <v>34</v>
      </c>
      <c r="F125" s="25">
        <v>79</v>
      </c>
      <c r="G125" s="120"/>
      <c r="H125" s="94">
        <f t="shared" si="5"/>
        <v>0</v>
      </c>
      <c r="I125" s="52"/>
    </row>
    <row r="126" spans="2:9" ht="29" x14ac:dyDescent="0.35">
      <c r="B126" s="51"/>
      <c r="C126" s="49" t="s">
        <v>294</v>
      </c>
      <c r="D126" s="44" t="s">
        <v>282</v>
      </c>
      <c r="E126" s="29" t="s">
        <v>34</v>
      </c>
      <c r="F126" s="25">
        <v>78</v>
      </c>
      <c r="G126" s="120"/>
      <c r="H126" s="94">
        <f t="shared" si="5"/>
        <v>0</v>
      </c>
      <c r="I126" s="52"/>
    </row>
    <row r="127" spans="2:9" ht="29" x14ac:dyDescent="0.35">
      <c r="B127" s="51"/>
      <c r="C127" s="49" t="s">
        <v>295</v>
      </c>
      <c r="D127" s="44" t="s">
        <v>283</v>
      </c>
      <c r="E127" s="29" t="s">
        <v>34</v>
      </c>
      <c r="F127" s="25">
        <v>82</v>
      </c>
      <c r="G127" s="120"/>
      <c r="H127" s="94">
        <f t="shared" si="5"/>
        <v>0</v>
      </c>
      <c r="I127" s="52"/>
    </row>
    <row r="128" spans="2:9" ht="29" x14ac:dyDescent="0.35">
      <c r="B128" s="51"/>
      <c r="C128" s="49" t="s">
        <v>296</v>
      </c>
      <c r="D128" s="44" t="s">
        <v>284</v>
      </c>
      <c r="E128" s="29" t="s">
        <v>34</v>
      </c>
      <c r="F128" s="25">
        <v>82</v>
      </c>
      <c r="G128" s="120"/>
      <c r="H128" s="94">
        <f t="shared" si="5"/>
        <v>0</v>
      </c>
      <c r="I128" s="52"/>
    </row>
    <row r="129" spans="2:9" ht="29" x14ac:dyDescent="0.35">
      <c r="B129" s="51"/>
      <c r="C129" s="49" t="s">
        <v>297</v>
      </c>
      <c r="D129" s="44" t="s">
        <v>285</v>
      </c>
      <c r="E129" s="29" t="s">
        <v>34</v>
      </c>
      <c r="F129" s="25">
        <v>73</v>
      </c>
      <c r="G129" s="120"/>
      <c r="H129" s="94">
        <f t="shared" si="5"/>
        <v>0</v>
      </c>
      <c r="I129" s="52"/>
    </row>
    <row r="130" spans="2:9" x14ac:dyDescent="0.35">
      <c r="B130" s="51"/>
      <c r="C130" s="49" t="s">
        <v>298</v>
      </c>
      <c r="D130" s="44" t="s">
        <v>286</v>
      </c>
      <c r="E130" s="29" t="s">
        <v>34</v>
      </c>
      <c r="F130" s="25">
        <v>80</v>
      </c>
      <c r="G130" s="120"/>
      <c r="H130" s="94">
        <f t="shared" si="5"/>
        <v>0</v>
      </c>
      <c r="I130" s="52"/>
    </row>
    <row r="131" spans="2:9" ht="29" x14ac:dyDescent="0.35">
      <c r="B131" s="51"/>
      <c r="C131" s="49" t="s">
        <v>299</v>
      </c>
      <c r="D131" s="44" t="s">
        <v>287</v>
      </c>
      <c r="E131" s="29" t="s">
        <v>82</v>
      </c>
      <c r="F131" s="25">
        <v>144</v>
      </c>
      <c r="G131" s="120"/>
      <c r="H131" s="94">
        <f t="shared" si="5"/>
        <v>0</v>
      </c>
      <c r="I131" s="52"/>
    </row>
    <row r="132" spans="2:9" x14ac:dyDescent="0.35">
      <c r="B132" s="51"/>
      <c r="C132" s="49" t="s">
        <v>300</v>
      </c>
      <c r="D132" s="44" t="s">
        <v>288</v>
      </c>
      <c r="E132" s="29" t="s">
        <v>34</v>
      </c>
      <c r="F132" s="25">
        <v>82</v>
      </c>
      <c r="G132" s="120"/>
      <c r="H132" s="94">
        <f t="shared" si="5"/>
        <v>0</v>
      </c>
      <c r="I132" s="52"/>
    </row>
    <row r="133" spans="2:9" x14ac:dyDescent="0.35">
      <c r="B133" s="51"/>
      <c r="C133" s="9"/>
      <c r="D133" s="9"/>
      <c r="E133" s="9"/>
      <c r="F133" s="90"/>
      <c r="G133" s="121"/>
      <c r="H133" s="90"/>
      <c r="I133" s="52"/>
    </row>
    <row r="134" spans="2:9" s="2" customFormat="1" ht="25" customHeight="1" x14ac:dyDescent="0.35">
      <c r="B134" s="16"/>
      <c r="C134" s="18" t="s">
        <v>301</v>
      </c>
      <c r="D134" s="48" t="s">
        <v>302</v>
      </c>
      <c r="E134" s="118"/>
      <c r="F134" s="118"/>
      <c r="G134" s="125"/>
      <c r="H134" s="118"/>
      <c r="I134" s="19"/>
    </row>
    <row r="135" spans="2:9" x14ac:dyDescent="0.35">
      <c r="B135" s="51"/>
      <c r="C135" s="49" t="s">
        <v>306</v>
      </c>
      <c r="D135" s="44" t="s">
        <v>303</v>
      </c>
      <c r="E135" s="29" t="s">
        <v>34</v>
      </c>
      <c r="F135" s="25">
        <v>90</v>
      </c>
      <c r="G135" s="120"/>
      <c r="H135" s="94">
        <f t="shared" ref="H135:H137" si="6">G135*F135</f>
        <v>0</v>
      </c>
      <c r="I135" s="52"/>
    </row>
    <row r="136" spans="2:9" ht="43.5" x14ac:dyDescent="0.35">
      <c r="B136" s="51"/>
      <c r="C136" s="49" t="s">
        <v>307</v>
      </c>
      <c r="D136" s="44" t="s">
        <v>304</v>
      </c>
      <c r="E136" s="29" t="s">
        <v>34</v>
      </c>
      <c r="F136" s="25">
        <v>90</v>
      </c>
      <c r="G136" s="120"/>
      <c r="H136" s="94">
        <f t="shared" si="6"/>
        <v>0</v>
      </c>
      <c r="I136" s="52"/>
    </row>
    <row r="137" spans="2:9" x14ac:dyDescent="0.35">
      <c r="B137" s="51"/>
      <c r="C137" s="49" t="s">
        <v>308</v>
      </c>
      <c r="D137" s="44" t="s">
        <v>305</v>
      </c>
      <c r="E137" s="29" t="s">
        <v>34</v>
      </c>
      <c r="F137" s="25">
        <v>82</v>
      </c>
      <c r="G137" s="120"/>
      <c r="H137" s="94">
        <f t="shared" si="6"/>
        <v>0</v>
      </c>
      <c r="I137" s="52"/>
    </row>
    <row r="138" spans="2:9" x14ac:dyDescent="0.35">
      <c r="B138" s="51"/>
      <c r="C138" s="9"/>
      <c r="D138" s="9"/>
      <c r="E138" s="9"/>
      <c r="F138" s="90"/>
      <c r="G138" s="121"/>
      <c r="H138" s="90"/>
      <c r="I138" s="52"/>
    </row>
    <row r="139" spans="2:9" s="2" customFormat="1" ht="25" customHeight="1" x14ac:dyDescent="0.35">
      <c r="B139" s="16"/>
      <c r="C139" s="18" t="s">
        <v>309</v>
      </c>
      <c r="D139" s="48" t="s">
        <v>310</v>
      </c>
      <c r="E139" s="118"/>
      <c r="F139" s="118"/>
      <c r="G139" s="125"/>
      <c r="H139" s="118"/>
      <c r="I139" s="19"/>
    </row>
    <row r="140" spans="2:9" ht="29" x14ac:dyDescent="0.35">
      <c r="B140" s="51"/>
      <c r="C140" s="49" t="s">
        <v>317</v>
      </c>
      <c r="D140" s="46" t="s">
        <v>311</v>
      </c>
      <c r="E140" s="29" t="s">
        <v>34</v>
      </c>
      <c r="F140" s="25">
        <v>91</v>
      </c>
      <c r="G140" s="127"/>
      <c r="H140" s="94">
        <f t="shared" ref="H140:H145" si="7">G140*F140</f>
        <v>0</v>
      </c>
      <c r="I140" s="52"/>
    </row>
    <row r="141" spans="2:9" ht="29" x14ac:dyDescent="0.35">
      <c r="B141" s="51"/>
      <c r="C141" s="49" t="s">
        <v>318</v>
      </c>
      <c r="D141" s="46" t="s">
        <v>312</v>
      </c>
      <c r="E141" s="25" t="s">
        <v>82</v>
      </c>
      <c r="F141" s="25">
        <v>140</v>
      </c>
      <c r="G141" s="127"/>
      <c r="H141" s="94">
        <f t="shared" si="7"/>
        <v>0</v>
      </c>
      <c r="I141" s="52"/>
    </row>
    <row r="142" spans="2:9" ht="43.5" x14ac:dyDescent="0.35">
      <c r="B142" s="51"/>
      <c r="C142" s="49" t="s">
        <v>319</v>
      </c>
      <c r="D142" s="44" t="s">
        <v>313</v>
      </c>
      <c r="E142" s="29" t="s">
        <v>34</v>
      </c>
      <c r="F142" s="25">
        <v>89</v>
      </c>
      <c r="G142" s="127"/>
      <c r="H142" s="94">
        <f t="shared" si="7"/>
        <v>0</v>
      </c>
      <c r="I142" s="52"/>
    </row>
    <row r="143" spans="2:9" x14ac:dyDescent="0.35">
      <c r="B143" s="51"/>
      <c r="C143" s="49" t="s">
        <v>320</v>
      </c>
      <c r="D143" s="44" t="s">
        <v>314</v>
      </c>
      <c r="E143" s="29" t="s">
        <v>34</v>
      </c>
      <c r="F143" s="25">
        <v>71</v>
      </c>
      <c r="G143" s="127"/>
      <c r="H143" s="94">
        <f t="shared" si="7"/>
        <v>0</v>
      </c>
      <c r="I143" s="52"/>
    </row>
    <row r="144" spans="2:9" ht="43.5" x14ac:dyDescent="0.35">
      <c r="B144" s="51"/>
      <c r="C144" s="49" t="s">
        <v>321</v>
      </c>
      <c r="D144" s="46" t="s">
        <v>315</v>
      </c>
      <c r="E144" s="29" t="s">
        <v>34</v>
      </c>
      <c r="F144" s="25">
        <v>88</v>
      </c>
      <c r="G144" s="127"/>
      <c r="H144" s="94">
        <f t="shared" si="7"/>
        <v>0</v>
      </c>
      <c r="I144" s="52"/>
    </row>
    <row r="145" spans="2:9" x14ac:dyDescent="0.35">
      <c r="B145" s="51"/>
      <c r="C145" s="49" t="s">
        <v>322</v>
      </c>
      <c r="D145" s="44" t="s">
        <v>316</v>
      </c>
      <c r="E145" s="29" t="s">
        <v>34</v>
      </c>
      <c r="F145" s="25">
        <v>73</v>
      </c>
      <c r="G145" s="127"/>
      <c r="H145" s="94">
        <f t="shared" si="7"/>
        <v>0</v>
      </c>
      <c r="I145" s="52"/>
    </row>
    <row r="146" spans="2:9" ht="25" customHeight="1" x14ac:dyDescent="0.35">
      <c r="B146" s="51"/>
      <c r="C146" s="9"/>
      <c r="D146" s="9"/>
      <c r="E146" s="9"/>
      <c r="F146" s="90"/>
      <c r="G146" s="121"/>
      <c r="H146" s="90"/>
      <c r="I146" s="52"/>
    </row>
    <row r="147" spans="2:9" s="2" customFormat="1" ht="30" customHeight="1" x14ac:dyDescent="0.35">
      <c r="B147" s="159">
        <v>3</v>
      </c>
      <c r="C147" s="160"/>
      <c r="D147" s="3" t="s">
        <v>323</v>
      </c>
      <c r="E147" s="56"/>
      <c r="F147" s="97"/>
      <c r="G147" s="126"/>
      <c r="H147" s="97"/>
      <c r="I147" s="57"/>
    </row>
    <row r="148" spans="2:9" s="2" customFormat="1" ht="25" customHeight="1" x14ac:dyDescent="0.35">
      <c r="B148" s="16"/>
      <c r="C148" s="18" t="s">
        <v>60</v>
      </c>
      <c r="D148" s="48" t="s">
        <v>324</v>
      </c>
      <c r="E148" s="118"/>
      <c r="F148" s="118"/>
      <c r="G148" s="125"/>
      <c r="H148" s="118"/>
      <c r="I148" s="19"/>
    </row>
    <row r="149" spans="2:9" x14ac:dyDescent="0.35">
      <c r="B149" s="51"/>
      <c r="C149" s="49" t="s">
        <v>339</v>
      </c>
      <c r="D149" s="46" t="s">
        <v>325</v>
      </c>
      <c r="E149" s="25" t="s">
        <v>82</v>
      </c>
      <c r="F149" s="25">
        <v>166</v>
      </c>
      <c r="G149" s="120"/>
      <c r="H149" s="94">
        <f t="shared" ref="H149:H162" si="8">G149*F149</f>
        <v>0</v>
      </c>
      <c r="I149" s="52"/>
    </row>
    <row r="150" spans="2:9" x14ac:dyDescent="0.35">
      <c r="B150" s="51"/>
      <c r="C150" s="49" t="s">
        <v>340</v>
      </c>
      <c r="D150" s="46" t="s">
        <v>326</v>
      </c>
      <c r="E150" s="25" t="s">
        <v>82</v>
      </c>
      <c r="F150" s="25">
        <v>161</v>
      </c>
      <c r="G150" s="120"/>
      <c r="H150" s="94">
        <f t="shared" si="8"/>
        <v>0</v>
      </c>
      <c r="I150" s="52"/>
    </row>
    <row r="151" spans="2:9" x14ac:dyDescent="0.35">
      <c r="B151" s="51"/>
      <c r="C151" s="49" t="s">
        <v>341</v>
      </c>
      <c r="D151" s="44" t="s">
        <v>327</v>
      </c>
      <c r="E151" s="25" t="s">
        <v>82</v>
      </c>
      <c r="F151" s="25">
        <v>130</v>
      </c>
      <c r="G151" s="120"/>
      <c r="H151" s="94">
        <f t="shared" si="8"/>
        <v>0</v>
      </c>
      <c r="I151" s="52"/>
    </row>
    <row r="152" spans="2:9" x14ac:dyDescent="0.35">
      <c r="B152" s="51"/>
      <c r="C152" s="49" t="s">
        <v>342</v>
      </c>
      <c r="D152" s="46" t="s">
        <v>328</v>
      </c>
      <c r="E152" s="25" t="s">
        <v>82</v>
      </c>
      <c r="F152" s="25">
        <v>177</v>
      </c>
      <c r="G152" s="120"/>
      <c r="H152" s="94">
        <f t="shared" si="8"/>
        <v>0</v>
      </c>
      <c r="I152" s="52"/>
    </row>
    <row r="153" spans="2:9" x14ac:dyDescent="0.35">
      <c r="B153" s="51"/>
      <c r="C153" s="49" t="s">
        <v>343</v>
      </c>
      <c r="D153" s="46" t="s">
        <v>329</v>
      </c>
      <c r="E153" s="25" t="s">
        <v>82</v>
      </c>
      <c r="F153" s="25">
        <v>160</v>
      </c>
      <c r="G153" s="120"/>
      <c r="H153" s="94">
        <f t="shared" si="8"/>
        <v>0</v>
      </c>
      <c r="I153" s="52"/>
    </row>
    <row r="154" spans="2:9" x14ac:dyDescent="0.35">
      <c r="B154" s="51"/>
      <c r="C154" s="49" t="s">
        <v>344</v>
      </c>
      <c r="D154" s="46" t="s">
        <v>330</v>
      </c>
      <c r="E154" s="25" t="s">
        <v>82</v>
      </c>
      <c r="F154" s="25">
        <v>125</v>
      </c>
      <c r="G154" s="120"/>
      <c r="H154" s="94">
        <f t="shared" si="8"/>
        <v>0</v>
      </c>
      <c r="I154" s="52"/>
    </row>
    <row r="155" spans="2:9" x14ac:dyDescent="0.35">
      <c r="B155" s="51"/>
      <c r="C155" s="49" t="s">
        <v>345</v>
      </c>
      <c r="D155" s="46" t="s">
        <v>331</v>
      </c>
      <c r="E155" s="25" t="s">
        <v>82</v>
      </c>
      <c r="F155" s="25">
        <v>150</v>
      </c>
      <c r="G155" s="120"/>
      <c r="H155" s="94">
        <f t="shared" si="8"/>
        <v>0</v>
      </c>
      <c r="I155" s="52"/>
    </row>
    <row r="156" spans="2:9" x14ac:dyDescent="0.35">
      <c r="B156" s="51"/>
      <c r="C156" s="49" t="s">
        <v>346</v>
      </c>
      <c r="D156" s="46" t="s">
        <v>332</v>
      </c>
      <c r="E156" s="25" t="s">
        <v>82</v>
      </c>
      <c r="F156" s="25">
        <v>149</v>
      </c>
      <c r="G156" s="120"/>
      <c r="H156" s="94">
        <f t="shared" si="8"/>
        <v>0</v>
      </c>
      <c r="I156" s="52"/>
    </row>
    <row r="157" spans="2:9" x14ac:dyDescent="0.35">
      <c r="B157" s="51"/>
      <c r="C157" s="49" t="s">
        <v>347</v>
      </c>
      <c r="D157" s="46" t="s">
        <v>333</v>
      </c>
      <c r="E157" s="25" t="s">
        <v>82</v>
      </c>
      <c r="F157" s="25">
        <v>173</v>
      </c>
      <c r="G157" s="120"/>
      <c r="H157" s="94">
        <f t="shared" si="8"/>
        <v>0</v>
      </c>
      <c r="I157" s="52"/>
    </row>
    <row r="158" spans="2:9" ht="29" x14ac:dyDescent="0.35">
      <c r="B158" s="51"/>
      <c r="C158" s="49" t="s">
        <v>348</v>
      </c>
      <c r="D158" s="46" t="s">
        <v>334</v>
      </c>
      <c r="E158" s="25" t="s">
        <v>82</v>
      </c>
      <c r="F158" s="25">
        <v>175</v>
      </c>
      <c r="G158" s="120"/>
      <c r="H158" s="94">
        <f t="shared" si="8"/>
        <v>0</v>
      </c>
      <c r="I158" s="52"/>
    </row>
    <row r="159" spans="2:9" x14ac:dyDescent="0.35">
      <c r="B159" s="51"/>
      <c r="C159" s="49" t="s">
        <v>349</v>
      </c>
      <c r="D159" s="46" t="s">
        <v>335</v>
      </c>
      <c r="E159" s="25" t="s">
        <v>82</v>
      </c>
      <c r="F159" s="25">
        <v>136</v>
      </c>
      <c r="G159" s="120"/>
      <c r="H159" s="94">
        <f t="shared" si="8"/>
        <v>0</v>
      </c>
      <c r="I159" s="52"/>
    </row>
    <row r="160" spans="2:9" x14ac:dyDescent="0.35">
      <c r="B160" s="51"/>
      <c r="C160" s="49" t="s">
        <v>350</v>
      </c>
      <c r="D160" s="46" t="s">
        <v>336</v>
      </c>
      <c r="E160" s="25" t="s">
        <v>82</v>
      </c>
      <c r="F160" s="25">
        <v>157</v>
      </c>
      <c r="G160" s="120"/>
      <c r="H160" s="94">
        <f t="shared" si="8"/>
        <v>0</v>
      </c>
      <c r="I160" s="52"/>
    </row>
    <row r="161" spans="2:9" x14ac:dyDescent="0.35">
      <c r="B161" s="51"/>
      <c r="C161" s="49" t="s">
        <v>351</v>
      </c>
      <c r="D161" s="46" t="s">
        <v>337</v>
      </c>
      <c r="E161" s="25" t="s">
        <v>82</v>
      </c>
      <c r="F161" s="25">
        <v>173</v>
      </c>
      <c r="G161" s="120"/>
      <c r="H161" s="94">
        <f t="shared" si="8"/>
        <v>0</v>
      </c>
      <c r="I161" s="52"/>
    </row>
    <row r="162" spans="2:9" x14ac:dyDescent="0.35">
      <c r="B162" s="51"/>
      <c r="C162" s="49" t="s">
        <v>352</v>
      </c>
      <c r="D162" s="44" t="s">
        <v>338</v>
      </c>
      <c r="E162" s="25" t="s">
        <v>82</v>
      </c>
      <c r="F162" s="25">
        <v>132</v>
      </c>
      <c r="G162" s="120"/>
      <c r="H162" s="94">
        <f t="shared" si="8"/>
        <v>0</v>
      </c>
      <c r="I162" s="52"/>
    </row>
    <row r="163" spans="2:9" x14ac:dyDescent="0.35">
      <c r="B163" s="51"/>
      <c r="C163" s="9"/>
      <c r="D163" s="9"/>
      <c r="E163" s="9"/>
      <c r="F163" s="90"/>
      <c r="G163" s="121"/>
      <c r="H163" s="90"/>
      <c r="I163" s="52"/>
    </row>
    <row r="164" spans="2:9" s="2" customFormat="1" ht="25" customHeight="1" x14ac:dyDescent="0.35">
      <c r="B164" s="16"/>
      <c r="C164" s="18" t="s">
        <v>64</v>
      </c>
      <c r="D164" s="48" t="s">
        <v>353</v>
      </c>
      <c r="E164" s="118"/>
      <c r="F164" s="118"/>
      <c r="G164" s="125"/>
      <c r="H164" s="118"/>
      <c r="I164" s="19"/>
    </row>
    <row r="165" spans="2:9" x14ac:dyDescent="0.35">
      <c r="B165" s="51"/>
      <c r="C165" s="49" t="s">
        <v>362</v>
      </c>
      <c r="D165" s="46" t="s">
        <v>354</v>
      </c>
      <c r="E165" s="29" t="s">
        <v>34</v>
      </c>
      <c r="F165" s="25">
        <v>85</v>
      </c>
      <c r="G165" s="120"/>
      <c r="H165" s="94">
        <f t="shared" ref="H165:H172" si="9">G165*F165</f>
        <v>0</v>
      </c>
      <c r="I165" s="52"/>
    </row>
    <row r="166" spans="2:9" ht="58" x14ac:dyDescent="0.35">
      <c r="B166" s="51"/>
      <c r="C166" s="49" t="s">
        <v>363</v>
      </c>
      <c r="D166" s="46" t="s">
        <v>355</v>
      </c>
      <c r="E166" s="25" t="s">
        <v>20</v>
      </c>
      <c r="F166" s="25">
        <v>4</v>
      </c>
      <c r="G166" s="120"/>
      <c r="H166" s="94">
        <f t="shared" si="9"/>
        <v>0</v>
      </c>
      <c r="I166" s="52"/>
    </row>
    <row r="167" spans="2:9" ht="58" x14ac:dyDescent="0.35">
      <c r="B167" s="51"/>
      <c r="C167" s="49" t="s">
        <v>364</v>
      </c>
      <c r="D167" s="44" t="s">
        <v>356</v>
      </c>
      <c r="E167" s="25" t="s">
        <v>20</v>
      </c>
      <c r="F167" s="25">
        <v>3</v>
      </c>
      <c r="G167" s="120"/>
      <c r="H167" s="94">
        <f t="shared" si="9"/>
        <v>0</v>
      </c>
      <c r="I167" s="52"/>
    </row>
    <row r="168" spans="2:9" ht="58" x14ac:dyDescent="0.35">
      <c r="B168" s="51"/>
      <c r="C168" s="49" t="s">
        <v>365</v>
      </c>
      <c r="D168" s="44" t="s">
        <v>357</v>
      </c>
      <c r="E168" s="25" t="s">
        <v>20</v>
      </c>
      <c r="F168" s="25">
        <v>4</v>
      </c>
      <c r="G168" s="120"/>
      <c r="H168" s="94">
        <f t="shared" si="9"/>
        <v>0</v>
      </c>
      <c r="I168" s="52"/>
    </row>
    <row r="169" spans="2:9" ht="72.5" x14ac:dyDescent="0.35">
      <c r="B169" s="51"/>
      <c r="C169" s="49" t="s">
        <v>366</v>
      </c>
      <c r="D169" s="44" t="s">
        <v>358</v>
      </c>
      <c r="E169" s="25" t="s">
        <v>34</v>
      </c>
      <c r="F169" s="25">
        <v>69</v>
      </c>
      <c r="G169" s="120"/>
      <c r="H169" s="94">
        <f t="shared" si="9"/>
        <v>0</v>
      </c>
      <c r="I169" s="52"/>
    </row>
    <row r="170" spans="2:9" ht="29" x14ac:dyDescent="0.35">
      <c r="B170" s="51"/>
      <c r="C170" s="49" t="s">
        <v>367</v>
      </c>
      <c r="D170" s="44" t="s">
        <v>359</v>
      </c>
      <c r="E170" s="25" t="s">
        <v>20</v>
      </c>
      <c r="F170" s="25">
        <v>6</v>
      </c>
      <c r="G170" s="120"/>
      <c r="H170" s="94">
        <f t="shared" si="9"/>
        <v>0</v>
      </c>
      <c r="I170" s="52"/>
    </row>
    <row r="171" spans="2:9" ht="29" x14ac:dyDescent="0.35">
      <c r="B171" s="51"/>
      <c r="C171" s="49" t="s">
        <v>368</v>
      </c>
      <c r="D171" s="44" t="s">
        <v>360</v>
      </c>
      <c r="E171" s="25" t="s">
        <v>34</v>
      </c>
      <c r="F171" s="25">
        <v>83</v>
      </c>
      <c r="G171" s="120"/>
      <c r="H171" s="94">
        <f t="shared" si="9"/>
        <v>0</v>
      </c>
      <c r="I171" s="52"/>
    </row>
    <row r="172" spans="2:9" x14ac:dyDescent="0.35">
      <c r="B172" s="51"/>
      <c r="C172" s="49" t="s">
        <v>369</v>
      </c>
      <c r="D172" s="44" t="s">
        <v>361</v>
      </c>
      <c r="E172" s="25" t="s">
        <v>34</v>
      </c>
      <c r="F172" s="25">
        <v>82</v>
      </c>
      <c r="G172" s="120"/>
      <c r="H172" s="94">
        <f t="shared" si="9"/>
        <v>0</v>
      </c>
      <c r="I172" s="52"/>
    </row>
    <row r="173" spans="2:9" ht="15" customHeight="1" thickBot="1" x14ac:dyDescent="0.4">
      <c r="B173" s="53"/>
      <c r="C173" s="54"/>
      <c r="D173" s="54"/>
      <c r="E173" s="54"/>
      <c r="F173" s="54"/>
      <c r="G173" s="95"/>
      <c r="H173" s="90"/>
      <c r="I173" s="55"/>
    </row>
    <row r="174" spans="2:9" x14ac:dyDescent="0.35">
      <c r="H174" s="119"/>
    </row>
    <row r="175" spans="2:9" x14ac:dyDescent="0.35">
      <c r="H175" s="90"/>
    </row>
  </sheetData>
  <sheetProtection algorithmName="SHA-512" hashValue="nDEaq0xrkkOd5twcngOQudKf8HqVD8ubAsTJ+WuTkKIjNetQtdXZVRaOPQkev2GhMkVUXk2ghwlTeAcH+A98gQ==" saltValue="HNpXjam8ffoDqrKLj86e+w==" spinCount="100000" sheet="1" objects="1" scenarios="1"/>
  <mergeCells count="14">
    <mergeCell ref="B147:C147"/>
    <mergeCell ref="C14:H16"/>
    <mergeCell ref="B40:C40"/>
    <mergeCell ref="B54:C54"/>
    <mergeCell ref="C20:H24"/>
    <mergeCell ref="C27:H36"/>
    <mergeCell ref="B38:C38"/>
    <mergeCell ref="H38:I38"/>
    <mergeCell ref="C18:H18"/>
    <mergeCell ref="B4:I7"/>
    <mergeCell ref="C9:D9"/>
    <mergeCell ref="E9:H9"/>
    <mergeCell ref="C11:C12"/>
    <mergeCell ref="D11:H1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7"/>
  <sheetViews>
    <sheetView showGridLines="0" tabSelected="1" topLeftCell="E4" workbookViewId="0">
      <selection activeCell="E9" sqref="E9:H9"/>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86" customWidth="1"/>
    <col min="8" max="8" width="40.7265625" style="86" customWidth="1"/>
    <col min="9" max="9" width="1.7265625" customWidth="1"/>
  </cols>
  <sheetData>
    <row r="2" spans="2:9" ht="15" thickBot="1" x14ac:dyDescent="0.4"/>
    <row r="3" spans="2:9" ht="15" customHeight="1" x14ac:dyDescent="0.35">
      <c r="B3" s="13"/>
      <c r="C3" s="14"/>
      <c r="D3" s="14"/>
      <c r="E3" s="14"/>
      <c r="F3" s="14"/>
      <c r="G3" s="87"/>
      <c r="H3" s="87"/>
      <c r="I3" s="15"/>
    </row>
    <row r="4" spans="2:9" ht="25" customHeight="1" x14ac:dyDescent="0.35">
      <c r="B4" s="132" t="s">
        <v>0</v>
      </c>
      <c r="C4" s="133"/>
      <c r="D4" s="133"/>
      <c r="E4" s="133"/>
      <c r="F4" s="133"/>
      <c r="G4" s="133"/>
      <c r="H4" s="133"/>
      <c r="I4" s="134"/>
    </row>
    <row r="5" spans="2:9" ht="25" customHeight="1" x14ac:dyDescent="0.35">
      <c r="B5" s="135"/>
      <c r="C5" s="133"/>
      <c r="D5" s="133"/>
      <c r="E5" s="133"/>
      <c r="F5" s="133"/>
      <c r="G5" s="133"/>
      <c r="H5" s="133"/>
      <c r="I5" s="134"/>
    </row>
    <row r="6" spans="2:9" ht="25" customHeight="1" x14ac:dyDescent="0.35">
      <c r="B6" s="135"/>
      <c r="C6" s="133"/>
      <c r="D6" s="133"/>
      <c r="E6" s="133"/>
      <c r="F6" s="133"/>
      <c r="G6" s="133"/>
      <c r="H6" s="133"/>
      <c r="I6" s="134"/>
    </row>
    <row r="7" spans="2:9" ht="25" customHeight="1" x14ac:dyDescent="0.35">
      <c r="B7" s="135"/>
      <c r="C7" s="133"/>
      <c r="D7" s="133"/>
      <c r="E7" s="133"/>
      <c r="F7" s="133"/>
      <c r="G7" s="133"/>
      <c r="H7" s="133"/>
      <c r="I7" s="134"/>
    </row>
    <row r="8" spans="2:9" ht="15" customHeight="1" x14ac:dyDescent="0.35">
      <c r="B8" s="5"/>
      <c r="C8" s="6"/>
      <c r="D8" s="6"/>
      <c r="E8" s="6"/>
      <c r="F8" s="6"/>
      <c r="G8" s="88"/>
      <c r="H8" s="88"/>
      <c r="I8" s="7"/>
    </row>
    <row r="9" spans="2:9" ht="26.25" customHeight="1" x14ac:dyDescent="0.35">
      <c r="B9" s="5"/>
      <c r="C9" s="142" t="s">
        <v>5</v>
      </c>
      <c r="D9" s="142"/>
      <c r="E9" s="152" t="s">
        <v>408</v>
      </c>
      <c r="F9" s="142"/>
      <c r="G9" s="142"/>
      <c r="H9" s="142"/>
      <c r="I9" s="7"/>
    </row>
    <row r="10" spans="2:9" ht="4" customHeight="1" x14ac:dyDescent="0.35">
      <c r="B10" s="5"/>
      <c r="C10" s="8"/>
      <c r="D10" s="8"/>
      <c r="E10" s="8"/>
      <c r="F10" s="8"/>
      <c r="G10" s="89"/>
      <c r="H10" s="89"/>
      <c r="I10" s="7"/>
    </row>
    <row r="11" spans="2:9" ht="35.15" customHeight="1" x14ac:dyDescent="0.35">
      <c r="B11" s="5"/>
      <c r="C11" s="153" t="s">
        <v>8</v>
      </c>
      <c r="D11" s="154" t="s">
        <v>7</v>
      </c>
      <c r="E11" s="153"/>
      <c r="F11" s="153"/>
      <c r="G11" s="153"/>
      <c r="H11" s="153"/>
      <c r="I11" s="7"/>
    </row>
    <row r="12" spans="2:9" ht="35.15" customHeight="1" x14ac:dyDescent="0.35">
      <c r="B12" s="5"/>
      <c r="C12" s="153"/>
      <c r="D12" s="154"/>
      <c r="E12" s="153"/>
      <c r="F12" s="153"/>
      <c r="G12" s="153"/>
      <c r="H12" s="153"/>
      <c r="I12" s="7"/>
    </row>
    <row r="13" spans="2:9" ht="10" customHeight="1" thickBot="1" x14ac:dyDescent="0.4">
      <c r="B13" s="5"/>
      <c r="C13" s="9"/>
      <c r="D13" s="9"/>
      <c r="E13" s="9"/>
      <c r="F13" s="9"/>
      <c r="G13" s="90"/>
      <c r="H13" s="90"/>
      <c r="I13" s="7"/>
    </row>
    <row r="14" spans="2:9" ht="15" customHeight="1" x14ac:dyDescent="0.35">
      <c r="B14" s="5"/>
      <c r="C14" s="143" t="s">
        <v>399</v>
      </c>
      <c r="D14" s="144"/>
      <c r="E14" s="144"/>
      <c r="F14" s="144"/>
      <c r="G14" s="144"/>
      <c r="H14" s="145"/>
      <c r="I14" s="7"/>
    </row>
    <row r="15" spans="2:9" ht="15" customHeight="1" x14ac:dyDescent="0.35">
      <c r="B15" s="5"/>
      <c r="C15" s="146"/>
      <c r="D15" s="147"/>
      <c r="E15" s="147"/>
      <c r="F15" s="147"/>
      <c r="G15" s="147"/>
      <c r="H15" s="148"/>
      <c r="I15" s="7"/>
    </row>
    <row r="16" spans="2:9" ht="15.75" customHeight="1" thickBot="1" x14ac:dyDescent="0.4">
      <c r="B16" s="5"/>
      <c r="C16" s="149"/>
      <c r="D16" s="150"/>
      <c r="E16" s="150"/>
      <c r="F16" s="150"/>
      <c r="G16" s="150"/>
      <c r="H16" s="151"/>
      <c r="I16" s="7"/>
    </row>
    <row r="17" spans="2:9" ht="10" customHeight="1" thickBot="1" x14ac:dyDescent="0.4">
      <c r="B17" s="5"/>
      <c r="C17" s="60"/>
      <c r="D17" s="60"/>
      <c r="E17" s="60"/>
      <c r="F17" s="60"/>
      <c r="G17" s="60"/>
      <c r="H17" s="60"/>
      <c r="I17" s="7"/>
    </row>
    <row r="18" spans="2:9" ht="60" customHeight="1" thickBot="1" x14ac:dyDescent="0.4">
      <c r="B18" s="5"/>
      <c r="C18" s="128" t="s">
        <v>400</v>
      </c>
      <c r="D18" s="129"/>
      <c r="E18" s="129"/>
      <c r="F18" s="129"/>
      <c r="G18" s="129"/>
      <c r="H18" s="130"/>
      <c r="I18" s="7"/>
    </row>
    <row r="19" spans="2:9" ht="10" customHeight="1" x14ac:dyDescent="0.35">
      <c r="B19" s="5"/>
      <c r="C19" s="9"/>
      <c r="D19" s="9"/>
      <c r="E19" s="9"/>
      <c r="F19" s="9"/>
      <c r="G19" s="90"/>
      <c r="H19" s="90"/>
      <c r="I19" s="7"/>
    </row>
    <row r="20" spans="2:9" ht="15" customHeight="1" x14ac:dyDescent="0.35">
      <c r="B20" s="5"/>
      <c r="C20" s="140" t="s">
        <v>9</v>
      </c>
      <c r="D20" s="141"/>
      <c r="E20" s="141"/>
      <c r="F20" s="141"/>
      <c r="G20" s="141"/>
      <c r="H20" s="141"/>
      <c r="I20" s="7"/>
    </row>
    <row r="21" spans="2:9" ht="15" customHeight="1" x14ac:dyDescent="0.35">
      <c r="B21" s="5"/>
      <c r="C21" s="141"/>
      <c r="D21" s="141"/>
      <c r="E21" s="141"/>
      <c r="F21" s="141"/>
      <c r="G21" s="141"/>
      <c r="H21" s="141"/>
      <c r="I21" s="7"/>
    </row>
    <row r="22" spans="2:9" ht="15" customHeight="1" x14ac:dyDescent="0.35">
      <c r="B22" s="5"/>
      <c r="C22" s="141"/>
      <c r="D22" s="141"/>
      <c r="E22" s="141"/>
      <c r="F22" s="141"/>
      <c r="G22" s="141"/>
      <c r="H22" s="141"/>
      <c r="I22" s="7"/>
    </row>
    <row r="23" spans="2:9" ht="15" customHeight="1" x14ac:dyDescent="0.35">
      <c r="B23" s="5"/>
      <c r="C23" s="141"/>
      <c r="D23" s="141"/>
      <c r="E23" s="141"/>
      <c r="F23" s="141"/>
      <c r="G23" s="141"/>
      <c r="H23" s="141"/>
      <c r="I23" s="7"/>
    </row>
    <row r="24" spans="2:9" ht="15" customHeight="1" x14ac:dyDescent="0.35">
      <c r="B24" s="5"/>
      <c r="C24" s="141"/>
      <c r="D24" s="141"/>
      <c r="E24" s="141"/>
      <c r="F24" s="141"/>
      <c r="G24" s="141"/>
      <c r="H24" s="141"/>
      <c r="I24" s="7"/>
    </row>
    <row r="25" spans="2:9" s="1" customFormat="1" ht="10" customHeight="1" thickBot="1" x14ac:dyDescent="0.4">
      <c r="B25" s="10"/>
      <c r="C25" s="11"/>
      <c r="D25" s="11"/>
      <c r="E25" s="11"/>
      <c r="F25" s="11"/>
      <c r="G25" s="91"/>
      <c r="H25" s="91"/>
      <c r="I25" s="12"/>
    </row>
    <row r="26" spans="2:9" s="1" customFormat="1" ht="5.15" customHeight="1" x14ac:dyDescent="0.35">
      <c r="G26" s="92"/>
      <c r="H26" s="92"/>
    </row>
    <row r="27" spans="2:9" s="1" customFormat="1" ht="15" customHeight="1" x14ac:dyDescent="0.35">
      <c r="G27" s="92"/>
      <c r="H27" s="92"/>
    </row>
    <row r="28" spans="2:9" ht="33" customHeight="1" x14ac:dyDescent="0.35">
      <c r="B28" s="164" t="s">
        <v>401</v>
      </c>
      <c r="C28" s="164"/>
      <c r="D28" s="164"/>
      <c r="E28" s="164"/>
      <c r="F28" s="164"/>
      <c r="G28" s="164"/>
      <c r="H28" s="164"/>
      <c r="I28" s="164"/>
    </row>
    <row r="29" spans="2:9" s="1" customFormat="1" ht="5.15" customHeight="1" x14ac:dyDescent="0.35">
      <c r="C29" s="98" t="s">
        <v>2</v>
      </c>
      <c r="D29" s="98"/>
      <c r="E29" s="98"/>
      <c r="F29" s="98"/>
      <c r="G29" s="99"/>
      <c r="H29" s="92"/>
    </row>
    <row r="30" spans="2:9" s="4" customFormat="1" ht="28" customHeight="1" x14ac:dyDescent="0.35">
      <c r="C30" s="165" t="s">
        <v>2</v>
      </c>
      <c r="D30" s="165"/>
      <c r="E30" s="165"/>
      <c r="F30" s="165"/>
      <c r="G30" s="100"/>
      <c r="H30" s="101" t="s">
        <v>398</v>
      </c>
    </row>
    <row r="31" spans="2:9" ht="5.15" customHeight="1" thickBot="1" x14ac:dyDescent="0.4">
      <c r="F31" s="102"/>
      <c r="G31" s="103"/>
    </row>
    <row r="32" spans="2:9" s="104" customFormat="1" ht="25" customHeight="1" thickBot="1" x14ac:dyDescent="0.5">
      <c r="C32" s="166" t="s">
        <v>402</v>
      </c>
      <c r="D32" s="167"/>
      <c r="E32" s="167"/>
      <c r="F32" s="167"/>
      <c r="G32" s="105" t="s">
        <v>403</v>
      </c>
      <c r="H32" s="106">
        <f>SUM('DQE Lot 5 M-O'!H33:H59)</f>
        <v>0</v>
      </c>
    </row>
    <row r="33" spans="3:8" s="104" customFormat="1" ht="25" customHeight="1" thickBot="1" x14ac:dyDescent="0.5">
      <c r="C33" s="168" t="s">
        <v>406</v>
      </c>
      <c r="D33" s="167"/>
      <c r="E33" s="167"/>
      <c r="F33" s="167"/>
      <c r="G33" s="105" t="s">
        <v>403</v>
      </c>
      <c r="H33" s="106">
        <f>SUM('DQE Lot 5 Carrelage, faience'!H42:H179)</f>
        <v>0</v>
      </c>
    </row>
    <row r="34" spans="3:8" s="104" customFormat="1" ht="25" customHeight="1" thickBot="1" x14ac:dyDescent="0.5">
      <c r="C34" s="107"/>
      <c r="D34" s="108" t="s">
        <v>407</v>
      </c>
      <c r="E34" s="108"/>
      <c r="F34" s="108"/>
      <c r="G34" s="105" t="s">
        <v>403</v>
      </c>
      <c r="H34" s="106">
        <f>SUM('DQE Lot 5 Revêtement de sol'!H42:H172)</f>
        <v>0</v>
      </c>
    </row>
    <row r="35" spans="3:8" s="104" customFormat="1" ht="25" customHeight="1" thickBot="1" x14ac:dyDescent="0.5">
      <c r="C35" s="166"/>
      <c r="D35" s="167"/>
      <c r="E35" s="167"/>
      <c r="F35" s="167"/>
      <c r="G35" s="105" t="s">
        <v>404</v>
      </c>
      <c r="H35" s="106">
        <f>(H32+H33+H34)*0.2</f>
        <v>0</v>
      </c>
    </row>
    <row r="36" spans="3:8" s="109" customFormat="1" ht="8.15" customHeight="1" x14ac:dyDescent="0.45">
      <c r="C36" s="110"/>
      <c r="D36" s="110"/>
      <c r="E36" s="110"/>
      <c r="F36" s="110"/>
      <c r="G36" s="111"/>
      <c r="H36" s="112"/>
    </row>
    <row r="37" spans="3:8" ht="29.15" customHeight="1" x14ac:dyDescent="0.5">
      <c r="C37" s="113"/>
      <c r="D37" s="113"/>
      <c r="E37" s="113"/>
      <c r="F37" s="114"/>
      <c r="G37" s="115" t="s">
        <v>405</v>
      </c>
      <c r="H37" s="116">
        <f>SUM(H32:H35)</f>
        <v>0</v>
      </c>
    </row>
  </sheetData>
  <sheetProtection algorithmName="SHA-512" hashValue="tGCqmKcF1R2v6S4fnnmwJEKPOfRMTse0zXL3lxT+LNWAMnO3cL4oS5XTa7zjb6+KfV+FNRRji5n/Hyoro/UpaQ==" saltValue="G+qGrmlLAGCSUTOWHmXHzg==" spinCount="100000" sheet="1" objects="1" scenarios="1"/>
  <mergeCells count="13">
    <mergeCell ref="C18:H18"/>
    <mergeCell ref="C20:H24"/>
    <mergeCell ref="B4:I7"/>
    <mergeCell ref="C9:D9"/>
    <mergeCell ref="E9:H9"/>
    <mergeCell ref="C11:C12"/>
    <mergeCell ref="D11:H12"/>
    <mergeCell ref="C14:H16"/>
    <mergeCell ref="B28:I28"/>
    <mergeCell ref="C30:F30"/>
    <mergeCell ref="C32:F32"/>
    <mergeCell ref="C33:F33"/>
    <mergeCell ref="C35:F3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DQE Lot 5 M-O</vt:lpstr>
      <vt:lpstr>DQE Lot 5 Carrelage, faience</vt:lpstr>
      <vt:lpstr>DQE Lot 5 Revêtement de sol</vt:lpstr>
      <vt:lpstr>DQE Montant total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LAUNAY Karl SCH</dc:creator>
  <cp:lastModifiedBy>BOSQUET Valerie SECR ADMI CLAS SUP</cp:lastModifiedBy>
  <dcterms:created xsi:type="dcterms:W3CDTF">2024-09-11T13:05:46Z</dcterms:created>
  <dcterms:modified xsi:type="dcterms:W3CDTF">2025-06-12T13:03:24Z</dcterms:modified>
</cp:coreProperties>
</file>