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S:\110-CEAGRE\110.25-DPRSG\110.25.7-SMA\110.25.7.2-BEM\CLARA Ga\1 - CONSULTATIONS\PAO B25-02311-CGa - Analyseur de paramètres éléctriques 4 sources\2-DCE-QR\"/>
    </mc:Choice>
  </mc:AlternateContent>
  <xr:revisionPtr revIDLastSave="0" documentId="8_{EC58DA81-17DD-445F-9343-6E1612A446DC}" xr6:coauthVersionLast="47" xr6:coauthVersionMax="47" xr10:uidLastSave="{00000000-0000-0000-0000-000000000000}"/>
  <bookViews>
    <workbookView xWindow="-120" yWindow="-120" windowWidth="29040" windowHeight="17640" activeTab="5" xr2:uid="{00000000-000D-0000-FFFF-FFFF00000000}"/>
  </bookViews>
  <sheets>
    <sheet name="Procédure-En" sheetId="6" r:id="rId1"/>
    <sheet name="Procédure-Fr" sheetId="5" r:id="rId2"/>
    <sheet name="Rev. History" sheetId="3" r:id="rId3"/>
    <sheet name="Fluid designation" sheetId="2" r:id="rId4"/>
    <sheet name="Parameters" sheetId="4" r:id="rId5"/>
    <sheet name="Datasheet" sheetId="1" r:id="rId6"/>
  </sheets>
  <definedNames>
    <definedName name="_xlnm._FilterDatabase" localSheetId="5" hidden="1">Datasheet!$B$47:$AC$47</definedName>
    <definedName name="T_Comm">Datasheet!#REF!</definedName>
    <definedName name="T_Elec">Datasheet!$B$37:$T$43</definedName>
    <definedName name="T_Equipment">Datasheet!$B$8:$K$33</definedName>
    <definedName name="T_Fluids">Datasheet!$B$47:$AC$52</definedName>
    <definedName name="_xlnm.Print_Area" localSheetId="5">Datasheet!$A$1:$AC$52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 i="1" l="1"/>
  <c r="A27" i="4"/>
  <c r="A26" i="4"/>
  <c r="A25" i="4"/>
  <c r="A24" i="4"/>
  <c r="A23" i="4"/>
  <c r="A22" i="4"/>
  <c r="A21" i="4"/>
  <c r="A20" i="4"/>
  <c r="A19" i="4"/>
  <c r="A18" i="4"/>
  <c r="A17" i="4"/>
  <c r="A16" i="4"/>
  <c r="A15" i="4"/>
  <c r="A14" i="4"/>
  <c r="A13" i="4"/>
  <c r="A12" i="4"/>
  <c r="A11" i="4"/>
  <c r="A10" i="4"/>
  <c r="A9" i="4"/>
  <c r="A8" i="4"/>
  <c r="A7" i="4"/>
  <c r="A6" i="4"/>
  <c r="A5" i="4"/>
  <c r="A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DELVA Quentin</author>
  </authors>
  <commentList>
    <comment ref="B19" authorId="0" shapeId="0" xr:uid="{10C92EEA-E145-4D62-AE4E-02B717238B99}">
      <text>
        <r>
          <rPr>
            <b/>
            <sz val="9"/>
            <color indexed="81"/>
            <rFont val="Tahoma"/>
            <family val="2"/>
          </rPr>
          <t>DELVA Quentin:</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DELVA Quentin</author>
  </authors>
  <commentList>
    <comment ref="B17" authorId="0" shapeId="0" xr:uid="{CB99E104-80BD-48E5-B8BF-B4A7CF8530C8}">
      <text>
        <r>
          <rPr>
            <b/>
            <sz val="9"/>
            <color indexed="81"/>
            <rFont val="Tahoma"/>
            <family val="2"/>
          </rPr>
          <t>DELVA Quentin:</t>
        </r>
        <r>
          <rPr>
            <sz val="9"/>
            <color indexed="81"/>
            <rFont val="Tahoma"/>
            <family val="2"/>
          </rPr>
          <t xml:space="preserve">
</t>
        </r>
      </text>
    </comment>
  </commentList>
</comments>
</file>

<file path=xl/sharedStrings.xml><?xml version="1.0" encoding="utf-8"?>
<sst xmlns="http://schemas.openxmlformats.org/spreadsheetml/2006/main" count="288" uniqueCount="225">
  <si>
    <t xml:space="preserve">Equipement Model : </t>
  </si>
  <si>
    <t>Name</t>
  </si>
  <si>
    <t>Type (Chiller, pump…)</t>
  </si>
  <si>
    <t>Model</t>
  </si>
  <si>
    <t xml:space="preserve">Supplied by </t>
  </si>
  <si>
    <t>Temp (° C)</t>
  </si>
  <si>
    <t>Purity</t>
  </si>
  <si>
    <t>From</t>
  </si>
  <si>
    <t>To</t>
  </si>
  <si>
    <t>Description (b)</t>
  </si>
  <si>
    <t>Min</t>
  </si>
  <si>
    <t>Max</t>
  </si>
  <si>
    <t>Average</t>
  </si>
  <si>
    <t>N2S</t>
  </si>
  <si>
    <t xml:space="preserve">Voltage </t>
  </si>
  <si>
    <t>Phases</t>
  </si>
  <si>
    <t>Breaker Amp</t>
  </si>
  <si>
    <t>FLA
(Full Load Amperage)</t>
  </si>
  <si>
    <t>Installed by</t>
  </si>
  <si>
    <t>Electrical requirements</t>
  </si>
  <si>
    <t>Fluids</t>
  </si>
  <si>
    <t>Descriptions</t>
  </si>
  <si>
    <t>ACS / CDA</t>
  </si>
  <si>
    <t>Air Comprimé Sec / Compressed Dry Air</t>
  </si>
  <si>
    <t>N2P</t>
  </si>
  <si>
    <t>He</t>
  </si>
  <si>
    <t>HF Drain</t>
  </si>
  <si>
    <t>HF Drain (if [HF] &gt; 1%)</t>
  </si>
  <si>
    <t>Solvent Drain</t>
  </si>
  <si>
    <t>ERP / PCW</t>
  </si>
  <si>
    <t xml:space="preserve">Eau de Refroidissement Process / Process Cooling Water </t>
  </si>
  <si>
    <t>EDI / DIW</t>
  </si>
  <si>
    <t>Eau Dé-Ionisée / Deionised Water</t>
  </si>
  <si>
    <t>Vide Process / Vacuum (P=-880mbar) (expect pump)</t>
  </si>
  <si>
    <t>Process Gas</t>
  </si>
  <si>
    <t>Example : H2, SiH4, CH4…</t>
  </si>
  <si>
    <t>Process Fluid</t>
  </si>
  <si>
    <t>Example : IPA, HF, H3PO4…</t>
  </si>
  <si>
    <t>[ if 3 phases ]</t>
  </si>
  <si>
    <t>[ one of the two to complete ]</t>
  </si>
  <si>
    <t>Connected by</t>
  </si>
  <si>
    <t>Document Type:</t>
  </si>
  <si>
    <t>Equipement Name:</t>
  </si>
  <si>
    <t>Revision</t>
  </si>
  <si>
    <t>Writer</t>
  </si>
  <si>
    <t>Modification</t>
  </si>
  <si>
    <t>Date</t>
  </si>
  <si>
    <t>Dimensions
(L x w x h) in mm</t>
  </si>
  <si>
    <t>Pressure (bar) at the connection on the tool</t>
  </si>
  <si>
    <t>EUP / UPW</t>
  </si>
  <si>
    <t>Eau Ultra Pure / Ultra Pure Water</t>
  </si>
  <si>
    <t>Eau de ville / City Water</t>
  </si>
  <si>
    <t>EdV / CW</t>
  </si>
  <si>
    <t>Eau adoucie / Softened Water</t>
  </si>
  <si>
    <t>EAd / SW</t>
  </si>
  <si>
    <t>Azote "service" / "Service" gas Nitrogen</t>
  </si>
  <si>
    <t>Azote "Process" / "Process" gas Nitrogen</t>
  </si>
  <si>
    <t>Gaz de Ville / City Gas</t>
  </si>
  <si>
    <t>Oxygène réseau / Network Oxygen</t>
  </si>
  <si>
    <t>Hydrogène réseau / Network hydrogen</t>
  </si>
  <si>
    <t>ACP / CDAP</t>
  </si>
  <si>
    <t>Air Comprimé Process / Compressed Dry Air Porcess</t>
  </si>
  <si>
    <t>H2</t>
  </si>
  <si>
    <t>Argon réseau (bouteille) / Network Argon (bottled)</t>
  </si>
  <si>
    <t>Helium réseau (bouteille) / Network helium (bottled)</t>
  </si>
  <si>
    <t>O2</t>
  </si>
  <si>
    <t>NL</t>
  </si>
  <si>
    <t>Azote Liquide / Nitrogen Liquid</t>
  </si>
  <si>
    <t>Extraction thermie / Exhaust therm</t>
  </si>
  <si>
    <t>Extraction chimie / Exhaust chemistry</t>
  </si>
  <si>
    <t>Exhaust Pump</t>
  </si>
  <si>
    <t>Extraction pompes à vide / Exhaust vacuum pump recovery</t>
  </si>
  <si>
    <t>Copper and heavy metals Drain</t>
  </si>
  <si>
    <t>Drain eau propre / Re-Use Drains</t>
  </si>
  <si>
    <t>Exhaust Chem</t>
  </si>
  <si>
    <t>Exhaust Therm</t>
  </si>
  <si>
    <t>Facilities</t>
  </si>
  <si>
    <t>Clean-Room</t>
  </si>
  <si>
    <t>CR-1</t>
  </si>
  <si>
    <t>CR-2</t>
  </si>
  <si>
    <t>Location (Clean-Room, CR-1, CR-2)</t>
  </si>
  <si>
    <t>Insulation / Heating type</t>
  </si>
  <si>
    <t>Peak [kW]</t>
  </si>
  <si>
    <t>Weight [Kg]</t>
  </si>
  <si>
    <t>Length
[m]</t>
  </si>
  <si>
    <t>Consumption (e)
(Only for Facilities supplies)</t>
  </si>
  <si>
    <t>Coolant</t>
  </si>
  <si>
    <t>Coolant internal to Chiller</t>
  </si>
  <si>
    <t>?</t>
  </si>
  <si>
    <t>Cable Length
[m]</t>
  </si>
  <si>
    <t>Pipe supplier</t>
  </si>
  <si>
    <t>Connector supplier</t>
  </si>
  <si>
    <t>Equipment</t>
  </si>
  <si>
    <t>Location</t>
  </si>
  <si>
    <t>Type fluid</t>
  </si>
  <si>
    <t>Type elec</t>
  </si>
  <si>
    <t>Connector info "from"</t>
  </si>
  <si>
    <t>Connector info "to"</t>
  </si>
  <si>
    <t>Cable supplier</t>
  </si>
  <si>
    <t>Routed by
(k)</t>
  </si>
  <si>
    <t>Neutral
(Yes or No)</t>
  </si>
  <si>
    <t>Gnd
(Yes or No)</t>
  </si>
  <si>
    <t>Phases rotation (clockwise or counter-clockwise)</t>
  </si>
  <si>
    <t>Rotation</t>
  </si>
  <si>
    <t>Clockwise</t>
  </si>
  <si>
    <t>Counterclockwise</t>
  </si>
  <si>
    <t>Type of connection</t>
  </si>
  <si>
    <t>Type
(j)</t>
  </si>
  <si>
    <t>Description
(g)</t>
  </si>
  <si>
    <t>connector  type
(h)</t>
  </si>
  <si>
    <t>Type
(i)</t>
  </si>
  <si>
    <t>Fluid
(a)</t>
  </si>
  <si>
    <t>ID
(c)</t>
  </si>
  <si>
    <t>Size
(d)</t>
  </si>
  <si>
    <t>Comments
(f)</t>
  </si>
  <si>
    <t>Appendix H</t>
  </si>
  <si>
    <t>Connector type
(h)</t>
  </si>
  <si>
    <t>Fluid requirements</t>
  </si>
  <si>
    <t>Filtration
(if CEA supply is not enough)</t>
  </si>
  <si>
    <t>Procédure de remplissage du document</t>
  </si>
  <si>
    <t>Objectif du document</t>
  </si>
  <si>
    <t>Le document Annexe H a pour objectif de clarifier les besoins des équipements et sous équipements pour faciliter les installations.
Son remplissage se fait en collaboration entre le CEA et les équipementiers.</t>
  </si>
  <si>
    <t>Structure du document</t>
  </si>
  <si>
    <t>"Rev. History" :</t>
  </si>
  <si>
    <t>Format</t>
  </si>
  <si>
    <t>Signification</t>
  </si>
  <si>
    <t>Added cell against previous version</t>
  </si>
  <si>
    <t>Row to be deleted once validated</t>
  </si>
  <si>
    <t>Data filled by LETI according to documentation or discussion - To be validated with manufacturer</t>
  </si>
  <si>
    <t>Data filled by Manufacturer - To be validated with LETI</t>
  </si>
  <si>
    <t>Consolidated data that has been confirmed by all parties</t>
  </si>
  <si>
    <t>Comment on the cell, to be deleted once dealt with</t>
  </si>
  <si>
    <t>Cet onglet doit contenir les informations sur les différentes versions du document. À chaque modification du document la traçabilité des changements doit être effectuée dans le tableau dédié.
Les cellules modifiées doivent être identifiées avec un formalisme particulier</t>
  </si>
  <si>
    <t>Donnée</t>
  </si>
  <si>
    <t>"Fluid designation" :</t>
  </si>
  <si>
    <t>Cet onglet contient la liste des fluides fournis par le CEA et leur description.
Le détail de ces fluides peut être retrouvé dans l'annexe B du Cahier Des Charges équipements.</t>
  </si>
  <si>
    <t>"Parameters" :</t>
  </si>
  <si>
    <t>Cet onglet contient les données des listes déroulantes utilisées dans l'onglet principa "Datasheet"
Ces données peuvent être modifiées par le CEA.</t>
  </si>
  <si>
    <t>"Datasheet" :</t>
  </si>
  <si>
    <t>Ce tableau doit contenir la totalité des équipements et sous-équipements fournis par l'équipementier ou à fournir par le CEA.</t>
  </si>
  <si>
    <t>Colonne "Installed by"</t>
  </si>
  <si>
    <t>→ doit être complétée par le CEA et validée par l'équipementier</t>
  </si>
  <si>
    <t>Colonne "Location (Clean-Room, CR-1, CR-2)"</t>
  </si>
  <si>
    <t>→ "Clean Room" est le niveau de référence ; "CR-1" est le niveau  inférieur à la salle blanche ; "CR-2" est le niveau inférieur à "CR-1"</t>
  </si>
  <si>
    <t>Ce tableau doit contenir la totalité des connexions électriques (puissance et communication) entre l'usine et les équipements et entre les équipement entre-eux.</t>
  </si>
  <si>
    <t>Interco Power</t>
  </si>
  <si>
    <t>Interco Signal</t>
  </si>
  <si>
    <t>Facilities Power</t>
  </si>
  <si>
    <t>Facilities Signal</t>
  </si>
  <si>
    <t>Interco Chemistry</t>
  </si>
  <si>
    <t>Facilities Chemistry</t>
  </si>
  <si>
    <t>Interco Thermal</t>
  </si>
  <si>
    <t>Interco Gas</t>
  </si>
  <si>
    <t>Interco Pumping</t>
  </si>
  <si>
    <t>Interco Exhaust</t>
  </si>
  <si>
    <t>Facilities Thermal</t>
  </si>
  <si>
    <t>Facilities Gas</t>
  </si>
  <si>
    <t>Facilities Pumping</t>
  </si>
  <si>
    <t>Facilities Exhaust</t>
  </si>
  <si>
    <t>Ce tableau doit contenir la totalité des connexions fluidiques entre l'usine et les équipements et entre les équipement entre-eux.</t>
  </si>
  <si>
    <t>Colonnes "From" &amp; "To"</t>
  </si>
  <si>
    <t>→ Sélection parmis une liste construite automatiquement à partir du tableau des équipements</t>
  </si>
  <si>
    <t>Cet onglet contient 3 tableaux à remplir conjointement entre l'équipementier et le CEA.
Une légende est présente pour expliquer le fonctionnement de certaines colonnes. Les références sont identifiées par une lettre entre parenthèses "( )"</t>
  </si>
  <si>
    <t>Procedure for completing the document</t>
  </si>
  <si>
    <t>Document's objectives</t>
  </si>
  <si>
    <t>The Appendix H document aims to clarify the equipment's needs to ensure an easier installation.
Its completion is done by both the CEA and the Manufacturers</t>
  </si>
  <si>
    <t>Structure of the document</t>
  </si>
  <si>
    <t>This sheet must contain the information about the different revisions of this document. For each modification of the document the traceability of the changes must be ensured and detailed in the dedicated table.
The modified cells must be identified with the formatting here below:</t>
  </si>
  <si>
    <t>This sheet contains the list of the fluids supplied by the CEA and their description.
These fluids' detail can be found in the "Annexe B" of the "Cahier des Charges équipements".</t>
  </si>
  <si>
    <t>This sheet contains the data for the drop-down list used in the main sheet "Datasheet"
These data can be modified by the CEA.</t>
  </si>
  <si>
    <t>This sheet contains 3 tables to be filled by both manufacturers and CEA.
A legend is located on the top right corner of the sheet explaining the use of some columns. The regerences are identified by a letter in brackets "( )"</t>
  </si>
  <si>
    <t>This table must contain the whole list of equipment and sub-equipment supplied by the manufacturer or to be supplied by the CEA.</t>
  </si>
  <si>
    <t>Column "Installed by"</t>
  </si>
  <si>
    <t>Column "Location (Clean-Room, CR-1, CR-2)"</t>
  </si>
  <si>
    <t>→ Must be completed by the CEA and validated by the manufacturer.</t>
  </si>
  <si>
    <t>→ "Clean Room" is the level of reference; "CR-1" is the level below the clean room; "CR-2" is the level below "CR-1"</t>
  </si>
  <si>
    <t>This table must contain the whole list of fluidic connections between the Facilities and the Equipment, and between the Equipment and sub-equipement.</t>
  </si>
  <si>
    <t>This table must contain the whole list of electrical connections (power and signal) between the Facilities and the Equipment, and between the Equipment and sub-equipment</t>
  </si>
  <si>
    <t>→ Selected from a drop-down list defined by the table "List of Equipement &amp; sub-equipement"</t>
  </si>
  <si>
    <t>List of Equipment &amp; sub-equipment</t>
  </si>
  <si>
    <t>NA</t>
  </si>
  <si>
    <t>These fluids are described in the Appendix B of the Equipment's Specifications from the CEA</t>
  </si>
  <si>
    <t>CEA fluid code</t>
  </si>
  <si>
    <t>ACS</t>
  </si>
  <si>
    <t>Ar</t>
  </si>
  <si>
    <t>ERP</t>
  </si>
  <si>
    <t>EUP</t>
  </si>
  <si>
    <t>EDI</t>
  </si>
  <si>
    <t>EdV</t>
  </si>
  <si>
    <t>GdV</t>
  </si>
  <si>
    <t>VPE</t>
  </si>
  <si>
    <t>Vpi</t>
  </si>
  <si>
    <t xml:space="preserve">Vipe pipette  </t>
  </si>
  <si>
    <t>H2O2 30%</t>
  </si>
  <si>
    <t>H2SO4 96%</t>
  </si>
  <si>
    <t>HCl 37%</t>
  </si>
  <si>
    <t>HF 49%</t>
  </si>
  <si>
    <t>NH4OH 28%</t>
  </si>
  <si>
    <t>EXCH</t>
  </si>
  <si>
    <t>EXTH</t>
  </si>
  <si>
    <t>ESS</t>
  </si>
  <si>
    <t>ESAF</t>
  </si>
  <si>
    <t>RE-USE</t>
  </si>
  <si>
    <t>IPA</t>
  </si>
  <si>
    <t>CO2</t>
  </si>
  <si>
    <t>bouteille / bottled</t>
  </si>
  <si>
    <t>ESB</t>
  </si>
  <si>
    <t>Alkali Drain</t>
  </si>
  <si>
    <t>Acid Drain (concentrated)</t>
  </si>
  <si>
    <t>Acid Drain</t>
  </si>
  <si>
    <t>Metal Drain</t>
  </si>
  <si>
    <t>ReUse Drain</t>
  </si>
  <si>
    <t>Wafer Vacuum</t>
  </si>
  <si>
    <t>Sulfuric Drain</t>
  </si>
  <si>
    <t>Sulfuric drain</t>
  </si>
  <si>
    <t>ES_Sulf</t>
  </si>
  <si>
    <t>ES_CU</t>
  </si>
  <si>
    <t>ESAC /ESAD</t>
  </si>
  <si>
    <t>Exhaust Solvent</t>
  </si>
  <si>
    <t>Extraction solvent</t>
  </si>
  <si>
    <t>EXPV</t>
  </si>
  <si>
    <t>EXS</t>
  </si>
  <si>
    <t>CH4 City Gas</t>
  </si>
  <si>
    <t>Chemicals</t>
  </si>
  <si>
    <t>Risk management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</si>
</sst>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4"/>
      <color theme="1"/>
      <name val="Arial"/>
      <family val="2"/>
    </font>
    <font>
      <b/>
      <sz val="14"/>
      <color theme="1"/>
      <name val="Calibri"/>
      <family val="2"/>
      <scheme val="minor"/>
    </font>
    <font>
      <b/>
      <sz val="12"/>
      <color theme="1"/>
      <name val="Calibri"/>
      <family val="2"/>
      <scheme val="minor"/>
    </font>
    <font>
      <b/>
      <sz val="10"/>
      <name val="Calibri"/>
      <family val="2"/>
      <scheme val="minor"/>
    </font>
    <font>
      <i/>
      <sz val="10"/>
      <color rgb="FFFF0000"/>
      <name val="Calibri"/>
      <family val="2"/>
      <scheme val="minor"/>
    </font>
    <font>
      <sz val="10"/>
      <name val="Calibri"/>
      <family val="2"/>
      <scheme val="minor"/>
    </font>
    <font>
      <b/>
      <sz val="12"/>
      <name val="Calibri"/>
      <family val="2"/>
      <scheme val="minor"/>
    </font>
    <font>
      <sz val="10"/>
      <color rgb="FFFF0000"/>
      <name val="Calibri"/>
      <family val="2"/>
      <scheme val="minor"/>
    </font>
    <font>
      <sz val="10"/>
      <color theme="1"/>
      <name val="Calibri"/>
      <family val="2"/>
      <scheme val="minor"/>
    </font>
    <font>
      <i/>
      <sz val="10"/>
      <name val="Calibri"/>
      <family val="2"/>
      <scheme val="minor"/>
    </font>
    <font>
      <b/>
      <sz val="11"/>
      <color theme="1"/>
      <name val="Calibri"/>
      <family val="2"/>
      <scheme val="minor"/>
    </font>
    <font>
      <sz val="14"/>
      <color theme="1"/>
      <name val="Calibri"/>
      <family val="2"/>
      <scheme val="minor"/>
    </font>
    <font>
      <b/>
      <sz val="20"/>
      <color theme="1"/>
      <name val="Calibri"/>
      <family val="2"/>
      <scheme val="minor"/>
    </font>
    <font>
      <strike/>
      <sz val="10"/>
      <color theme="1"/>
      <name val="Calibri"/>
      <family val="2"/>
      <scheme val="minor"/>
    </font>
    <font>
      <sz val="10"/>
      <color rgb="FF0070C0"/>
      <name val="Calibri"/>
      <family val="2"/>
      <scheme val="minor"/>
    </font>
    <font>
      <b/>
      <sz val="9"/>
      <color indexed="81"/>
      <name val="Tahoma"/>
      <family val="2"/>
    </font>
    <font>
      <sz val="9"/>
      <color indexed="81"/>
      <name val="Tahoma"/>
      <family val="2"/>
    </font>
  </fonts>
  <fills count="14">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theme="0"/>
        <bgColor rgb="FFFFFF00"/>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4" tint="0.59999389629810485"/>
        <bgColor auto="1"/>
      </patternFill>
    </fill>
    <fill>
      <patternFill patternType="solid">
        <fgColor theme="4" tint="0.79998168889431442"/>
        <bgColor indexed="64"/>
      </patternFill>
    </fill>
    <fill>
      <patternFill patternType="solid">
        <fgColor theme="7"/>
        <bgColor indexed="64"/>
      </patternFill>
    </fill>
    <fill>
      <patternFill patternType="solid">
        <fgColor rgb="FFFFFF00"/>
        <bgColor indexed="64"/>
      </patternFill>
    </fill>
    <fill>
      <patternFill patternType="solid">
        <fgColor theme="0" tint="-0.249977111117893"/>
        <bgColor indexed="64"/>
      </patternFill>
    </fill>
    <fill>
      <patternFill patternType="solid">
        <fgColor rgb="FFCCFFCC"/>
        <bgColor indexed="64"/>
      </patternFill>
    </fill>
    <fill>
      <patternFill patternType="solid">
        <fgColor theme="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style="thin">
        <color indexed="64"/>
      </left>
      <right style="thin">
        <color indexed="64"/>
      </right>
      <top style="thin">
        <color indexed="64"/>
      </top>
      <bottom/>
      <diagonal/>
    </border>
    <border>
      <left style="thin">
        <color theme="0"/>
      </left>
      <right style="thin">
        <color theme="0"/>
      </right>
      <top style="thin">
        <color theme="0"/>
      </top>
      <bottom/>
      <diagonal/>
    </border>
    <border>
      <left/>
      <right/>
      <top style="thin">
        <color theme="0"/>
      </top>
      <bottom/>
      <diagonal/>
    </border>
    <border>
      <left style="thin">
        <color theme="0"/>
      </left>
      <right style="thin">
        <color theme="0"/>
      </right>
      <top style="thin">
        <color theme="0"/>
      </top>
      <bottom style="thin">
        <color theme="0"/>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indexed="64"/>
      </left>
      <right style="medium">
        <color indexed="64"/>
      </right>
      <top style="thin">
        <color indexed="64"/>
      </top>
      <bottom style="thin">
        <color indexed="64"/>
      </bottom>
      <diagonal/>
    </border>
    <border>
      <left style="thin">
        <color theme="0"/>
      </left>
      <right/>
      <top style="thin">
        <color theme="0"/>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top/>
      <bottom style="thin">
        <color indexed="64"/>
      </bottom>
      <diagonal/>
    </border>
    <border>
      <left style="thin">
        <color theme="0"/>
      </left>
      <right/>
      <top style="thin">
        <color theme="0"/>
      </top>
      <bottom style="thin">
        <color theme="0"/>
      </bottom>
      <diagonal/>
    </border>
    <border>
      <left/>
      <right style="thin">
        <color theme="0"/>
      </right>
      <top/>
      <bottom style="thin">
        <color theme="0"/>
      </bottom>
      <diagonal/>
    </border>
    <border>
      <left/>
      <right style="thin">
        <color theme="0"/>
      </right>
      <top/>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99">
    <xf numFmtId="0" fontId="0" fillId="0" borderId="0" xfId="0"/>
    <xf numFmtId="0" fontId="0" fillId="0" borderId="0" xfId="0" applyAlignment="1">
      <alignment vertical="center"/>
    </xf>
    <xf numFmtId="0" fontId="0" fillId="5" borderId="1" xfId="0" applyFill="1" applyBorder="1" applyAlignment="1">
      <alignment vertical="center" wrapText="1"/>
    </xf>
    <xf numFmtId="0" fontId="0" fillId="0" borderId="0" xfId="0" applyAlignment="1">
      <alignment vertical="center" wrapText="1"/>
    </xf>
    <xf numFmtId="0" fontId="0" fillId="0" borderId="9" xfId="0" applyFont="1" applyBorder="1"/>
    <xf numFmtId="2"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3" borderId="2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0" fillId="0" borderId="9" xfId="0" applyFont="1" applyBorder="1" applyAlignment="1">
      <alignment horizontal="center" vertical="center" wrapText="1"/>
    </xf>
    <xf numFmtId="0" fontId="0" fillId="4" borderId="9" xfId="0" applyFont="1" applyFill="1" applyBorder="1" applyAlignment="1">
      <alignment horizontal="center" vertical="center" wrapText="1"/>
    </xf>
    <xf numFmtId="0" fontId="0" fillId="3" borderId="9" xfId="0" applyFont="1" applyFill="1" applyBorder="1" applyAlignment="1">
      <alignment horizontal="center" vertical="center" wrapText="1"/>
    </xf>
    <xf numFmtId="0" fontId="0" fillId="0" borderId="15"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3" borderId="9" xfId="0" applyFont="1" applyFill="1" applyBorder="1" applyAlignment="1">
      <alignment horizontal="center"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 xfId="0" applyFont="1" applyBorder="1" applyAlignment="1">
      <alignment horizontal="center" vertical="center" wrapText="1"/>
    </xf>
    <xf numFmtId="0" fontId="9" fillId="0" borderId="25" xfId="0" applyFont="1" applyBorder="1" applyAlignment="1">
      <alignment horizontal="center" vertical="center" wrapText="1"/>
    </xf>
    <xf numFmtId="0" fontId="9" fillId="3" borderId="0" xfId="0" applyFont="1" applyFill="1" applyBorder="1" applyAlignment="1">
      <alignment horizontal="center" vertical="center" wrapText="1"/>
    </xf>
    <xf numFmtId="0" fontId="9" fillId="0" borderId="1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5" xfId="0" applyFont="1" applyBorder="1" applyAlignment="1">
      <alignment horizontal="center" vertical="center" wrapText="1"/>
    </xf>
    <xf numFmtId="0" fontId="4" fillId="3" borderId="0" xfId="0" applyFont="1" applyFill="1" applyBorder="1" applyAlignment="1">
      <alignment horizontal="center" vertical="center" wrapText="1"/>
    </xf>
    <xf numFmtId="0" fontId="9" fillId="0" borderId="0" xfId="0" applyFont="1" applyBorder="1" applyAlignment="1">
      <alignment horizontal="center" vertical="center" wrapText="1"/>
    </xf>
    <xf numFmtId="0" fontId="0" fillId="0" borderId="0" xfId="0" applyFont="1" applyAlignment="1">
      <alignment horizontal="left" vertical="center"/>
    </xf>
    <xf numFmtId="0" fontId="0" fillId="0" borderId="1" xfId="0" applyFont="1" applyBorder="1" applyAlignment="1">
      <alignment horizontal="left" vertical="center"/>
    </xf>
    <xf numFmtId="0" fontId="9" fillId="0" borderId="0" xfId="0" applyFont="1"/>
    <xf numFmtId="0" fontId="9" fillId="0" borderId="26" xfId="0" applyFont="1" applyBorder="1" applyAlignment="1">
      <alignment horizontal="center" vertical="center" wrapText="1"/>
    </xf>
    <xf numFmtId="0" fontId="0" fillId="0" borderId="0"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9" fillId="0" borderId="27" xfId="0" applyFont="1" applyBorder="1" applyAlignment="1">
      <alignment horizontal="center" vertical="center" wrapText="1"/>
    </xf>
    <xf numFmtId="0" fontId="4" fillId="0" borderId="34" xfId="0" applyFont="1" applyFill="1" applyBorder="1" applyAlignment="1">
      <alignment vertical="center" wrapText="1"/>
    </xf>
    <xf numFmtId="0" fontId="9" fillId="0" borderId="24" xfId="0" applyFont="1" applyFill="1" applyBorder="1" applyAlignment="1">
      <alignment vertical="center" wrapText="1"/>
    </xf>
    <xf numFmtId="0" fontId="9" fillId="8" borderId="35" xfId="0" applyFont="1" applyFill="1" applyBorder="1"/>
    <xf numFmtId="0" fontId="9" fillId="0" borderId="23" xfId="0" applyFont="1" applyBorder="1"/>
    <xf numFmtId="0" fontId="9" fillId="0" borderId="0" xfId="0" applyFont="1" applyBorder="1"/>
    <xf numFmtId="0" fontId="9" fillId="0" borderId="36" xfId="0" applyFont="1" applyBorder="1"/>
    <xf numFmtId="0" fontId="9" fillId="8" borderId="6" xfId="0" applyFont="1" applyFill="1" applyBorder="1"/>
    <xf numFmtId="0" fontId="9" fillId="0" borderId="12" xfId="0" applyFont="1" applyBorder="1"/>
    <xf numFmtId="0" fontId="9" fillId="0" borderId="10" xfId="0" applyFont="1" applyBorder="1"/>
    <xf numFmtId="0" fontId="4" fillId="7" borderId="37" xfId="0" applyFont="1" applyFill="1" applyBorder="1" applyAlignment="1">
      <alignment horizontal="center" vertical="center"/>
    </xf>
    <xf numFmtId="0" fontId="4" fillId="7" borderId="11" xfId="0" applyFont="1" applyFill="1" applyBorder="1" applyAlignment="1">
      <alignment horizontal="center" vertical="center"/>
    </xf>
    <xf numFmtId="0" fontId="4" fillId="7" borderId="38" xfId="0" applyFont="1" applyFill="1" applyBorder="1" applyAlignment="1">
      <alignment horizontal="center" vertical="center"/>
    </xf>
    <xf numFmtId="0" fontId="9" fillId="0" borderId="9" xfId="0" applyFont="1" applyBorder="1" applyAlignment="1">
      <alignment horizontal="center" vertical="center"/>
    </xf>
    <xf numFmtId="0" fontId="0" fillId="0" borderId="40" xfId="0" applyBorder="1" applyAlignment="1"/>
    <xf numFmtId="0" fontId="0" fillId="0" borderId="0" xfId="0" applyBorder="1" applyAlignment="1"/>
    <xf numFmtId="0" fontId="0" fillId="0" borderId="0" xfId="0" applyBorder="1"/>
    <xf numFmtId="0" fontId="0" fillId="0" borderId="0" xfId="0" applyBorder="1" applyAlignment="1">
      <alignment horizontal="left" wrapText="1"/>
    </xf>
    <xf numFmtId="0" fontId="0" fillId="0" borderId="0" xfId="0" applyBorder="1" applyAlignment="1">
      <alignment wrapText="1"/>
    </xf>
    <xf numFmtId="0" fontId="11" fillId="0" borderId="43" xfId="0" applyFont="1" applyBorder="1" applyAlignment="1">
      <alignment horizontal="left" vertical="top"/>
    </xf>
    <xf numFmtId="0" fontId="9" fillId="10" borderId="20" xfId="0" applyFont="1" applyFill="1" applyBorder="1" applyAlignment="1">
      <alignment vertical="center"/>
    </xf>
    <xf numFmtId="0" fontId="14" fillId="11" borderId="20" xfId="0" applyFont="1" applyFill="1" applyBorder="1" applyAlignment="1">
      <alignment horizontal="center" vertical="center"/>
    </xf>
    <xf numFmtId="0" fontId="8" fillId="0" borderId="20" xfId="0" applyFont="1" applyBorder="1" applyAlignment="1">
      <alignment horizontal="center" vertical="center"/>
    </xf>
    <xf numFmtId="0" fontId="15" fillId="0" borderId="20" xfId="0" applyFont="1" applyBorder="1" applyAlignment="1">
      <alignment horizontal="center" vertical="center"/>
    </xf>
    <xf numFmtId="0" fontId="6" fillId="0" borderId="20" xfId="0" applyFont="1" applyBorder="1" applyAlignment="1">
      <alignment horizontal="center" vertical="center"/>
    </xf>
    <xf numFmtId="0" fontId="0" fillId="0" borderId="43" xfId="0" applyBorder="1"/>
    <xf numFmtId="0" fontId="0" fillId="0" borderId="44" xfId="0" applyBorder="1"/>
    <xf numFmtId="0" fontId="0" fillId="0" borderId="43" xfId="0" applyBorder="1" applyAlignment="1"/>
    <xf numFmtId="0" fontId="0" fillId="0" borderId="44" xfId="0" applyBorder="1" applyAlignment="1"/>
    <xf numFmtId="0" fontId="0" fillId="0" borderId="41" xfId="0" applyBorder="1" applyAlignment="1"/>
    <xf numFmtId="0" fontId="0" fillId="0" borderId="42" xfId="0" applyBorder="1" applyAlignment="1"/>
    <xf numFmtId="0" fontId="0" fillId="0" borderId="44" xfId="0" applyBorder="1" applyAlignment="1">
      <alignment horizontal="left" wrapText="1"/>
    </xf>
    <xf numFmtId="0" fontId="0" fillId="0" borderId="44" xfId="0" applyBorder="1" applyAlignment="1">
      <alignment wrapText="1"/>
    </xf>
    <xf numFmtId="0" fontId="0" fillId="0" borderId="46" xfId="0" applyBorder="1"/>
    <xf numFmtId="0" fontId="0" fillId="0" borderId="47" xfId="0" applyBorder="1"/>
    <xf numFmtId="0" fontId="5" fillId="3" borderId="1" xfId="0"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9" xfId="0" applyFont="1" applyBorder="1" applyAlignment="1" applyProtection="1">
      <alignment horizontal="center" vertical="center" wrapText="1"/>
      <protection locked="0"/>
    </xf>
    <xf numFmtId="0" fontId="9" fillId="3" borderId="1" xfId="0" applyFont="1" applyFill="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9" fillId="0" borderId="13" xfId="0" applyFont="1" applyBorder="1" applyAlignment="1" applyProtection="1">
      <alignment horizontal="center" vertical="center" wrapText="1"/>
      <protection locked="0"/>
    </xf>
    <xf numFmtId="0" fontId="8" fillId="3" borderId="1" xfId="0" applyFont="1" applyFill="1" applyBorder="1" applyAlignment="1" applyProtection="1">
      <alignment horizontal="center" vertical="center" wrapText="1"/>
      <protection locked="0"/>
    </xf>
    <xf numFmtId="0" fontId="8" fillId="0" borderId="1" xfId="0" applyFont="1" applyBorder="1" applyAlignment="1" applyProtection="1">
      <alignment horizontal="center" vertical="center" wrapText="1"/>
      <protection locked="0"/>
    </xf>
    <xf numFmtId="0" fontId="8" fillId="0" borderId="2" xfId="0" applyFont="1" applyBorder="1" applyAlignment="1" applyProtection="1">
      <alignment horizontal="center" vertical="center" wrapText="1"/>
      <protection locked="0"/>
    </xf>
    <xf numFmtId="0" fontId="8" fillId="0" borderId="20" xfId="0" applyFont="1" applyBorder="1" applyAlignment="1" applyProtection="1">
      <alignment horizontal="center" vertical="center" wrapText="1"/>
      <protection locked="0"/>
    </xf>
    <xf numFmtId="0" fontId="8" fillId="0" borderId="3" xfId="0" applyFont="1" applyFill="1" applyBorder="1" applyAlignment="1" applyProtection="1">
      <alignment horizontal="center" vertical="center" wrapText="1"/>
      <protection locked="0"/>
    </xf>
    <xf numFmtId="0" fontId="8" fillId="0" borderId="16" xfId="0" applyFont="1" applyFill="1" applyBorder="1" applyAlignment="1" applyProtection="1">
      <alignment horizontal="center" vertical="center" wrapText="1"/>
      <protection locked="0"/>
    </xf>
    <xf numFmtId="0" fontId="8" fillId="0" borderId="3" xfId="0" applyFont="1" applyBorder="1" applyAlignment="1" applyProtection="1">
      <alignment horizontal="center" vertical="center" wrapText="1"/>
      <protection locked="0"/>
    </xf>
    <xf numFmtId="0" fontId="8" fillId="0" borderId="16" xfId="0" applyFont="1" applyBorder="1" applyAlignment="1" applyProtection="1">
      <alignment horizontal="center" vertical="center" wrapText="1"/>
      <protection locked="0"/>
    </xf>
    <xf numFmtId="0" fontId="5" fillId="0" borderId="4" xfId="0" applyFont="1" applyFill="1" applyBorder="1" applyAlignment="1" applyProtection="1">
      <alignment horizontal="center" vertical="center" wrapText="1"/>
      <protection locked="0"/>
    </xf>
    <xf numFmtId="0" fontId="9" fillId="3" borderId="23" xfId="0"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4" fillId="3" borderId="23" xfId="0" applyFont="1" applyFill="1" applyBorder="1" applyAlignment="1" applyProtection="1">
      <alignment horizontal="center" vertical="center" wrapText="1"/>
      <protection locked="0"/>
    </xf>
    <xf numFmtId="0" fontId="5" fillId="3" borderId="23" xfId="0" applyFont="1" applyFill="1" applyBorder="1" applyAlignment="1" applyProtection="1">
      <alignment horizontal="center" vertical="center" wrapText="1"/>
      <protection locked="0"/>
    </xf>
    <xf numFmtId="0" fontId="9" fillId="0" borderId="2" xfId="0" applyFont="1" applyBorder="1" applyAlignment="1" applyProtection="1">
      <alignment horizontal="center" vertical="center" wrapText="1"/>
      <protection locked="0"/>
    </xf>
    <xf numFmtId="0" fontId="9" fillId="0" borderId="20" xfId="0" applyFont="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0" borderId="16" xfId="0" applyFont="1" applyFill="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0" fontId="9" fillId="0" borderId="16" xfId="0" applyFont="1" applyBorder="1" applyAlignment="1" applyProtection="1">
      <alignment horizontal="center" vertical="center" wrapText="1"/>
      <protection locked="0"/>
    </xf>
    <xf numFmtId="0" fontId="9" fillId="0" borderId="4" xfId="0" applyFont="1" applyFill="1" applyBorder="1" applyAlignment="1" applyProtection="1">
      <alignment horizontal="center" vertical="center" wrapText="1"/>
      <protection locked="0"/>
    </xf>
    <xf numFmtId="0" fontId="9" fillId="0" borderId="21" xfId="0" applyFont="1" applyBorder="1" applyAlignment="1" applyProtection="1">
      <alignment horizontal="center" vertical="center" wrapText="1"/>
      <protection locked="0"/>
    </xf>
    <xf numFmtId="0" fontId="9" fillId="0" borderId="29" xfId="0" applyFont="1" applyFill="1" applyBorder="1" applyAlignment="1" applyProtection="1">
      <alignment horizontal="center" vertical="center" wrapText="1"/>
      <protection locked="0"/>
    </xf>
    <xf numFmtId="0" fontId="9" fillId="0" borderId="22" xfId="0" applyFont="1" applyFill="1" applyBorder="1" applyAlignment="1" applyProtection="1">
      <alignment horizontal="center" vertical="center" wrapText="1"/>
      <protection locked="0"/>
    </xf>
    <xf numFmtId="0" fontId="9" fillId="0" borderId="22" xfId="0" applyFont="1" applyBorder="1" applyAlignment="1" applyProtection="1">
      <alignment horizontal="center" vertical="center" wrapText="1"/>
      <protection locked="0"/>
    </xf>
    <xf numFmtId="0" fontId="10" fillId="3" borderId="1" xfId="0" applyFont="1" applyFill="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20"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9" fillId="0" borderId="4" xfId="0" applyFont="1" applyBorder="1" applyAlignment="1" applyProtection="1">
      <alignment horizontal="center" vertical="center" wrapText="1"/>
      <protection locked="0"/>
    </xf>
    <xf numFmtId="0" fontId="9" fillId="0" borderId="33" xfId="0" applyFont="1" applyBorder="1" applyAlignment="1" applyProtection="1">
      <alignment horizontal="center" vertical="center" wrapText="1"/>
      <protection locked="0"/>
    </xf>
    <xf numFmtId="0" fontId="0" fillId="5" borderId="1" xfId="0" applyFill="1" applyBorder="1" applyAlignment="1" applyProtection="1">
      <alignment vertical="center" wrapText="1"/>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alignment horizontal="left" vertical="center" wrapText="1"/>
      <protection locked="0"/>
    </xf>
    <xf numFmtId="0" fontId="0" fillId="0" borderId="0" xfId="0" applyAlignment="1" applyProtection="1">
      <alignment vertical="center"/>
      <protection locked="0"/>
    </xf>
    <xf numFmtId="0" fontId="0" fillId="0" borderId="0" xfId="0" applyAlignment="1" applyProtection="1">
      <alignment vertical="center" wrapText="1"/>
      <protection locked="0"/>
    </xf>
    <xf numFmtId="0" fontId="0" fillId="0" borderId="9" xfId="0" applyFont="1" applyBorder="1" applyProtection="1"/>
    <xf numFmtId="0" fontId="0" fillId="0" borderId="9" xfId="0" applyFont="1" applyBorder="1" applyAlignment="1" applyProtection="1"/>
    <xf numFmtId="0" fontId="0" fillId="0" borderId="7" xfId="0" applyFont="1" applyBorder="1" applyProtection="1"/>
    <xf numFmtId="0" fontId="0" fillId="0" borderId="0" xfId="0" applyFont="1" applyBorder="1" applyProtection="1"/>
    <xf numFmtId="0" fontId="0" fillId="0" borderId="13" xfId="0" applyFont="1" applyBorder="1" applyAlignment="1" applyProtection="1">
      <alignment horizontal="center" vertical="center"/>
    </xf>
    <xf numFmtId="0" fontId="0" fillId="0" borderId="9" xfId="0" applyFont="1" applyBorder="1" applyAlignment="1" applyProtection="1">
      <alignment horizontal="center" vertical="center"/>
    </xf>
    <xf numFmtId="0" fontId="0" fillId="0" borderId="20" xfId="0" applyFont="1" applyBorder="1" applyAlignment="1">
      <alignment horizontal="left" vertical="center"/>
    </xf>
    <xf numFmtId="0" fontId="0" fillId="0" borderId="16" xfId="0" applyFont="1" applyBorder="1" applyAlignment="1">
      <alignment horizontal="left" vertical="center"/>
    </xf>
    <xf numFmtId="0" fontId="0" fillId="0" borderId="20" xfId="0" applyFont="1" applyFill="1" applyBorder="1" applyAlignment="1">
      <alignment horizontal="left" vertical="center"/>
    </xf>
    <xf numFmtId="0" fontId="0" fillId="0" borderId="21" xfId="0" applyFont="1" applyBorder="1" applyAlignment="1">
      <alignment horizontal="left" vertical="center"/>
    </xf>
    <xf numFmtId="0" fontId="0" fillId="0" borderId="33" xfId="0" applyFont="1" applyBorder="1" applyAlignment="1">
      <alignment horizontal="left" vertical="center"/>
    </xf>
    <xf numFmtId="0" fontId="0" fillId="0" borderId="22" xfId="0" applyFont="1" applyBorder="1" applyAlignment="1">
      <alignment horizontal="left" vertical="center"/>
    </xf>
    <xf numFmtId="0" fontId="0" fillId="13" borderId="20" xfId="0" applyFont="1" applyFill="1" applyBorder="1" applyAlignment="1">
      <alignment horizontal="left" vertical="center"/>
    </xf>
    <xf numFmtId="0" fontId="0" fillId="13" borderId="1" xfId="0" applyFont="1" applyFill="1" applyBorder="1" applyAlignment="1">
      <alignment horizontal="left" vertical="center"/>
    </xf>
    <xf numFmtId="0" fontId="0" fillId="13" borderId="16" xfId="0" applyFont="1" applyFill="1" applyBorder="1" applyAlignment="1">
      <alignment horizontal="left" vertical="center"/>
    </xf>
    <xf numFmtId="0" fontId="0" fillId="0" borderId="1" xfId="0" applyFont="1" applyFill="1" applyBorder="1" applyAlignment="1">
      <alignment horizontal="left" vertical="center"/>
    </xf>
    <xf numFmtId="0" fontId="0" fillId="0" borderId="16" xfId="0" applyFont="1" applyFill="1" applyBorder="1" applyAlignment="1">
      <alignment horizontal="left" vertical="center"/>
    </xf>
    <xf numFmtId="0" fontId="4" fillId="2" borderId="1" xfId="0" applyFont="1" applyFill="1" applyBorder="1" applyAlignment="1">
      <alignment horizontal="center" vertical="center" wrapText="1"/>
    </xf>
    <xf numFmtId="0" fontId="13" fillId="9" borderId="0" xfId="0" applyFont="1" applyFill="1" applyAlignment="1">
      <alignment horizontal="center"/>
    </xf>
    <xf numFmtId="0" fontId="12" fillId="8" borderId="18" xfId="0" applyFont="1" applyFill="1" applyBorder="1" applyAlignment="1">
      <alignment horizontal="center"/>
    </xf>
    <xf numFmtId="0" fontId="12" fillId="8" borderId="39" xfId="0" applyFont="1" applyFill="1" applyBorder="1" applyAlignment="1">
      <alignment horizontal="center"/>
    </xf>
    <xf numFmtId="0" fontId="12" fillId="8" borderId="19" xfId="0" applyFont="1" applyFill="1" applyBorder="1" applyAlignment="1">
      <alignment horizontal="center"/>
    </xf>
    <xf numFmtId="0" fontId="0" fillId="0" borderId="20" xfId="0" applyBorder="1" applyAlignment="1">
      <alignment horizontal="left" vertical="center" wrapText="1"/>
    </xf>
    <xf numFmtId="0" fontId="0" fillId="0" borderId="1" xfId="0" applyBorder="1" applyAlignment="1">
      <alignment horizontal="left" vertical="center" wrapText="1"/>
    </xf>
    <xf numFmtId="0" fontId="0" fillId="0" borderId="16" xfId="0" applyBorder="1" applyAlignment="1">
      <alignment horizontal="left" vertical="center" wrapText="1"/>
    </xf>
    <xf numFmtId="0" fontId="0" fillId="0" borderId="21" xfId="0" applyBorder="1" applyAlignment="1">
      <alignment horizontal="left" vertical="center" wrapText="1"/>
    </xf>
    <xf numFmtId="0" fontId="0" fillId="0" borderId="33" xfId="0" applyBorder="1" applyAlignment="1">
      <alignment horizontal="left" vertical="center" wrapText="1"/>
    </xf>
    <xf numFmtId="0" fontId="0" fillId="0" borderId="22" xfId="0" applyBorder="1" applyAlignment="1">
      <alignment horizontal="left" vertical="center" wrapText="1"/>
    </xf>
    <xf numFmtId="0" fontId="0" fillId="0" borderId="41" xfId="0" applyBorder="1" applyAlignment="1">
      <alignment horizontal="left" vertical="center" wrapText="1"/>
    </xf>
    <xf numFmtId="0" fontId="0" fillId="0" borderId="40" xfId="0" applyBorder="1" applyAlignment="1">
      <alignment horizontal="left" vertical="center" wrapText="1"/>
    </xf>
    <xf numFmtId="0" fontId="0" fillId="0" borderId="42" xfId="0" applyBorder="1" applyAlignment="1">
      <alignment horizontal="left" vertical="center" wrapText="1"/>
    </xf>
    <xf numFmtId="0" fontId="0" fillId="0" borderId="0" xfId="0" applyBorder="1" applyAlignment="1">
      <alignment horizontal="left" wrapText="1"/>
    </xf>
    <xf numFmtId="0" fontId="0" fillId="0" borderId="44" xfId="0" applyBorder="1" applyAlignment="1">
      <alignment horizontal="left" wrapText="1"/>
    </xf>
    <xf numFmtId="0" fontId="7" fillId="6" borderId="2"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0" fillId="0" borderId="36" xfId="0" applyBorder="1" applyAlignment="1">
      <alignment horizontal="left" vertical="center" wrapText="1"/>
    </xf>
    <xf numFmtId="0" fontId="0" fillId="0" borderId="24" xfId="0" applyBorder="1" applyAlignment="1">
      <alignment horizontal="left" vertical="center" wrapText="1"/>
    </xf>
    <xf numFmtId="0" fontId="0" fillId="0" borderId="45" xfId="0" applyBorder="1" applyAlignment="1">
      <alignment horizontal="left" vertical="center" wrapText="1"/>
    </xf>
    <xf numFmtId="0" fontId="0" fillId="0" borderId="41" xfId="0" applyBorder="1" applyAlignment="1">
      <alignment horizontal="left" vertical="center"/>
    </xf>
    <xf numFmtId="0" fontId="0" fillId="0" borderId="40" xfId="0" applyBorder="1" applyAlignment="1">
      <alignment horizontal="left" vertical="center"/>
    </xf>
    <xf numFmtId="0" fontId="0" fillId="0" borderId="42" xfId="0" applyBorder="1" applyAlignment="1">
      <alignment horizontal="left" vertical="center"/>
    </xf>
    <xf numFmtId="0" fontId="0" fillId="0" borderId="43" xfId="0" applyBorder="1" applyAlignment="1">
      <alignment horizontal="left" vertical="center" wrapText="1"/>
    </xf>
    <xf numFmtId="0" fontId="0" fillId="0" borderId="0" xfId="0" applyBorder="1" applyAlignment="1">
      <alignment horizontal="left" vertical="center" wrapText="1"/>
    </xf>
    <xf numFmtId="0" fontId="0" fillId="0" borderId="44" xfId="0" applyBorder="1" applyAlignment="1">
      <alignment horizontal="left" vertical="center" wrapText="1"/>
    </xf>
    <xf numFmtId="0" fontId="0" fillId="0" borderId="34" xfId="0" applyBorder="1" applyAlignment="1">
      <alignment horizontal="left" vertical="center" wrapText="1"/>
    </xf>
    <xf numFmtId="0" fontId="0" fillId="0" borderId="43" xfId="0" applyBorder="1" applyAlignment="1">
      <alignment horizontal="left" wrapText="1"/>
    </xf>
    <xf numFmtId="0" fontId="3" fillId="6" borderId="1" xfId="0" applyFont="1" applyFill="1" applyBorder="1" applyAlignment="1">
      <alignment horizontal="center" vertical="center" wrapText="1"/>
    </xf>
    <xf numFmtId="0" fontId="0" fillId="12" borderId="0" xfId="0" applyFill="1" applyBorder="1" applyAlignment="1">
      <alignment horizontal="left"/>
    </xf>
    <xf numFmtId="0" fontId="0" fillId="0" borderId="0" xfId="0" applyBorder="1" applyAlignment="1">
      <alignment horizontal="left"/>
    </xf>
    <xf numFmtId="0" fontId="0" fillId="0" borderId="44" xfId="0" applyBorder="1" applyAlignment="1">
      <alignment horizontal="left"/>
    </xf>
    <xf numFmtId="0" fontId="11" fillId="0" borderId="0" xfId="0" applyFont="1" applyBorder="1" applyAlignment="1">
      <alignment horizontal="left" vertical="top"/>
    </xf>
    <xf numFmtId="0" fontId="11" fillId="0" borderId="44" xfId="0" applyFont="1" applyBorder="1" applyAlignment="1">
      <alignment horizontal="left" vertical="top"/>
    </xf>
    <xf numFmtId="0" fontId="0" fillId="0" borderId="23" xfId="0" applyBorder="1" applyAlignment="1">
      <alignment horizontal="left" vertical="center" wrapText="1"/>
    </xf>
    <xf numFmtId="0" fontId="0" fillId="0" borderId="47" xfId="0" applyBorder="1" applyAlignment="1">
      <alignment horizontal="left" wrapText="1"/>
    </xf>
    <xf numFmtId="0" fontId="0" fillId="0" borderId="48" xfId="0" applyBorder="1" applyAlignment="1">
      <alignment horizontal="left" wrapText="1"/>
    </xf>
    <xf numFmtId="0" fontId="1" fillId="5" borderId="2" xfId="0" applyFont="1" applyFill="1" applyBorder="1" applyAlignment="1">
      <alignment horizontal="left" vertical="center"/>
    </xf>
    <xf numFmtId="0" fontId="1" fillId="5" borderId="4" xfId="0" applyFont="1" applyFill="1" applyBorder="1" applyAlignment="1">
      <alignment horizontal="left" vertical="center"/>
    </xf>
    <xf numFmtId="0" fontId="11" fillId="0" borderId="0" xfId="0" applyFont="1" applyAlignment="1">
      <alignment horizontal="center" vertical="center"/>
    </xf>
    <xf numFmtId="0" fontId="4" fillId="2" borderId="32"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0" fillId="0" borderId="9" xfId="0" applyFont="1" applyBorder="1" applyAlignment="1" applyProtection="1"/>
    <xf numFmtId="0" fontId="4" fillId="2" borderId="2" xfId="0" applyFont="1" applyFill="1" applyBorder="1" applyAlignment="1">
      <alignment horizontal="center" vertical="center" wrapText="1"/>
    </xf>
    <xf numFmtId="0" fontId="9" fillId="0" borderId="4" xfId="0" applyFont="1" applyBorder="1" applyAlignment="1">
      <alignment horizontal="center" vertical="center" wrapText="1"/>
    </xf>
    <xf numFmtId="0" fontId="2" fillId="6" borderId="2" xfId="0" applyFont="1" applyFill="1" applyBorder="1" applyAlignment="1" applyProtection="1">
      <alignment horizontal="center" vertical="center"/>
    </xf>
    <xf numFmtId="0" fontId="2" fillId="6" borderId="4" xfId="0" applyFont="1" applyFill="1" applyBorder="1" applyAlignment="1" applyProtection="1">
      <alignment horizontal="center" vertical="center"/>
    </xf>
    <xf numFmtId="0" fontId="2" fillId="6" borderId="3" xfId="0" applyFont="1" applyFill="1" applyBorder="1" applyAlignment="1" applyProtection="1">
      <alignment horizontal="center" vertical="center"/>
    </xf>
    <xf numFmtId="0" fontId="4" fillId="2"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9" fillId="0" borderId="19" xfId="0" applyFont="1" applyBorder="1" applyAlignment="1">
      <alignment horizontal="center" vertical="center" wrapText="1"/>
    </xf>
    <xf numFmtId="0" fontId="9" fillId="0" borderId="3" xfId="0" applyFont="1" applyBorder="1" applyAlignment="1">
      <alignment horizontal="center" vertical="center" wrapText="1"/>
    </xf>
    <xf numFmtId="0" fontId="4" fillId="2" borderId="30" xfId="0" applyFont="1" applyFill="1" applyBorder="1" applyAlignment="1">
      <alignment horizontal="center" vertical="center" wrapText="1"/>
    </xf>
  </cellXfs>
  <cellStyles count="1">
    <cellStyle name="Normal" xfId="0" builtinId="0"/>
  </cellStyles>
  <dxfs count="6">
    <dxf>
      <alignment horizontal="left" vertical="center" textRotation="0" wrapText="0" indent="0" justifyLastLine="0" shrinkToFit="0" readingOrder="0"/>
      <protection locked="0" hidden="0"/>
    </dxf>
    <dxf>
      <alignment horizontal="left" vertical="center" textRotation="0" wrapText="1" indent="0" justifyLastLine="0" shrinkToFit="0" readingOrder="0"/>
      <protection locked="0" hidden="0"/>
    </dxf>
    <dxf>
      <alignment horizontal="left" vertical="center" textRotation="0" wrapText="0" indent="0" justifyLastLine="0" shrinkToFit="0" readingOrder="0"/>
      <protection locked="0" hidden="0"/>
    </dxf>
    <dxf>
      <alignment horizontal="center" vertical="center" textRotation="0" wrapText="0" indent="0" justifyLastLine="0" shrinkToFit="0" readingOrder="0"/>
      <protection locked="0" hidden="0"/>
    </dxf>
    <dxf>
      <alignment horizontal="general" vertical="center" textRotation="0" wrapText="0" indent="0" justifyLastLine="0" shrinkToFit="0" readingOrder="0"/>
      <protection locked="0" hidden="0"/>
    </dxf>
    <dxf>
      <alignment horizontal="general" vertical="center" textRotation="0" wrapText="0" indent="0" justifyLastLine="0" shrinkToFit="0" readingOrder="0"/>
    </dxf>
  </dxfs>
  <tableStyles count="0" defaultTableStyle="TableStyleMedium2" defaultPivotStyle="PivotStyleLight16"/>
  <colors>
    <mruColors>
      <color rgb="FFCCFFCC"/>
      <color rgb="FFFFFFCC"/>
      <color rgb="FFE7F6FF"/>
      <color rgb="FFCCECFF"/>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47625</xdr:colOff>
      <xdr:row>1</xdr:row>
      <xdr:rowOff>38100</xdr:rowOff>
    </xdr:from>
    <xdr:to>
      <xdr:col>2</xdr:col>
      <xdr:colOff>1125229</xdr:colOff>
      <xdr:row>6</xdr:row>
      <xdr:rowOff>5436</xdr:rowOff>
    </xdr:to>
    <xdr:pic>
      <xdr:nvPicPr>
        <xdr:cNvPr id="2" name="Image 1">
          <a:extLst>
            <a:ext uri="{FF2B5EF4-FFF2-40B4-BE49-F238E27FC236}">
              <a16:creationId xmlns:a16="http://schemas.microsoft.com/office/drawing/2014/main" id="{1E1BE3E6-2AB9-448E-9BB2-C1CA6784C7BD}"/>
            </a:ext>
          </a:extLst>
        </xdr:cNvPr>
        <xdr:cNvPicPr>
          <a:picLocks noChangeAspect="1"/>
        </xdr:cNvPicPr>
      </xdr:nvPicPr>
      <xdr:blipFill>
        <a:blip xmlns:r="http://schemas.openxmlformats.org/officeDocument/2006/relationships" r:embed="rId1"/>
        <a:stretch>
          <a:fillRect/>
        </a:stretch>
      </xdr:blipFill>
      <xdr:spPr>
        <a:xfrm>
          <a:off x="238125" y="228600"/>
          <a:ext cx="1839604" cy="9198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38100</xdr:colOff>
      <xdr:row>0</xdr:row>
      <xdr:rowOff>47625</xdr:rowOff>
    </xdr:from>
    <xdr:to>
      <xdr:col>10</xdr:col>
      <xdr:colOff>733425</xdr:colOff>
      <xdr:row>2</xdr:row>
      <xdr:rowOff>142875</xdr:rowOff>
    </xdr:to>
    <xdr:sp macro="" textlink="">
      <xdr:nvSpPr>
        <xdr:cNvPr id="2" name="ZoneTexte 1">
          <a:extLst>
            <a:ext uri="{FF2B5EF4-FFF2-40B4-BE49-F238E27FC236}">
              <a16:creationId xmlns:a16="http://schemas.microsoft.com/office/drawing/2014/main" id="{3EE22E7B-94CC-4607-81D1-8B3C5BF52DA6}"/>
            </a:ext>
          </a:extLst>
        </xdr:cNvPr>
        <xdr:cNvSpPr txBox="1"/>
      </xdr:nvSpPr>
      <xdr:spPr>
        <a:xfrm>
          <a:off x="3219450" y="47625"/>
          <a:ext cx="4505325" cy="419100"/>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36000" bIns="36000" rtlCol="0" anchor="ctr"/>
        <a:lstStyle/>
        <a:p>
          <a:pPr algn="ctr"/>
          <a:r>
            <a:rPr lang="fr-FR" sz="1100" b="0"/>
            <a:t>Any</a:t>
          </a:r>
          <a:r>
            <a:rPr lang="fr-FR" sz="1100" b="0" baseline="0"/>
            <a:t> change on these parameters must be discussed with COH and or COI from the CEA</a:t>
          </a:r>
          <a:endParaRPr lang="fr-FR" sz="1100" b="0"/>
        </a:p>
      </xdr:txBody>
    </xdr:sp>
    <xdr:clientData/>
  </xdr:twoCellAnchor>
  <xdr:twoCellAnchor>
    <xdr:from>
      <xdr:col>5</xdr:col>
      <xdr:colOff>38100</xdr:colOff>
      <xdr:row>3</xdr:row>
      <xdr:rowOff>9525</xdr:rowOff>
    </xdr:from>
    <xdr:to>
      <xdr:col>10</xdr:col>
      <xdr:colOff>733425</xdr:colOff>
      <xdr:row>7</xdr:row>
      <xdr:rowOff>57151</xdr:rowOff>
    </xdr:to>
    <xdr:sp macro="" textlink="">
      <xdr:nvSpPr>
        <xdr:cNvPr id="3" name="ZoneTexte 2">
          <a:extLst>
            <a:ext uri="{FF2B5EF4-FFF2-40B4-BE49-F238E27FC236}">
              <a16:creationId xmlns:a16="http://schemas.microsoft.com/office/drawing/2014/main" id="{7B62F927-0227-4456-972B-B5E41D24BC7C}"/>
            </a:ext>
          </a:extLst>
        </xdr:cNvPr>
        <xdr:cNvSpPr txBox="1"/>
      </xdr:nvSpPr>
      <xdr:spPr>
        <a:xfrm>
          <a:off x="3219450" y="495300"/>
          <a:ext cx="4505325" cy="695326"/>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36000" bIns="36000" rtlCol="0" anchor="ctr"/>
        <a:lstStyle/>
        <a:p>
          <a:pPr algn="ctr"/>
          <a:r>
            <a:rPr lang="fr-FR" sz="1100" b="1"/>
            <a:t>If parameters were to be added on a column, make sure to insert a cell on the column</a:t>
          </a:r>
          <a:r>
            <a:rPr lang="fr-FR" sz="1100" b="1" baseline="0"/>
            <a:t> in the marked area to automatically include the new value to the authorized list of data</a:t>
          </a:r>
          <a:endParaRPr lang="fr-FR" sz="1100" b="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267552</xdr:colOff>
      <xdr:row>1</xdr:row>
      <xdr:rowOff>923926</xdr:rowOff>
    </xdr:from>
    <xdr:to>
      <xdr:col>1</xdr:col>
      <xdr:colOff>856176</xdr:colOff>
      <xdr:row>1</xdr:row>
      <xdr:rowOff>1314450</xdr:rowOff>
    </xdr:to>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67552" y="998842"/>
          <a:ext cx="588624" cy="3905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50" b="1">
              <a:solidFill>
                <a:srgbClr val="002060"/>
              </a:solidFill>
              <a:latin typeface="Arial" panose="020B0604020202020204" pitchFamily="34" charset="0"/>
              <a:cs typeface="Arial" panose="020B0604020202020204" pitchFamily="34" charset="0"/>
            </a:rPr>
            <a:t>DPFT</a:t>
          </a:r>
          <a:endParaRPr lang="fr-FR" sz="900"/>
        </a:p>
      </xdr:txBody>
    </xdr:sp>
    <xdr:clientData/>
  </xdr:twoCellAnchor>
  <xdr:twoCellAnchor>
    <xdr:from>
      <xdr:col>2</xdr:col>
      <xdr:colOff>483418</xdr:colOff>
      <xdr:row>1</xdr:row>
      <xdr:rowOff>46447</xdr:rowOff>
    </xdr:from>
    <xdr:to>
      <xdr:col>12</xdr:col>
      <xdr:colOff>663540</xdr:colOff>
      <xdr:row>2</xdr:row>
      <xdr:rowOff>74915</xdr:rowOff>
    </xdr:to>
    <xdr:sp macro="" textlink="">
      <xdr:nvSpPr>
        <xdr:cNvPr id="4" name="ZoneTexte 3">
          <a:extLst>
            <a:ext uri="{FF2B5EF4-FFF2-40B4-BE49-F238E27FC236}">
              <a16:creationId xmlns:a16="http://schemas.microsoft.com/office/drawing/2014/main" id="{00000000-0008-0000-0000-000004000000}"/>
            </a:ext>
          </a:extLst>
        </xdr:cNvPr>
        <xdr:cNvSpPr txBox="1"/>
      </xdr:nvSpPr>
      <xdr:spPr>
        <a:xfrm>
          <a:off x="3255300" y="121363"/>
          <a:ext cx="11064307" cy="137695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600" b="1">
              <a:solidFill>
                <a:srgbClr val="002060"/>
              </a:solidFill>
              <a:latin typeface="Arial" panose="020B0604020202020204" pitchFamily="34" charset="0"/>
              <a:cs typeface="Arial" panose="020B0604020202020204" pitchFamily="34" charset="0"/>
            </a:rPr>
            <a:t>ANNEXE H : Datasheet for tool installation</a:t>
          </a:r>
        </a:p>
        <a:p>
          <a:pPr algn="ctr"/>
          <a:endParaRPr lang="fr-FR" sz="800" b="1">
            <a:solidFill>
              <a:srgbClr val="002060"/>
            </a:solidFill>
            <a:latin typeface="Arial Narrow" panose="020B0606020202030204" pitchFamily="34" charset="0"/>
            <a:cs typeface="Arial" panose="020B0604020202020204" pitchFamily="34" charset="0"/>
          </a:endParaRPr>
        </a:p>
        <a:p>
          <a:r>
            <a:rPr lang="fr-FR" sz="1200" b="1">
              <a:solidFill>
                <a:srgbClr val="002060"/>
              </a:solidFill>
              <a:latin typeface="Arial Narrow" panose="020B0606020202030204" pitchFamily="34" charset="0"/>
            </a:rPr>
            <a:t>1) </a:t>
          </a:r>
          <a:r>
            <a:rPr lang="fr-FR" sz="1200">
              <a:solidFill>
                <a:srgbClr val="002060"/>
              </a:solidFill>
              <a:latin typeface="Arial Narrow" panose="020B0606020202030204" pitchFamily="34" charset="0"/>
            </a:rPr>
            <a:t>The datasheet informations allows CEA-LETI to design the fluid PID and the electrical PID.</a:t>
          </a:r>
        </a:p>
        <a:p>
          <a:r>
            <a:rPr lang="fr-FR" sz="1200" b="1">
              <a:solidFill>
                <a:srgbClr val="002060"/>
              </a:solidFill>
              <a:latin typeface="Arial Narrow" panose="020B0606020202030204" pitchFamily="34" charset="0"/>
            </a:rPr>
            <a:t>2</a:t>
          </a:r>
          <a:r>
            <a:rPr lang="fr-FR" sz="1200">
              <a:solidFill>
                <a:srgbClr val="002060"/>
              </a:solidFill>
              <a:latin typeface="Arial Narrow" panose="020B0606020202030204" pitchFamily="34" charset="0"/>
            </a:rPr>
            <a:t>) These PIDs will be sent for verification and approval to the Contractor.</a:t>
          </a:r>
        </a:p>
        <a:p>
          <a:r>
            <a:rPr lang="fr-FR" sz="1200" b="1">
              <a:solidFill>
                <a:srgbClr val="002060"/>
              </a:solidFill>
              <a:latin typeface="Arial Narrow" panose="020B0606020202030204" pitchFamily="34" charset="0"/>
            </a:rPr>
            <a:t>3) </a:t>
          </a:r>
          <a:r>
            <a:rPr lang="fr-FR" sz="1200">
              <a:solidFill>
                <a:srgbClr val="002060"/>
              </a:solidFill>
              <a:latin typeface="Arial Narrow" panose="020B0606020202030204" pitchFamily="34" charset="0"/>
            </a:rPr>
            <a:t>Hook Up and Fit Up will start after the official validation of PIDs by the Contractor.</a:t>
          </a:r>
        </a:p>
        <a:p>
          <a:r>
            <a:rPr lang="fr-FR" sz="1200" b="1">
              <a:solidFill>
                <a:srgbClr val="002060"/>
              </a:solidFill>
              <a:latin typeface="Arial Narrow" panose="020B0606020202030204" pitchFamily="34" charset="0"/>
            </a:rPr>
            <a:t>4) </a:t>
          </a:r>
          <a:r>
            <a:rPr lang="fr-FR" sz="1200">
              <a:solidFill>
                <a:srgbClr val="002060"/>
              </a:solidFill>
              <a:latin typeface="Arial Narrow" panose="020B0606020202030204" pitchFamily="34" charset="0"/>
            </a:rPr>
            <a:t>All</a:t>
          </a:r>
          <a:r>
            <a:rPr lang="fr-FR" sz="1200" baseline="0">
              <a:solidFill>
                <a:srgbClr val="002060"/>
              </a:solidFill>
              <a:latin typeface="Arial Narrow" panose="020B0606020202030204" pitchFamily="34" charset="0"/>
            </a:rPr>
            <a:t> connexions and interconnexions sections must be clearly identified as Contractor or CEA responsability ("provided by" and "installed by"). Including final connectors (fluids &amp; electricals).</a:t>
          </a:r>
        </a:p>
        <a:p>
          <a:r>
            <a:rPr lang="fr-FR" sz="1200" b="1">
              <a:solidFill>
                <a:srgbClr val="002060"/>
              </a:solidFill>
              <a:latin typeface="Arial Narrow" panose="020B0606020202030204" pitchFamily="34" charset="0"/>
            </a:rPr>
            <a:t>5) </a:t>
          </a:r>
          <a:r>
            <a:rPr lang="fr-FR" sz="1200" b="1" u="sng">
              <a:solidFill>
                <a:srgbClr val="002060"/>
              </a:solidFill>
              <a:latin typeface="Arial Narrow" panose="020B0606020202030204" pitchFamily="34" charset="0"/>
            </a:rPr>
            <a:t>In any cases Contractor is in charge of terminals</a:t>
          </a:r>
          <a:r>
            <a:rPr lang="fr-FR" sz="1200" b="1" u="sng" baseline="0">
              <a:solidFill>
                <a:srgbClr val="002060"/>
              </a:solidFill>
              <a:latin typeface="Arial Narrow" panose="020B0606020202030204" pitchFamily="34" charset="0"/>
            </a:rPr>
            <a:t> equipement connections control.</a:t>
          </a:r>
          <a:endParaRPr lang="fr-FR" sz="1200" b="1" u="sng">
            <a:solidFill>
              <a:srgbClr val="002060"/>
            </a:solidFill>
            <a:latin typeface="Arial Narrow" panose="020B0606020202030204" pitchFamily="34" charset="0"/>
          </a:endParaRPr>
        </a:p>
      </xdr:txBody>
    </xdr:sp>
    <xdr:clientData/>
  </xdr:twoCellAnchor>
  <xdr:twoCellAnchor editAs="oneCell">
    <xdr:from>
      <xdr:col>1</xdr:col>
      <xdr:colOff>85618</xdr:colOff>
      <xdr:row>0</xdr:row>
      <xdr:rowOff>64215</xdr:rowOff>
    </xdr:from>
    <xdr:to>
      <xdr:col>2</xdr:col>
      <xdr:colOff>416210</xdr:colOff>
      <xdr:row>1</xdr:row>
      <xdr:rowOff>913251</xdr:rowOff>
    </xdr:to>
    <xdr:pic>
      <xdr:nvPicPr>
        <xdr:cNvPr id="5" name="Imag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85618" y="64215"/>
          <a:ext cx="1862191" cy="923952"/>
        </a:xfrm>
        <a:prstGeom prst="rect">
          <a:avLst/>
        </a:prstGeom>
      </xdr:spPr>
    </xdr:pic>
    <xdr:clientData/>
  </xdr:twoCellAnchor>
  <xdr:twoCellAnchor>
    <xdr:from>
      <xdr:col>13</xdr:col>
      <xdr:colOff>54429</xdr:colOff>
      <xdr:row>1</xdr:row>
      <xdr:rowOff>42809</xdr:rowOff>
    </xdr:from>
    <xdr:to>
      <xdr:col>23</xdr:col>
      <xdr:colOff>462644</xdr:colOff>
      <xdr:row>6</xdr:row>
      <xdr:rowOff>67235</xdr:rowOff>
    </xdr:to>
    <xdr:sp macro="" textlink="">
      <xdr:nvSpPr>
        <xdr:cNvPr id="6" name="ZoneTexte 5">
          <a:extLst>
            <a:ext uri="{FF2B5EF4-FFF2-40B4-BE49-F238E27FC236}">
              <a16:creationId xmlns:a16="http://schemas.microsoft.com/office/drawing/2014/main" id="{6E963B8A-0BE6-462C-A1E8-9113680A751A}"/>
            </a:ext>
          </a:extLst>
        </xdr:cNvPr>
        <xdr:cNvSpPr txBox="1"/>
      </xdr:nvSpPr>
      <xdr:spPr>
        <a:xfrm>
          <a:off x="14453988" y="121250"/>
          <a:ext cx="7804097" cy="2635397"/>
        </a:xfrm>
        <a:prstGeom prst="rect">
          <a:avLst/>
        </a:prstGeom>
        <a:gradFill flip="none" rotWithShape="1">
          <a:gsLst>
            <a:gs pos="0">
              <a:schemeClr val="accent3">
                <a:lumMod val="5000"/>
                <a:lumOff val="95000"/>
              </a:schemeClr>
            </a:gs>
            <a:gs pos="74000">
              <a:schemeClr val="accent3">
                <a:lumMod val="45000"/>
                <a:lumOff val="55000"/>
              </a:schemeClr>
            </a:gs>
            <a:gs pos="83000">
              <a:schemeClr val="accent3">
                <a:lumMod val="45000"/>
                <a:lumOff val="55000"/>
              </a:schemeClr>
            </a:gs>
            <a:gs pos="100000">
              <a:schemeClr val="accent3">
                <a:lumMod val="30000"/>
                <a:lumOff val="70000"/>
              </a:schemeClr>
            </a:gs>
          </a:gsLst>
          <a:lin ang="5400000" scaled="1"/>
          <a:tileRect/>
        </a:gra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fr-FR" sz="1600" b="1">
              <a:solidFill>
                <a:srgbClr val="002060"/>
              </a:solidFill>
              <a:latin typeface="Arial" panose="020B0604020202020204" pitchFamily="34" charset="0"/>
              <a:cs typeface="Arial" panose="020B0604020202020204" pitchFamily="34" charset="0"/>
            </a:rPr>
            <a:t>Legend :</a:t>
          </a:r>
          <a:endParaRPr lang="fr-FR" sz="1100" b="1" i="0" u="none" strike="noStrike">
            <a:solidFill>
              <a:schemeClr val="dk1"/>
            </a:solidFill>
            <a:effectLst/>
            <a:latin typeface="+mn-lt"/>
            <a:ea typeface="+mn-ea"/>
            <a:cs typeface="+mn-cs"/>
          </a:endParaRPr>
        </a:p>
        <a:p>
          <a:pPr algn="l"/>
          <a:r>
            <a:rPr lang="fr-FR" sz="1100" b="1" i="0" u="none" strike="noStrike">
              <a:solidFill>
                <a:schemeClr val="dk1"/>
              </a:solidFill>
              <a:effectLst/>
              <a:latin typeface="+mn-lt"/>
              <a:ea typeface="+mn-ea"/>
              <a:cs typeface="+mn-cs"/>
            </a:rPr>
            <a:t>(a)</a:t>
          </a:r>
          <a:r>
            <a:rPr lang="fr-FR" sz="1100" b="0" i="0" u="none" strike="noStrike">
              <a:solidFill>
                <a:schemeClr val="dk1"/>
              </a:solidFill>
              <a:effectLst/>
              <a:latin typeface="+mn-lt"/>
              <a:ea typeface="+mn-ea"/>
              <a:cs typeface="+mn-cs"/>
            </a:rPr>
            <a:t>: See the sheet "Fluid designation"</a:t>
          </a:r>
          <a:endParaRPr lang="fr-FR" sz="1600" b="0" i="0" u="none" strike="noStrike">
            <a:solidFill>
              <a:schemeClr val="dk1"/>
            </a:solidFill>
            <a:effectLst/>
            <a:latin typeface="+mn-lt"/>
            <a:ea typeface="+mn-ea"/>
            <a:cs typeface="+mn-cs"/>
          </a:endParaRPr>
        </a:p>
        <a:p>
          <a:pPr algn="l"/>
          <a:r>
            <a:rPr lang="fr-FR" sz="1100" b="1" i="0" u="none" strike="noStrike">
              <a:solidFill>
                <a:schemeClr val="dk1"/>
              </a:solidFill>
              <a:effectLst/>
              <a:latin typeface="+mn-lt"/>
              <a:ea typeface="+mn-ea"/>
              <a:cs typeface="+mn-cs"/>
            </a:rPr>
            <a:t>(b)</a:t>
          </a:r>
          <a:r>
            <a:rPr lang="fr-FR" sz="1100" b="0" i="0" u="none" strike="noStrike">
              <a:solidFill>
                <a:schemeClr val="dk1"/>
              </a:solidFill>
              <a:effectLst/>
              <a:latin typeface="+mn-lt"/>
              <a:ea typeface="+mn-ea"/>
              <a:cs typeface="+mn-cs"/>
            </a:rPr>
            <a:t>: To define the purpose and description of the connexion</a:t>
          </a:r>
        </a:p>
        <a:p>
          <a:pPr algn="l"/>
          <a:r>
            <a:rPr lang="fr-FR" sz="1100" b="1" i="0" u="none" strike="noStrike">
              <a:solidFill>
                <a:schemeClr val="dk1"/>
              </a:solidFill>
              <a:effectLst/>
              <a:latin typeface="+mn-lt"/>
              <a:ea typeface="+mn-ea"/>
              <a:cs typeface="+mn-cs"/>
            </a:rPr>
            <a:t>(c)</a:t>
          </a:r>
          <a:r>
            <a:rPr lang="fr-FR" sz="1100" b="0" i="0" u="none" strike="noStrike">
              <a:solidFill>
                <a:schemeClr val="dk1"/>
              </a:solidFill>
              <a:effectLst/>
              <a:latin typeface="+mn-lt"/>
              <a:ea typeface="+mn-ea"/>
              <a:cs typeface="+mn-cs"/>
            </a:rPr>
            <a:t>: Name of the connexion identified on tool</a:t>
          </a:r>
        </a:p>
        <a:p>
          <a:pPr algn="l"/>
          <a:r>
            <a:rPr lang="fr-FR" sz="1100" b="1" i="0" u="none" strike="noStrike">
              <a:solidFill>
                <a:schemeClr val="dk1"/>
              </a:solidFill>
              <a:effectLst/>
              <a:latin typeface="+mn-lt"/>
              <a:ea typeface="+mn-ea"/>
              <a:cs typeface="+mn-cs"/>
            </a:rPr>
            <a:t>(d)</a:t>
          </a:r>
          <a:r>
            <a:rPr lang="fr-FR" sz="1100" b="0" i="0" u="none" strike="noStrike">
              <a:solidFill>
                <a:schemeClr val="dk1"/>
              </a:solidFill>
              <a:effectLst/>
              <a:latin typeface="+mn-lt"/>
              <a:ea typeface="+mn-ea"/>
              <a:cs typeface="+mn-cs"/>
            </a:rPr>
            <a:t>: Size of the connexion: Unit has to be precised</a:t>
          </a:r>
        </a:p>
        <a:p>
          <a:pPr algn="l"/>
          <a:r>
            <a:rPr lang="fr-FR" sz="1100" b="1" i="0" u="none" strike="noStrike">
              <a:solidFill>
                <a:schemeClr val="dk1"/>
              </a:solidFill>
              <a:effectLst/>
              <a:latin typeface="+mn-lt"/>
              <a:ea typeface="+mn-ea"/>
              <a:cs typeface="+mn-cs"/>
            </a:rPr>
            <a:t>(e)</a:t>
          </a:r>
          <a:r>
            <a:rPr lang="fr-FR" sz="1100" b="0" i="0" u="none" strike="noStrike">
              <a:solidFill>
                <a:schemeClr val="dk1"/>
              </a:solidFill>
              <a:effectLst/>
              <a:latin typeface="+mn-lt"/>
              <a:ea typeface="+mn-ea"/>
              <a:cs typeface="+mn-cs"/>
            </a:rPr>
            <a:t>: Flows and consumptions have to be converted as described :</a:t>
          </a:r>
          <a:r>
            <a:rPr lang="fr-FR"/>
            <a:t> </a:t>
          </a:r>
          <a:r>
            <a:rPr lang="fr-FR" sz="1100" b="0" i="1" u="none" strike="noStrike">
              <a:solidFill>
                <a:schemeClr val="dk1"/>
              </a:solidFill>
              <a:effectLst/>
              <a:latin typeface="+mn-lt"/>
              <a:ea typeface="+mn-ea"/>
              <a:cs typeface="+mn-cs"/>
            </a:rPr>
            <a:t>Exhaust:</a:t>
          </a:r>
          <a:r>
            <a:rPr lang="fr-FR" sz="1100" b="0" i="0" u="none" strike="noStrike">
              <a:solidFill>
                <a:schemeClr val="dk1"/>
              </a:solidFill>
              <a:effectLst/>
              <a:latin typeface="+mn-lt"/>
              <a:ea typeface="+mn-ea"/>
              <a:cs typeface="+mn-cs"/>
            </a:rPr>
            <a:t> </a:t>
          </a:r>
          <a:r>
            <a:rPr lang="fr-FR" sz="1100" b="1" i="0" u="none" strike="noStrike">
              <a:solidFill>
                <a:schemeClr val="dk1"/>
              </a:solidFill>
              <a:effectLst/>
              <a:latin typeface="+mn-lt"/>
              <a:ea typeface="+mn-ea"/>
              <a:cs typeface="+mn-cs"/>
            </a:rPr>
            <a:t>m3/h</a:t>
          </a:r>
          <a:r>
            <a:rPr lang="fr-FR" sz="1100" b="0" i="0" u="none" strike="noStrike">
              <a:solidFill>
                <a:schemeClr val="dk1"/>
              </a:solidFill>
              <a:effectLst/>
              <a:latin typeface="+mn-lt"/>
              <a:ea typeface="+mn-ea"/>
              <a:cs typeface="+mn-cs"/>
            </a:rPr>
            <a:t>,</a:t>
          </a:r>
          <a:r>
            <a:rPr lang="fr-FR"/>
            <a:t> </a:t>
          </a:r>
          <a:r>
            <a:rPr lang="fr-FR" sz="1100" b="0" i="1" u="none" strike="noStrike">
              <a:solidFill>
                <a:schemeClr val="dk1"/>
              </a:solidFill>
              <a:effectLst/>
              <a:latin typeface="+mn-lt"/>
              <a:ea typeface="+mn-ea"/>
              <a:cs typeface="+mn-cs"/>
            </a:rPr>
            <a:t>ERP-(PCW)-EDI(DIW)-VP-drain:</a:t>
          </a:r>
          <a:r>
            <a:rPr lang="fr-FR" sz="1100" b="0" i="0" u="none" strike="noStrike">
              <a:solidFill>
                <a:schemeClr val="dk1"/>
              </a:solidFill>
              <a:effectLst/>
              <a:latin typeface="+mn-lt"/>
              <a:ea typeface="+mn-ea"/>
              <a:cs typeface="+mn-cs"/>
            </a:rPr>
            <a:t> </a:t>
          </a:r>
          <a:r>
            <a:rPr lang="fr-FR" sz="1100" b="1" i="0" u="none" strike="noStrike">
              <a:solidFill>
                <a:schemeClr val="dk1"/>
              </a:solidFill>
              <a:effectLst/>
              <a:latin typeface="+mn-lt"/>
              <a:ea typeface="+mn-ea"/>
              <a:cs typeface="+mn-cs"/>
            </a:rPr>
            <a:t>l/min</a:t>
          </a:r>
          <a:r>
            <a:rPr lang="fr-FR" sz="1100" b="0" i="0" u="none" strike="noStrike">
              <a:solidFill>
                <a:schemeClr val="dk1"/>
              </a:solidFill>
              <a:effectLst/>
              <a:latin typeface="+mn-lt"/>
              <a:ea typeface="+mn-ea"/>
              <a:cs typeface="+mn-cs"/>
            </a:rPr>
            <a:t>,</a:t>
          </a:r>
          <a:r>
            <a:rPr lang="fr-FR"/>
            <a:t> </a:t>
          </a:r>
          <a:r>
            <a:rPr lang="fr-FR" sz="1100" b="0" i="1" u="none" strike="noStrike">
              <a:solidFill>
                <a:schemeClr val="dk1"/>
              </a:solidFill>
              <a:effectLst/>
              <a:latin typeface="+mn-lt"/>
              <a:ea typeface="+mn-ea"/>
              <a:cs typeface="+mn-cs"/>
            </a:rPr>
            <a:t>Gases:</a:t>
          </a:r>
          <a:r>
            <a:rPr lang="fr-FR" sz="1100" b="0" i="0" u="none" strike="noStrike">
              <a:solidFill>
                <a:schemeClr val="dk1"/>
              </a:solidFill>
              <a:effectLst/>
              <a:latin typeface="+mn-lt"/>
              <a:ea typeface="+mn-ea"/>
              <a:cs typeface="+mn-cs"/>
            </a:rPr>
            <a:t> </a:t>
          </a:r>
          <a:r>
            <a:rPr lang="fr-FR" sz="1100" b="1" i="0" u="none" strike="noStrike">
              <a:solidFill>
                <a:schemeClr val="dk1"/>
              </a:solidFill>
              <a:effectLst/>
              <a:latin typeface="+mn-lt"/>
              <a:ea typeface="+mn-ea"/>
              <a:cs typeface="+mn-cs"/>
            </a:rPr>
            <a:t>Slm</a:t>
          </a:r>
        </a:p>
        <a:p>
          <a:pPr algn="l"/>
          <a:r>
            <a:rPr lang="fr-FR" sz="1100" b="1" i="0" u="none" strike="noStrike">
              <a:solidFill>
                <a:schemeClr val="dk1"/>
              </a:solidFill>
              <a:effectLst/>
              <a:latin typeface="+mn-lt"/>
              <a:ea typeface="+mn-ea"/>
              <a:cs typeface="+mn-cs"/>
            </a:rPr>
            <a:t>(f)</a:t>
          </a:r>
          <a:r>
            <a:rPr lang="fr-FR" sz="1100" b="0" i="0" u="none" strike="noStrike">
              <a:solidFill>
                <a:schemeClr val="dk1"/>
              </a:solidFill>
              <a:effectLst/>
              <a:latin typeface="+mn-lt"/>
              <a:ea typeface="+mn-ea"/>
              <a:cs typeface="+mn-cs"/>
            </a:rPr>
            <a:t>: Add remarks / constraints to be known for tool installation</a:t>
          </a:r>
        </a:p>
        <a:p>
          <a:pPr algn="l"/>
          <a:r>
            <a:rPr lang="fr-FR" sz="1100" b="1" i="0">
              <a:solidFill>
                <a:schemeClr val="dk1"/>
              </a:solidFill>
              <a:effectLst/>
              <a:latin typeface="+mn-lt"/>
              <a:ea typeface="+mn-ea"/>
              <a:cs typeface="+mn-cs"/>
            </a:rPr>
            <a:t>(g)</a:t>
          </a:r>
          <a:r>
            <a:rPr lang="fr-FR" sz="1100" b="0" i="0">
              <a:solidFill>
                <a:schemeClr val="dk1"/>
              </a:solidFill>
              <a:effectLst/>
              <a:latin typeface="+mn-lt"/>
              <a:ea typeface="+mn-ea"/>
              <a:cs typeface="+mn-cs"/>
            </a:rPr>
            <a:t>: Descriptions</a:t>
          </a:r>
          <a:r>
            <a:rPr lang="fr-FR" sz="1100" b="0" i="0" baseline="0">
              <a:solidFill>
                <a:schemeClr val="dk1"/>
              </a:solidFill>
              <a:effectLst/>
              <a:latin typeface="+mn-lt"/>
              <a:ea typeface="+mn-ea"/>
              <a:cs typeface="+mn-cs"/>
            </a:rPr>
            <a:t> about the type of connection (High power, dry-contact, other)</a:t>
          </a:r>
          <a:endParaRPr lang="fr-FR" sz="1100" b="0" i="0">
            <a:solidFill>
              <a:schemeClr val="dk1"/>
            </a:solidFill>
            <a:effectLst/>
            <a:latin typeface="+mn-lt"/>
            <a:ea typeface="+mn-ea"/>
            <a:cs typeface="+mn-cs"/>
          </a:endParaRPr>
        </a:p>
        <a:p>
          <a:pPr algn="l"/>
          <a:r>
            <a:rPr lang="fr-FR" sz="1100" b="1" i="0">
              <a:solidFill>
                <a:schemeClr val="dk1"/>
              </a:solidFill>
              <a:effectLst/>
              <a:latin typeface="+mn-lt"/>
              <a:ea typeface="+mn-ea"/>
              <a:cs typeface="+mn-cs"/>
            </a:rPr>
            <a:t>(h)</a:t>
          </a:r>
          <a:r>
            <a:rPr lang="fr-FR" sz="1100" b="0" i="0">
              <a:solidFill>
                <a:schemeClr val="dk1"/>
              </a:solidFill>
              <a:effectLst/>
              <a:latin typeface="+mn-lt"/>
              <a:ea typeface="+mn-ea"/>
              <a:cs typeface="+mn-cs"/>
            </a:rPr>
            <a:t>: European,</a:t>
          </a:r>
          <a:r>
            <a:rPr lang="fr-FR" sz="1100" b="0" i="0" baseline="0">
              <a:solidFill>
                <a:schemeClr val="dk1"/>
              </a:solidFill>
              <a:effectLst/>
              <a:latin typeface="+mn-lt"/>
              <a:ea typeface="+mn-ea"/>
              <a:cs typeface="+mn-cs"/>
            </a:rPr>
            <a:t> or other specific type of connector</a:t>
          </a:r>
        </a:p>
        <a:p>
          <a:pPr marL="0" marR="0" lvl="0" indent="0" algn="l" defTabSz="914400" eaLnBrk="1" fontAlgn="auto" latinLnBrk="0" hangingPunct="1">
            <a:lnSpc>
              <a:spcPct val="100000"/>
            </a:lnSpc>
            <a:spcBef>
              <a:spcPts val="0"/>
            </a:spcBef>
            <a:spcAft>
              <a:spcPts val="0"/>
            </a:spcAft>
            <a:buClrTx/>
            <a:buSzTx/>
            <a:buFontTx/>
            <a:buNone/>
            <a:tabLst/>
            <a:defRPr/>
          </a:pPr>
          <a:r>
            <a:rPr lang="fr-FR" sz="1100" b="1" i="0" baseline="0">
              <a:solidFill>
                <a:schemeClr val="dk1"/>
              </a:solidFill>
              <a:effectLst/>
              <a:latin typeface="+mn-lt"/>
              <a:ea typeface="+mn-ea"/>
              <a:cs typeface="+mn-cs"/>
            </a:rPr>
            <a:t>          </a:t>
          </a:r>
          <a:r>
            <a:rPr lang="fr-FR" sz="1100" b="0" i="0" baseline="0">
              <a:solidFill>
                <a:schemeClr val="dk1"/>
              </a:solidFill>
              <a:effectLst/>
              <a:latin typeface="+mn-lt"/>
              <a:ea typeface="+mn-ea"/>
              <a:cs typeface="+mn-cs"/>
            </a:rPr>
            <a:t>Prefix "Inter" stands for "Interconnections, meaning that the connections is between 2 equipments/sub-equipment ; "Fac" stands for "Facilities", meaning that the connection is done with CEA facilities</a:t>
          </a:r>
          <a:endParaRPr lang="fr-FR">
            <a:effectLst/>
          </a:endParaRPr>
        </a:p>
        <a:p>
          <a:pPr algn="l"/>
          <a:r>
            <a:rPr lang="fr-FR" sz="1100" b="1" i="0">
              <a:solidFill>
                <a:schemeClr val="dk1"/>
              </a:solidFill>
              <a:effectLst/>
              <a:latin typeface="+mn-lt"/>
              <a:ea typeface="+mn-ea"/>
              <a:cs typeface="+mn-cs"/>
            </a:rPr>
            <a:t>     (i)</a:t>
          </a:r>
          <a:r>
            <a:rPr lang="fr-FR" sz="1100" b="0" i="0">
              <a:solidFill>
                <a:schemeClr val="dk1"/>
              </a:solidFill>
              <a:effectLst/>
              <a:latin typeface="+mn-lt"/>
              <a:ea typeface="+mn-ea"/>
              <a:cs typeface="+mn-cs"/>
            </a:rPr>
            <a:t>: Type of fluid selected</a:t>
          </a:r>
          <a:r>
            <a:rPr lang="fr-FR" sz="1100" b="0" i="0" baseline="0">
              <a:solidFill>
                <a:schemeClr val="dk1"/>
              </a:solidFill>
              <a:effectLst/>
              <a:latin typeface="+mn-lt"/>
              <a:ea typeface="+mn-ea"/>
              <a:cs typeface="+mn-cs"/>
            </a:rPr>
            <a:t> from a defined list</a:t>
          </a:r>
        </a:p>
        <a:p>
          <a:pPr algn="l"/>
          <a:r>
            <a:rPr lang="fr-FR" sz="1100" b="1" i="0">
              <a:solidFill>
                <a:schemeClr val="dk1"/>
              </a:solidFill>
              <a:effectLst/>
              <a:latin typeface="+mn-lt"/>
              <a:ea typeface="+mn-ea"/>
              <a:cs typeface="+mn-cs"/>
            </a:rPr>
            <a:t>     (j)</a:t>
          </a:r>
          <a:r>
            <a:rPr lang="fr-FR" sz="1100" b="0" i="0">
              <a:solidFill>
                <a:schemeClr val="dk1"/>
              </a:solidFill>
              <a:effectLst/>
              <a:latin typeface="+mn-lt"/>
              <a:ea typeface="+mn-ea"/>
              <a:cs typeface="+mn-cs"/>
            </a:rPr>
            <a:t>: Type of electrical connection</a:t>
          </a:r>
          <a:r>
            <a:rPr lang="fr-FR" sz="1100" b="0" i="0" baseline="0">
              <a:solidFill>
                <a:schemeClr val="dk1"/>
              </a:solidFill>
              <a:effectLst/>
              <a:latin typeface="+mn-lt"/>
              <a:ea typeface="+mn-ea"/>
              <a:cs typeface="+mn-cs"/>
            </a:rPr>
            <a:t> </a:t>
          </a:r>
          <a:r>
            <a:rPr lang="fr-FR" sz="1100" b="0" i="0">
              <a:solidFill>
                <a:schemeClr val="dk1"/>
              </a:solidFill>
              <a:effectLst/>
              <a:latin typeface="+mn-lt"/>
              <a:ea typeface="+mn-ea"/>
              <a:cs typeface="+mn-cs"/>
            </a:rPr>
            <a:t>selected</a:t>
          </a:r>
          <a:r>
            <a:rPr lang="fr-FR" sz="1100" b="0" i="0" baseline="0">
              <a:solidFill>
                <a:schemeClr val="dk1"/>
              </a:solidFill>
              <a:effectLst/>
              <a:latin typeface="+mn-lt"/>
              <a:ea typeface="+mn-ea"/>
              <a:cs typeface="+mn-cs"/>
            </a:rPr>
            <a:t> from a defined list </a:t>
          </a:r>
        </a:p>
        <a:p>
          <a:pPr algn="l"/>
          <a:r>
            <a:rPr lang="fr-FR" sz="1100" b="1" i="0">
              <a:solidFill>
                <a:schemeClr val="dk1"/>
              </a:solidFill>
              <a:effectLst/>
              <a:latin typeface="+mn-lt"/>
              <a:ea typeface="+mn-ea"/>
              <a:cs typeface="+mn-cs"/>
            </a:rPr>
            <a:t>(k)</a:t>
          </a:r>
          <a:r>
            <a:rPr lang="fr-FR" sz="1100" b="0" i="0">
              <a:solidFill>
                <a:schemeClr val="dk1"/>
              </a:solidFill>
              <a:effectLst/>
              <a:latin typeface="+mn-lt"/>
              <a:ea typeface="+mn-ea"/>
              <a:cs typeface="+mn-cs"/>
            </a:rPr>
            <a:t>: Positionning of the cables</a:t>
          </a:r>
          <a:r>
            <a:rPr lang="fr-FR" sz="1100" b="0" i="0" baseline="0">
              <a:solidFill>
                <a:schemeClr val="dk1"/>
              </a:solidFill>
              <a:effectLst/>
              <a:latin typeface="+mn-lt"/>
              <a:ea typeface="+mn-ea"/>
              <a:cs typeface="+mn-cs"/>
            </a:rPr>
            <a:t> and pipes from an area to the other. Activity often handled by LETI</a:t>
          </a:r>
          <a:endParaRPr lang="fr-FR" sz="1600" b="1">
            <a:solidFill>
              <a:srgbClr val="002060"/>
            </a:solidFill>
            <a:latin typeface="Arial" panose="020B0604020202020204" pitchFamily="34" charset="0"/>
            <a:cs typeface="Arial" panose="020B0604020202020204" pitchFamily="34" charset="0"/>
          </a:endParaRPr>
        </a:p>
      </xdr:txBody>
    </xdr:sp>
    <xdr:clientData/>
  </xdr:twoCellAnchor>
  <xdr:twoCellAnchor>
    <xdr:from>
      <xdr:col>0</xdr:col>
      <xdr:colOff>53511</xdr:colOff>
      <xdr:row>6</xdr:row>
      <xdr:rowOff>307</xdr:rowOff>
    </xdr:from>
    <xdr:to>
      <xdr:col>0</xdr:col>
      <xdr:colOff>1166544</xdr:colOff>
      <xdr:row>11</xdr:row>
      <xdr:rowOff>36634</xdr:rowOff>
    </xdr:to>
    <xdr:sp macro="" textlink="">
      <xdr:nvSpPr>
        <xdr:cNvPr id="3" name="ZoneTexte 2">
          <a:extLst>
            <a:ext uri="{FF2B5EF4-FFF2-40B4-BE49-F238E27FC236}">
              <a16:creationId xmlns:a16="http://schemas.microsoft.com/office/drawing/2014/main" id="{4BDD76AA-4501-4B43-9714-99D10CA0588B}"/>
            </a:ext>
          </a:extLst>
        </xdr:cNvPr>
        <xdr:cNvSpPr txBox="1"/>
      </xdr:nvSpPr>
      <xdr:spPr>
        <a:xfrm>
          <a:off x="53511" y="2683793"/>
          <a:ext cx="1113033" cy="1052937"/>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lstStyle/>
        <a:p>
          <a:pPr algn="ctr"/>
          <a:r>
            <a:rPr lang="fr-FR" sz="1100" b="0"/>
            <a:t>To add a row be sure to add it </a:t>
          </a:r>
          <a:r>
            <a:rPr lang="fr-FR" sz="1100" b="1"/>
            <a:t>in</a:t>
          </a:r>
          <a:r>
            <a:rPr lang="fr-FR" sz="1100" b="0"/>
            <a:t> the existing table and NOT at the bottom</a:t>
          </a:r>
        </a:p>
      </xdr:txBody>
    </xdr:sp>
    <xdr:clientData/>
  </xdr:twoCellAnchor>
  <xdr:twoCellAnchor>
    <xdr:from>
      <xdr:col>0</xdr:col>
      <xdr:colOff>64113</xdr:colOff>
      <xdr:row>35</xdr:row>
      <xdr:rowOff>0</xdr:rowOff>
    </xdr:from>
    <xdr:to>
      <xdr:col>0</xdr:col>
      <xdr:colOff>1177146</xdr:colOff>
      <xdr:row>37</xdr:row>
      <xdr:rowOff>201183</xdr:rowOff>
    </xdr:to>
    <xdr:sp macro="" textlink="">
      <xdr:nvSpPr>
        <xdr:cNvPr id="8" name="ZoneTexte 7">
          <a:extLst>
            <a:ext uri="{FF2B5EF4-FFF2-40B4-BE49-F238E27FC236}">
              <a16:creationId xmlns:a16="http://schemas.microsoft.com/office/drawing/2014/main" id="{1E277C24-AF7D-4D03-B630-11A469D4BC43}"/>
            </a:ext>
          </a:extLst>
        </xdr:cNvPr>
        <xdr:cNvSpPr txBox="1"/>
      </xdr:nvSpPr>
      <xdr:spPr>
        <a:xfrm>
          <a:off x="64113" y="7711587"/>
          <a:ext cx="1113033" cy="1052937"/>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lstStyle/>
        <a:p>
          <a:pPr algn="ctr"/>
          <a:r>
            <a:rPr lang="fr-FR" sz="1100" b="0"/>
            <a:t>To add a row be sure to add it </a:t>
          </a:r>
          <a:r>
            <a:rPr lang="fr-FR" sz="1100" b="1"/>
            <a:t>in</a:t>
          </a:r>
          <a:r>
            <a:rPr lang="fr-FR" sz="1100" b="0"/>
            <a:t> the existing table and NOT at the bottom</a:t>
          </a:r>
        </a:p>
      </xdr:txBody>
    </xdr:sp>
    <xdr:clientData/>
  </xdr:twoCellAnchor>
  <xdr:twoCellAnchor>
    <xdr:from>
      <xdr:col>0</xdr:col>
      <xdr:colOff>64113</xdr:colOff>
      <xdr:row>45</xdr:row>
      <xdr:rowOff>0</xdr:rowOff>
    </xdr:from>
    <xdr:to>
      <xdr:col>0</xdr:col>
      <xdr:colOff>1177146</xdr:colOff>
      <xdr:row>47</xdr:row>
      <xdr:rowOff>182865</xdr:rowOff>
    </xdr:to>
    <xdr:sp macro="" textlink="">
      <xdr:nvSpPr>
        <xdr:cNvPr id="9" name="ZoneTexte 8">
          <a:extLst>
            <a:ext uri="{FF2B5EF4-FFF2-40B4-BE49-F238E27FC236}">
              <a16:creationId xmlns:a16="http://schemas.microsoft.com/office/drawing/2014/main" id="{FF2C7D89-C20C-4663-BBF6-D00351C739EA}"/>
            </a:ext>
          </a:extLst>
        </xdr:cNvPr>
        <xdr:cNvSpPr txBox="1"/>
      </xdr:nvSpPr>
      <xdr:spPr>
        <a:xfrm>
          <a:off x="64113" y="10047043"/>
          <a:ext cx="1113033" cy="1052937"/>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lstStyle/>
        <a:p>
          <a:pPr algn="ctr"/>
          <a:r>
            <a:rPr lang="fr-FR" sz="1100" b="0"/>
            <a:t>To add a row be sure to add it </a:t>
          </a:r>
          <a:r>
            <a:rPr lang="fr-FR" sz="1100" b="1"/>
            <a:t>in</a:t>
          </a:r>
          <a:r>
            <a:rPr lang="fr-FR" sz="1100" b="0"/>
            <a:t> the existing table and NOT at the bottom</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478159A-F67E-4DA4-B43F-09FDB8B82C34}" name="T_Rev" displayName="T_Rev" ref="B11:E13" totalsRowShown="0" headerRowDxfId="5" dataDxfId="4">
  <tableColumns count="4">
    <tableColumn id="1" xr3:uid="{F5A98DBA-5D7D-4D67-9F6C-80B4890D6D12}" name="Revision" dataDxfId="3"/>
    <tableColumn id="2" xr3:uid="{2C743DC4-07B7-444E-BCFE-AA2089E5A55A}" name="Writer" dataDxfId="2"/>
    <tableColumn id="3" xr3:uid="{69F74D2E-A916-4F33-BBC9-D2EB46E6B345}" name="Modification" dataDxfId="1"/>
    <tableColumn id="4" xr3:uid="{FA438C6E-782B-4D67-969A-2F5ACDE26E8D}" name="Date" dataDxfId="0"/>
  </tableColumns>
  <tableStyleInfo name="TableStyleMedium18"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B382B2-F877-46F1-8880-01EC5A1CBB6C}">
  <dimension ref="B1:I51"/>
  <sheetViews>
    <sheetView showGridLines="0" zoomScaleNormal="100" workbookViewId="0">
      <selection activeCell="B1" sqref="B1:I1"/>
    </sheetView>
  </sheetViews>
  <sheetFormatPr baseColWidth="10" defaultRowHeight="15" x14ac:dyDescent="0.25"/>
  <cols>
    <col min="1" max="1" width="1.42578125" customWidth="1"/>
  </cols>
  <sheetData>
    <row r="1" spans="2:9" ht="26.25" x14ac:dyDescent="0.4">
      <c r="B1" s="143" t="s">
        <v>163</v>
      </c>
      <c r="C1" s="143"/>
      <c r="D1" s="143"/>
      <c r="E1" s="143"/>
      <c r="F1" s="143"/>
      <c r="G1" s="143"/>
      <c r="H1" s="143"/>
      <c r="I1" s="143"/>
    </row>
    <row r="2" spans="2:9" ht="15.75" thickBot="1" x14ac:dyDescent="0.3"/>
    <row r="3" spans="2:9" ht="18.75" x14ac:dyDescent="0.3">
      <c r="B3" s="144" t="s">
        <v>164</v>
      </c>
      <c r="C3" s="145"/>
      <c r="D3" s="145"/>
      <c r="E3" s="145"/>
      <c r="F3" s="145"/>
      <c r="G3" s="145"/>
      <c r="H3" s="145"/>
      <c r="I3" s="146"/>
    </row>
    <row r="4" spans="2:9" ht="15" customHeight="1" x14ac:dyDescent="0.25">
      <c r="B4" s="147" t="s">
        <v>165</v>
      </c>
      <c r="C4" s="148"/>
      <c r="D4" s="148"/>
      <c r="E4" s="148"/>
      <c r="F4" s="148"/>
      <c r="G4" s="148"/>
      <c r="H4" s="148"/>
      <c r="I4" s="149"/>
    </row>
    <row r="5" spans="2:9" ht="15.75" thickBot="1" x14ac:dyDescent="0.3">
      <c r="B5" s="150"/>
      <c r="C5" s="151"/>
      <c r="D5" s="151"/>
      <c r="E5" s="151"/>
      <c r="F5" s="151"/>
      <c r="G5" s="151"/>
      <c r="H5" s="151"/>
      <c r="I5" s="152"/>
    </row>
    <row r="6" spans="2:9" ht="15.75" thickBot="1" x14ac:dyDescent="0.3">
      <c r="B6" s="3"/>
      <c r="C6" s="3"/>
      <c r="D6" s="3"/>
      <c r="E6" s="3"/>
      <c r="F6" s="3"/>
      <c r="G6" s="3"/>
      <c r="H6" s="3"/>
      <c r="I6" s="3"/>
    </row>
    <row r="7" spans="2:9" ht="18.75" x14ac:dyDescent="0.3">
      <c r="B7" s="144" t="s">
        <v>166</v>
      </c>
      <c r="C7" s="145"/>
      <c r="D7" s="145"/>
      <c r="E7" s="145"/>
      <c r="F7" s="145"/>
      <c r="G7" s="145"/>
      <c r="H7" s="145"/>
      <c r="I7" s="146"/>
    </row>
    <row r="8" spans="2:9" x14ac:dyDescent="0.25">
      <c r="B8" s="153" t="s">
        <v>123</v>
      </c>
      <c r="C8" s="154"/>
      <c r="D8" s="154"/>
      <c r="E8" s="154"/>
      <c r="F8" s="154"/>
      <c r="G8" s="154"/>
      <c r="H8" s="154"/>
      <c r="I8" s="155"/>
    </row>
    <row r="9" spans="2:9" ht="15" customHeight="1" x14ac:dyDescent="0.25">
      <c r="B9" s="167" t="s">
        <v>167</v>
      </c>
      <c r="C9" s="168"/>
      <c r="D9" s="168"/>
      <c r="E9" s="168"/>
      <c r="F9" s="168"/>
      <c r="G9" s="168"/>
      <c r="H9" s="168"/>
      <c r="I9" s="169"/>
    </row>
    <row r="10" spans="2:9" ht="15" customHeight="1" x14ac:dyDescent="0.25">
      <c r="B10" s="167"/>
      <c r="C10" s="168"/>
      <c r="D10" s="168"/>
      <c r="E10" s="168"/>
      <c r="F10" s="168"/>
      <c r="G10" s="168"/>
      <c r="H10" s="168"/>
      <c r="I10" s="169"/>
    </row>
    <row r="11" spans="2:9" ht="15" customHeight="1" x14ac:dyDescent="0.25">
      <c r="B11" s="167"/>
      <c r="C11" s="168"/>
      <c r="D11" s="168"/>
      <c r="E11" s="168"/>
      <c r="F11" s="168"/>
      <c r="G11" s="168"/>
      <c r="H11" s="168"/>
      <c r="I11" s="169"/>
    </row>
    <row r="12" spans="2:9" x14ac:dyDescent="0.25">
      <c r="B12" s="167"/>
      <c r="C12" s="168"/>
      <c r="D12" s="168"/>
      <c r="E12" s="168"/>
      <c r="F12" s="168"/>
      <c r="G12" s="168"/>
      <c r="H12" s="168"/>
      <c r="I12" s="169"/>
    </row>
    <row r="13" spans="2:9" x14ac:dyDescent="0.25">
      <c r="B13" s="65" t="s">
        <v>124</v>
      </c>
      <c r="C13" s="176" t="s">
        <v>125</v>
      </c>
      <c r="D13" s="176"/>
      <c r="E13" s="176"/>
      <c r="F13" s="176"/>
      <c r="G13" s="176"/>
      <c r="H13" s="176"/>
      <c r="I13" s="177"/>
    </row>
    <row r="14" spans="2:9" ht="15" customHeight="1" x14ac:dyDescent="0.25">
      <c r="B14" s="66"/>
      <c r="C14" s="178" t="s">
        <v>126</v>
      </c>
      <c r="D14" s="168"/>
      <c r="E14" s="168"/>
      <c r="F14" s="168"/>
      <c r="G14" s="168"/>
      <c r="H14" s="168"/>
      <c r="I14" s="169"/>
    </row>
    <row r="15" spans="2:9" ht="15" customHeight="1" x14ac:dyDescent="0.25">
      <c r="B15" s="67" t="s">
        <v>133</v>
      </c>
      <c r="C15" s="178" t="s">
        <v>127</v>
      </c>
      <c r="D15" s="168"/>
      <c r="E15" s="168"/>
      <c r="F15" s="168"/>
      <c r="G15" s="168"/>
      <c r="H15" s="168"/>
      <c r="I15" s="169"/>
    </row>
    <row r="16" spans="2:9" ht="30" customHeight="1" x14ac:dyDescent="0.25">
      <c r="B16" s="68" t="s">
        <v>133</v>
      </c>
      <c r="C16" s="178" t="s">
        <v>128</v>
      </c>
      <c r="D16" s="168"/>
      <c r="E16" s="168"/>
      <c r="F16" s="168"/>
      <c r="G16" s="168"/>
      <c r="H16" s="168"/>
      <c r="I16" s="169"/>
    </row>
    <row r="17" spans="2:9" ht="15" customHeight="1" x14ac:dyDescent="0.25">
      <c r="B17" s="69" t="s">
        <v>133</v>
      </c>
      <c r="C17" s="178" t="s">
        <v>129</v>
      </c>
      <c r="D17" s="168"/>
      <c r="E17" s="168"/>
      <c r="F17" s="168"/>
      <c r="G17" s="168"/>
      <c r="H17" s="168"/>
      <c r="I17" s="169"/>
    </row>
    <row r="18" spans="2:9" ht="15" customHeight="1" x14ac:dyDescent="0.25">
      <c r="B18" s="70" t="s">
        <v>133</v>
      </c>
      <c r="C18" s="178" t="s">
        <v>130</v>
      </c>
      <c r="D18" s="168"/>
      <c r="E18" s="168"/>
      <c r="F18" s="168"/>
      <c r="G18" s="168"/>
      <c r="H18" s="168"/>
      <c r="I18" s="169"/>
    </row>
    <row r="19" spans="2:9" ht="15" customHeight="1" x14ac:dyDescent="0.25">
      <c r="B19" s="70" t="s">
        <v>133</v>
      </c>
      <c r="C19" s="161" t="s">
        <v>131</v>
      </c>
      <c r="D19" s="162"/>
      <c r="E19" s="162"/>
      <c r="F19" s="162"/>
      <c r="G19" s="162"/>
      <c r="H19" s="162"/>
      <c r="I19" s="163"/>
    </row>
    <row r="20" spans="2:9" ht="7.5" customHeight="1" x14ac:dyDescent="0.25">
      <c r="B20" s="71"/>
      <c r="C20" s="62"/>
      <c r="D20" s="62"/>
      <c r="E20" s="62"/>
      <c r="F20" s="62"/>
      <c r="G20" s="62"/>
      <c r="H20" s="62"/>
      <c r="I20" s="72"/>
    </row>
    <row r="21" spans="2:9" x14ac:dyDescent="0.25">
      <c r="B21" s="164" t="s">
        <v>134</v>
      </c>
      <c r="C21" s="165"/>
      <c r="D21" s="165"/>
      <c r="E21" s="165"/>
      <c r="F21" s="165"/>
      <c r="G21" s="165"/>
      <c r="H21" s="165"/>
      <c r="I21" s="166"/>
    </row>
    <row r="22" spans="2:9" ht="15" customHeight="1" x14ac:dyDescent="0.25">
      <c r="B22" s="167" t="s">
        <v>168</v>
      </c>
      <c r="C22" s="168"/>
      <c r="D22" s="168"/>
      <c r="E22" s="168"/>
      <c r="F22" s="168"/>
      <c r="G22" s="168"/>
      <c r="H22" s="168"/>
      <c r="I22" s="169"/>
    </row>
    <row r="23" spans="2:9" x14ac:dyDescent="0.25">
      <c r="B23" s="170"/>
      <c r="C23" s="162"/>
      <c r="D23" s="162"/>
      <c r="E23" s="162"/>
      <c r="F23" s="162"/>
      <c r="G23" s="162"/>
      <c r="H23" s="162"/>
      <c r="I23" s="163"/>
    </row>
    <row r="24" spans="2:9" ht="7.5" customHeight="1" x14ac:dyDescent="0.25">
      <c r="B24" s="73"/>
      <c r="C24" s="61"/>
      <c r="D24" s="61"/>
      <c r="E24" s="61"/>
      <c r="F24" s="61"/>
      <c r="G24" s="61"/>
      <c r="H24" s="61"/>
      <c r="I24" s="74"/>
    </row>
    <row r="25" spans="2:9" x14ac:dyDescent="0.25">
      <c r="B25" s="75" t="s">
        <v>136</v>
      </c>
      <c r="C25" s="60"/>
      <c r="D25" s="60"/>
      <c r="E25" s="60"/>
      <c r="F25" s="60"/>
      <c r="G25" s="60"/>
      <c r="H25" s="60"/>
      <c r="I25" s="76"/>
    </row>
    <row r="26" spans="2:9" x14ac:dyDescent="0.25">
      <c r="B26" s="167" t="s">
        <v>169</v>
      </c>
      <c r="C26" s="168"/>
      <c r="D26" s="168"/>
      <c r="E26" s="168"/>
      <c r="F26" s="168"/>
      <c r="G26" s="168"/>
      <c r="H26" s="168"/>
      <c r="I26" s="169"/>
    </row>
    <row r="27" spans="2:9" x14ac:dyDescent="0.25">
      <c r="B27" s="170"/>
      <c r="C27" s="162"/>
      <c r="D27" s="162"/>
      <c r="E27" s="162"/>
      <c r="F27" s="162"/>
      <c r="G27" s="162"/>
      <c r="H27" s="162"/>
      <c r="I27" s="163"/>
    </row>
    <row r="28" spans="2:9" ht="7.5" customHeight="1" x14ac:dyDescent="0.25">
      <c r="B28" s="73"/>
      <c r="C28" s="61"/>
      <c r="D28" s="61"/>
      <c r="E28" s="61"/>
      <c r="F28" s="61"/>
      <c r="G28" s="61"/>
      <c r="H28" s="61"/>
      <c r="I28" s="74"/>
    </row>
    <row r="29" spans="2:9" x14ac:dyDescent="0.25">
      <c r="B29" s="75" t="s">
        <v>138</v>
      </c>
      <c r="C29" s="60"/>
      <c r="D29" s="60"/>
      <c r="E29" s="60"/>
      <c r="F29" s="60"/>
      <c r="G29" s="60"/>
      <c r="H29" s="60"/>
      <c r="I29" s="76"/>
    </row>
    <row r="30" spans="2:9" x14ac:dyDescent="0.25">
      <c r="B30" s="171" t="s">
        <v>170</v>
      </c>
      <c r="C30" s="156"/>
      <c r="D30" s="156"/>
      <c r="E30" s="156"/>
      <c r="F30" s="156"/>
      <c r="G30" s="156"/>
      <c r="H30" s="156"/>
      <c r="I30" s="157"/>
    </row>
    <row r="31" spans="2:9" x14ac:dyDescent="0.25">
      <c r="B31" s="171"/>
      <c r="C31" s="156"/>
      <c r="D31" s="156"/>
      <c r="E31" s="156"/>
      <c r="F31" s="156"/>
      <c r="G31" s="156"/>
      <c r="H31" s="156"/>
      <c r="I31" s="157"/>
    </row>
    <row r="32" spans="2:9" x14ac:dyDescent="0.25">
      <c r="B32" s="171"/>
      <c r="C32" s="156"/>
      <c r="D32" s="156"/>
      <c r="E32" s="156"/>
      <c r="F32" s="156"/>
      <c r="G32" s="156"/>
      <c r="H32" s="156"/>
      <c r="I32" s="157"/>
    </row>
    <row r="33" spans="2:9" ht="15.75" x14ac:dyDescent="0.25">
      <c r="B33" s="73"/>
      <c r="C33" s="172" t="s">
        <v>179</v>
      </c>
      <c r="D33" s="172"/>
      <c r="E33" s="172"/>
      <c r="F33" s="172"/>
      <c r="G33" s="61"/>
      <c r="H33" s="61"/>
      <c r="I33" s="74"/>
    </row>
    <row r="34" spans="2:9" x14ac:dyDescent="0.25">
      <c r="B34" s="73"/>
      <c r="C34" s="156" t="s">
        <v>171</v>
      </c>
      <c r="D34" s="156"/>
      <c r="E34" s="156"/>
      <c r="F34" s="156"/>
      <c r="G34" s="156"/>
      <c r="H34" s="156"/>
      <c r="I34" s="157"/>
    </row>
    <row r="35" spans="2:9" x14ac:dyDescent="0.25">
      <c r="B35" s="73"/>
      <c r="C35" s="156"/>
      <c r="D35" s="156"/>
      <c r="E35" s="156"/>
      <c r="F35" s="156"/>
      <c r="G35" s="156"/>
      <c r="H35" s="156"/>
      <c r="I35" s="157"/>
    </row>
    <row r="36" spans="2:9" x14ac:dyDescent="0.25">
      <c r="B36" s="73"/>
      <c r="C36" s="173" t="s">
        <v>172</v>
      </c>
      <c r="D36" s="173"/>
      <c r="E36" s="173"/>
      <c r="F36" s="173"/>
      <c r="G36" s="61"/>
      <c r="H36" s="61"/>
      <c r="I36" s="74"/>
    </row>
    <row r="37" spans="2:9" x14ac:dyDescent="0.25">
      <c r="B37" s="73"/>
      <c r="C37" s="61"/>
      <c r="D37" s="174" t="s">
        <v>174</v>
      </c>
      <c r="E37" s="174"/>
      <c r="F37" s="174"/>
      <c r="G37" s="174"/>
      <c r="H37" s="174"/>
      <c r="I37" s="175"/>
    </row>
    <row r="38" spans="2:9" x14ac:dyDescent="0.25">
      <c r="B38" s="71"/>
      <c r="C38" s="173" t="s">
        <v>173</v>
      </c>
      <c r="D38" s="173"/>
      <c r="E38" s="173"/>
      <c r="F38" s="173"/>
      <c r="G38" s="62"/>
      <c r="H38" s="62"/>
      <c r="I38" s="72"/>
    </row>
    <row r="39" spans="2:9" ht="15" customHeight="1" x14ac:dyDescent="0.25">
      <c r="B39" s="71"/>
      <c r="C39" s="62"/>
      <c r="D39" s="156" t="s">
        <v>175</v>
      </c>
      <c r="E39" s="156"/>
      <c r="F39" s="156"/>
      <c r="G39" s="156"/>
      <c r="H39" s="156"/>
      <c r="I39" s="157"/>
    </row>
    <row r="40" spans="2:9" x14ac:dyDescent="0.25">
      <c r="B40" s="71"/>
      <c r="C40" s="62"/>
      <c r="D40" s="156"/>
      <c r="E40" s="156"/>
      <c r="F40" s="156"/>
      <c r="G40" s="156"/>
      <c r="H40" s="156"/>
      <c r="I40" s="157"/>
    </row>
    <row r="41" spans="2:9" x14ac:dyDescent="0.25">
      <c r="B41" s="71"/>
      <c r="C41" s="62"/>
      <c r="D41" s="63"/>
      <c r="E41" s="63"/>
      <c r="F41" s="63"/>
      <c r="G41" s="63"/>
      <c r="H41" s="63"/>
      <c r="I41" s="77"/>
    </row>
    <row r="42" spans="2:9" ht="15.75" x14ac:dyDescent="0.25">
      <c r="B42" s="71"/>
      <c r="C42" s="158" t="s">
        <v>19</v>
      </c>
      <c r="D42" s="159"/>
      <c r="E42" s="159"/>
      <c r="F42" s="160"/>
      <c r="G42" s="64"/>
      <c r="H42" s="64"/>
      <c r="I42" s="78"/>
    </row>
    <row r="43" spans="2:9" x14ac:dyDescent="0.25">
      <c r="B43" s="71"/>
      <c r="C43" s="156" t="s">
        <v>177</v>
      </c>
      <c r="D43" s="156"/>
      <c r="E43" s="156"/>
      <c r="F43" s="156"/>
      <c r="G43" s="156"/>
      <c r="H43" s="156"/>
      <c r="I43" s="157"/>
    </row>
    <row r="44" spans="2:9" x14ac:dyDescent="0.25">
      <c r="B44" s="71"/>
      <c r="C44" s="156"/>
      <c r="D44" s="156"/>
      <c r="E44" s="156"/>
      <c r="F44" s="156"/>
      <c r="G44" s="156"/>
      <c r="H44" s="156"/>
      <c r="I44" s="157"/>
    </row>
    <row r="45" spans="2:9" x14ac:dyDescent="0.25">
      <c r="B45" s="71"/>
      <c r="C45" s="156"/>
      <c r="D45" s="156"/>
      <c r="E45" s="156"/>
      <c r="F45" s="156"/>
      <c r="G45" s="156"/>
      <c r="H45" s="156"/>
      <c r="I45" s="157"/>
    </row>
    <row r="46" spans="2:9" ht="15.75" x14ac:dyDescent="0.25">
      <c r="B46" s="71"/>
      <c r="C46" s="158" t="s">
        <v>117</v>
      </c>
      <c r="D46" s="159"/>
      <c r="E46" s="159"/>
      <c r="F46" s="160"/>
      <c r="G46" s="63"/>
      <c r="H46" s="63"/>
      <c r="I46" s="77"/>
    </row>
    <row r="47" spans="2:9" x14ac:dyDescent="0.25">
      <c r="B47" s="71"/>
      <c r="C47" s="156" t="s">
        <v>176</v>
      </c>
      <c r="D47" s="156"/>
      <c r="E47" s="156"/>
      <c r="F47" s="156"/>
      <c r="G47" s="156"/>
      <c r="H47" s="156"/>
      <c r="I47" s="157"/>
    </row>
    <row r="48" spans="2:9" x14ac:dyDescent="0.25">
      <c r="B48" s="71"/>
      <c r="C48" s="156"/>
      <c r="D48" s="156"/>
      <c r="E48" s="156"/>
      <c r="F48" s="156"/>
      <c r="G48" s="156"/>
      <c r="H48" s="156"/>
      <c r="I48" s="157"/>
    </row>
    <row r="49" spans="2:9" x14ac:dyDescent="0.25">
      <c r="B49" s="71"/>
      <c r="C49" s="173" t="s">
        <v>160</v>
      </c>
      <c r="D49" s="173"/>
      <c r="E49" s="173"/>
      <c r="F49" s="173"/>
      <c r="G49" s="62"/>
      <c r="H49" s="62"/>
      <c r="I49" s="72"/>
    </row>
    <row r="50" spans="2:9" x14ac:dyDescent="0.25">
      <c r="B50" s="71"/>
      <c r="C50" s="62"/>
      <c r="D50" s="156" t="s">
        <v>178</v>
      </c>
      <c r="E50" s="156"/>
      <c r="F50" s="156"/>
      <c r="G50" s="156"/>
      <c r="H50" s="156"/>
      <c r="I50" s="157"/>
    </row>
    <row r="51" spans="2:9" ht="15.75" thickBot="1" x14ac:dyDescent="0.3">
      <c r="B51" s="79"/>
      <c r="C51" s="80"/>
      <c r="D51" s="179"/>
      <c r="E51" s="179"/>
      <c r="F51" s="179"/>
      <c r="G51" s="179"/>
      <c r="H51" s="179"/>
      <c r="I51" s="180"/>
    </row>
  </sheetData>
  <sheetProtection algorithmName="SHA-512" hashValue="rUtuTiYMuA0vHE5W5npVipHyXXsqWFj+hl2btQqiZHTO4AVkIwHoqFgn2h5vuTOEeNg6puR4tOOafEWl5s2LNw==" saltValue="ADTcLzUjN5AtNTuAB/eN8Q==" spinCount="100000" sheet="1" objects="1" scenarios="1"/>
  <mergeCells count="29">
    <mergeCell ref="C43:I45"/>
    <mergeCell ref="C46:F46"/>
    <mergeCell ref="C47:I48"/>
    <mergeCell ref="C49:F49"/>
    <mergeCell ref="D50:I51"/>
    <mergeCell ref="B9:I12"/>
    <mergeCell ref="C34:I35"/>
    <mergeCell ref="C36:F36"/>
    <mergeCell ref="D37:I37"/>
    <mergeCell ref="C38:F38"/>
    <mergeCell ref="C13:I13"/>
    <mergeCell ref="C14:I14"/>
    <mergeCell ref="C15:I15"/>
    <mergeCell ref="C16:I16"/>
    <mergeCell ref="C17:I17"/>
    <mergeCell ref="C18:I18"/>
    <mergeCell ref="D39:I40"/>
    <mergeCell ref="C42:F42"/>
    <mergeCell ref="C19:I19"/>
    <mergeCell ref="B21:I21"/>
    <mergeCell ref="B22:I23"/>
    <mergeCell ref="B26:I27"/>
    <mergeCell ref="B30:I32"/>
    <mergeCell ref="C33:F33"/>
    <mergeCell ref="B1:I1"/>
    <mergeCell ref="B3:I3"/>
    <mergeCell ref="B4:I5"/>
    <mergeCell ref="B7:I7"/>
    <mergeCell ref="B8:I8"/>
  </mergeCells>
  <pageMargins left="0.7" right="0.7" top="0.75" bottom="0.75" header="0.3" footer="0.3"/>
  <pageSetup paperSize="9"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EB489-D0BD-48B9-A946-D5016F7FF5A4}">
  <dimension ref="B1:I48"/>
  <sheetViews>
    <sheetView showGridLines="0" zoomScaleNormal="100" workbookViewId="0">
      <selection activeCell="B1" sqref="B1:I1"/>
    </sheetView>
  </sheetViews>
  <sheetFormatPr baseColWidth="10" defaultRowHeight="15" x14ac:dyDescent="0.25"/>
  <cols>
    <col min="1" max="1" width="1.42578125" customWidth="1"/>
  </cols>
  <sheetData>
    <row r="1" spans="2:9" ht="26.25" x14ac:dyDescent="0.4">
      <c r="B1" s="143" t="s">
        <v>119</v>
      </c>
      <c r="C1" s="143"/>
      <c r="D1" s="143"/>
      <c r="E1" s="143"/>
      <c r="F1" s="143"/>
      <c r="G1" s="143"/>
      <c r="H1" s="143"/>
      <c r="I1" s="143"/>
    </row>
    <row r="2" spans="2:9" ht="15.75" thickBot="1" x14ac:dyDescent="0.3"/>
    <row r="3" spans="2:9" ht="18.75" x14ac:dyDescent="0.3">
      <c r="B3" s="144" t="s">
        <v>120</v>
      </c>
      <c r="C3" s="145"/>
      <c r="D3" s="145"/>
      <c r="E3" s="145"/>
      <c r="F3" s="145"/>
      <c r="G3" s="145"/>
      <c r="H3" s="145"/>
      <c r="I3" s="146"/>
    </row>
    <row r="4" spans="2:9" ht="15" customHeight="1" x14ac:dyDescent="0.25">
      <c r="B4" s="147" t="s">
        <v>121</v>
      </c>
      <c r="C4" s="148"/>
      <c r="D4" s="148"/>
      <c r="E4" s="148"/>
      <c r="F4" s="148"/>
      <c r="G4" s="148"/>
      <c r="H4" s="148"/>
      <c r="I4" s="149"/>
    </row>
    <row r="5" spans="2:9" x14ac:dyDescent="0.25">
      <c r="B5" s="147"/>
      <c r="C5" s="148"/>
      <c r="D5" s="148"/>
      <c r="E5" s="148"/>
      <c r="F5" s="148"/>
      <c r="G5" s="148"/>
      <c r="H5" s="148"/>
      <c r="I5" s="149"/>
    </row>
    <row r="6" spans="2:9" ht="15.75" thickBot="1" x14ac:dyDescent="0.3">
      <c r="B6" s="150"/>
      <c r="C6" s="151"/>
      <c r="D6" s="151"/>
      <c r="E6" s="151"/>
      <c r="F6" s="151"/>
      <c r="G6" s="151"/>
      <c r="H6" s="151"/>
      <c r="I6" s="152"/>
    </row>
    <row r="7" spans="2:9" ht="15.75" thickBot="1" x14ac:dyDescent="0.3">
      <c r="B7" s="3"/>
      <c r="C7" s="3"/>
      <c r="D7" s="3"/>
      <c r="E7" s="3"/>
      <c r="F7" s="3"/>
      <c r="G7" s="3"/>
      <c r="H7" s="3"/>
      <c r="I7" s="3"/>
    </row>
    <row r="8" spans="2:9" ht="18.75" x14ac:dyDescent="0.3">
      <c r="B8" s="144" t="s">
        <v>122</v>
      </c>
      <c r="C8" s="145"/>
      <c r="D8" s="145"/>
      <c r="E8" s="145"/>
      <c r="F8" s="145"/>
      <c r="G8" s="145"/>
      <c r="H8" s="145"/>
      <c r="I8" s="146"/>
    </row>
    <row r="9" spans="2:9" x14ac:dyDescent="0.25">
      <c r="B9" s="153" t="s">
        <v>123</v>
      </c>
      <c r="C9" s="154"/>
      <c r="D9" s="154"/>
      <c r="E9" s="154"/>
      <c r="F9" s="154"/>
      <c r="G9" s="154"/>
      <c r="H9" s="154"/>
      <c r="I9" s="155"/>
    </row>
    <row r="10" spans="2:9" ht="45" customHeight="1" x14ac:dyDescent="0.25">
      <c r="B10" s="167" t="s">
        <v>132</v>
      </c>
      <c r="C10" s="168"/>
      <c r="D10" s="168"/>
      <c r="E10" s="168"/>
      <c r="F10" s="168"/>
      <c r="G10" s="168"/>
      <c r="H10" s="168"/>
      <c r="I10" s="169"/>
    </row>
    <row r="11" spans="2:9" x14ac:dyDescent="0.25">
      <c r="B11" s="65" t="s">
        <v>124</v>
      </c>
      <c r="C11" s="176" t="s">
        <v>125</v>
      </c>
      <c r="D11" s="176"/>
      <c r="E11" s="176"/>
      <c r="F11" s="176"/>
      <c r="G11" s="176"/>
      <c r="H11" s="176"/>
      <c r="I11" s="177"/>
    </row>
    <row r="12" spans="2:9" ht="15" customHeight="1" x14ac:dyDescent="0.25">
      <c r="B12" s="66"/>
      <c r="C12" s="178" t="s">
        <v>126</v>
      </c>
      <c r="D12" s="168"/>
      <c r="E12" s="168"/>
      <c r="F12" s="168"/>
      <c r="G12" s="168"/>
      <c r="H12" s="168"/>
      <c r="I12" s="169"/>
    </row>
    <row r="13" spans="2:9" ht="15" customHeight="1" x14ac:dyDescent="0.25">
      <c r="B13" s="67" t="s">
        <v>133</v>
      </c>
      <c r="C13" s="178" t="s">
        <v>127</v>
      </c>
      <c r="D13" s="168"/>
      <c r="E13" s="168"/>
      <c r="F13" s="168"/>
      <c r="G13" s="168"/>
      <c r="H13" s="168"/>
      <c r="I13" s="169"/>
    </row>
    <row r="14" spans="2:9" ht="30" customHeight="1" x14ac:dyDescent="0.25">
      <c r="B14" s="68" t="s">
        <v>133</v>
      </c>
      <c r="C14" s="178" t="s">
        <v>128</v>
      </c>
      <c r="D14" s="168"/>
      <c r="E14" s="168"/>
      <c r="F14" s="168"/>
      <c r="G14" s="168"/>
      <c r="H14" s="168"/>
      <c r="I14" s="169"/>
    </row>
    <row r="15" spans="2:9" ht="15" customHeight="1" x14ac:dyDescent="0.25">
      <c r="B15" s="69" t="s">
        <v>133</v>
      </c>
      <c r="C15" s="178" t="s">
        <v>129</v>
      </c>
      <c r="D15" s="168"/>
      <c r="E15" s="168"/>
      <c r="F15" s="168"/>
      <c r="G15" s="168"/>
      <c r="H15" s="168"/>
      <c r="I15" s="169"/>
    </row>
    <row r="16" spans="2:9" ht="15" customHeight="1" x14ac:dyDescent="0.25">
      <c r="B16" s="70" t="s">
        <v>133</v>
      </c>
      <c r="C16" s="178" t="s">
        <v>130</v>
      </c>
      <c r="D16" s="168"/>
      <c r="E16" s="168"/>
      <c r="F16" s="168"/>
      <c r="G16" s="168"/>
      <c r="H16" s="168"/>
      <c r="I16" s="169"/>
    </row>
    <row r="17" spans="2:9" ht="15" customHeight="1" x14ac:dyDescent="0.25">
      <c r="B17" s="70" t="s">
        <v>133</v>
      </c>
      <c r="C17" s="161" t="s">
        <v>131</v>
      </c>
      <c r="D17" s="162"/>
      <c r="E17" s="162"/>
      <c r="F17" s="162"/>
      <c r="G17" s="162"/>
      <c r="H17" s="162"/>
      <c r="I17" s="163"/>
    </row>
    <row r="18" spans="2:9" ht="7.5" customHeight="1" x14ac:dyDescent="0.25">
      <c r="B18" s="71"/>
      <c r="C18" s="62"/>
      <c r="D18" s="62"/>
      <c r="E18" s="62"/>
      <c r="F18" s="62"/>
      <c r="G18" s="62"/>
      <c r="H18" s="62"/>
      <c r="I18" s="72"/>
    </row>
    <row r="19" spans="2:9" x14ac:dyDescent="0.25">
      <c r="B19" s="164" t="s">
        <v>134</v>
      </c>
      <c r="C19" s="165"/>
      <c r="D19" s="165"/>
      <c r="E19" s="165"/>
      <c r="F19" s="165"/>
      <c r="G19" s="165"/>
      <c r="H19" s="165"/>
      <c r="I19" s="166"/>
    </row>
    <row r="20" spans="2:9" ht="15" customHeight="1" x14ac:dyDescent="0.25">
      <c r="B20" s="167" t="s">
        <v>135</v>
      </c>
      <c r="C20" s="168"/>
      <c r="D20" s="168"/>
      <c r="E20" s="168"/>
      <c r="F20" s="168"/>
      <c r="G20" s="168"/>
      <c r="H20" s="168"/>
      <c r="I20" s="169"/>
    </row>
    <row r="21" spans="2:9" x14ac:dyDescent="0.25">
      <c r="B21" s="170"/>
      <c r="C21" s="162"/>
      <c r="D21" s="162"/>
      <c r="E21" s="162"/>
      <c r="F21" s="162"/>
      <c r="G21" s="162"/>
      <c r="H21" s="162"/>
      <c r="I21" s="163"/>
    </row>
    <row r="22" spans="2:9" ht="7.5" customHeight="1" x14ac:dyDescent="0.25">
      <c r="B22" s="73"/>
      <c r="C22" s="61"/>
      <c r="D22" s="61"/>
      <c r="E22" s="61"/>
      <c r="F22" s="61"/>
      <c r="G22" s="61"/>
      <c r="H22" s="61"/>
      <c r="I22" s="74"/>
    </row>
    <row r="23" spans="2:9" x14ac:dyDescent="0.25">
      <c r="B23" s="75" t="s">
        <v>136</v>
      </c>
      <c r="C23" s="60"/>
      <c r="D23" s="60"/>
      <c r="E23" s="60"/>
      <c r="F23" s="60"/>
      <c r="G23" s="60"/>
      <c r="H23" s="60"/>
      <c r="I23" s="76"/>
    </row>
    <row r="24" spans="2:9" x14ac:dyDescent="0.25">
      <c r="B24" s="167" t="s">
        <v>137</v>
      </c>
      <c r="C24" s="168"/>
      <c r="D24" s="168"/>
      <c r="E24" s="168"/>
      <c r="F24" s="168"/>
      <c r="G24" s="168"/>
      <c r="H24" s="168"/>
      <c r="I24" s="169"/>
    </row>
    <row r="25" spans="2:9" x14ac:dyDescent="0.25">
      <c r="B25" s="170"/>
      <c r="C25" s="162"/>
      <c r="D25" s="162"/>
      <c r="E25" s="162"/>
      <c r="F25" s="162"/>
      <c r="G25" s="162"/>
      <c r="H25" s="162"/>
      <c r="I25" s="163"/>
    </row>
    <row r="26" spans="2:9" ht="7.5" customHeight="1" x14ac:dyDescent="0.25">
      <c r="B26" s="73"/>
      <c r="C26" s="61"/>
      <c r="D26" s="61"/>
      <c r="E26" s="61"/>
      <c r="F26" s="61"/>
      <c r="G26" s="61"/>
      <c r="H26" s="61"/>
      <c r="I26" s="74"/>
    </row>
    <row r="27" spans="2:9" x14ac:dyDescent="0.25">
      <c r="B27" s="75" t="s">
        <v>138</v>
      </c>
      <c r="C27" s="60"/>
      <c r="D27" s="60"/>
      <c r="E27" s="60"/>
      <c r="F27" s="60"/>
      <c r="G27" s="60"/>
      <c r="H27" s="60"/>
      <c r="I27" s="76"/>
    </row>
    <row r="28" spans="2:9" x14ac:dyDescent="0.25">
      <c r="B28" s="171" t="s">
        <v>162</v>
      </c>
      <c r="C28" s="156"/>
      <c r="D28" s="156"/>
      <c r="E28" s="156"/>
      <c r="F28" s="156"/>
      <c r="G28" s="156"/>
      <c r="H28" s="156"/>
      <c r="I28" s="157"/>
    </row>
    <row r="29" spans="2:9" x14ac:dyDescent="0.25">
      <c r="B29" s="171"/>
      <c r="C29" s="156"/>
      <c r="D29" s="156"/>
      <c r="E29" s="156"/>
      <c r="F29" s="156"/>
      <c r="G29" s="156"/>
      <c r="H29" s="156"/>
      <c r="I29" s="157"/>
    </row>
    <row r="30" spans="2:9" x14ac:dyDescent="0.25">
      <c r="B30" s="171"/>
      <c r="C30" s="156"/>
      <c r="D30" s="156"/>
      <c r="E30" s="156"/>
      <c r="F30" s="156"/>
      <c r="G30" s="156"/>
      <c r="H30" s="156"/>
      <c r="I30" s="157"/>
    </row>
    <row r="31" spans="2:9" ht="15.75" x14ac:dyDescent="0.25">
      <c r="B31" s="73"/>
      <c r="C31" s="172" t="s">
        <v>179</v>
      </c>
      <c r="D31" s="172"/>
      <c r="E31" s="172"/>
      <c r="F31" s="172"/>
      <c r="G31" s="61"/>
      <c r="H31" s="61"/>
      <c r="I31" s="74"/>
    </row>
    <row r="32" spans="2:9" x14ac:dyDescent="0.25">
      <c r="B32" s="73"/>
      <c r="C32" s="156" t="s">
        <v>139</v>
      </c>
      <c r="D32" s="156"/>
      <c r="E32" s="156"/>
      <c r="F32" s="156"/>
      <c r="G32" s="156"/>
      <c r="H32" s="156"/>
      <c r="I32" s="157"/>
    </row>
    <row r="33" spans="2:9" x14ac:dyDescent="0.25">
      <c r="B33" s="73"/>
      <c r="C33" s="156"/>
      <c r="D33" s="156"/>
      <c r="E33" s="156"/>
      <c r="F33" s="156"/>
      <c r="G33" s="156"/>
      <c r="H33" s="156"/>
      <c r="I33" s="157"/>
    </row>
    <row r="34" spans="2:9" x14ac:dyDescent="0.25">
      <c r="B34" s="73"/>
      <c r="C34" s="173" t="s">
        <v>140</v>
      </c>
      <c r="D34" s="173"/>
      <c r="E34" s="173"/>
      <c r="F34" s="173"/>
      <c r="G34" s="61"/>
      <c r="H34" s="61"/>
      <c r="I34" s="74"/>
    </row>
    <row r="35" spans="2:9" x14ac:dyDescent="0.25">
      <c r="B35" s="73"/>
      <c r="C35" s="61"/>
      <c r="D35" s="174" t="s">
        <v>141</v>
      </c>
      <c r="E35" s="174"/>
      <c r="F35" s="174"/>
      <c r="G35" s="174"/>
      <c r="H35" s="174"/>
      <c r="I35" s="175"/>
    </row>
    <row r="36" spans="2:9" x14ac:dyDescent="0.25">
      <c r="B36" s="71"/>
      <c r="C36" s="173" t="s">
        <v>142</v>
      </c>
      <c r="D36" s="173"/>
      <c r="E36" s="173"/>
      <c r="F36" s="173"/>
      <c r="G36" s="62"/>
      <c r="H36" s="62"/>
      <c r="I36" s="72"/>
    </row>
    <row r="37" spans="2:9" ht="15" customHeight="1" x14ac:dyDescent="0.25">
      <c r="B37" s="71"/>
      <c r="C37" s="62"/>
      <c r="D37" s="156" t="s">
        <v>143</v>
      </c>
      <c r="E37" s="156"/>
      <c r="F37" s="156"/>
      <c r="G37" s="156"/>
      <c r="H37" s="156"/>
      <c r="I37" s="157"/>
    </row>
    <row r="38" spans="2:9" x14ac:dyDescent="0.25">
      <c r="B38" s="71"/>
      <c r="C38" s="62"/>
      <c r="D38" s="156"/>
      <c r="E38" s="156"/>
      <c r="F38" s="156"/>
      <c r="G38" s="156"/>
      <c r="H38" s="156"/>
      <c r="I38" s="157"/>
    </row>
    <row r="39" spans="2:9" x14ac:dyDescent="0.25">
      <c r="B39" s="71"/>
      <c r="C39" s="62"/>
      <c r="D39" s="63"/>
      <c r="E39" s="63"/>
      <c r="F39" s="63"/>
      <c r="G39" s="63"/>
      <c r="H39" s="63"/>
      <c r="I39" s="77"/>
    </row>
    <row r="40" spans="2:9" ht="15.75" x14ac:dyDescent="0.25">
      <c r="B40" s="71"/>
      <c r="C40" s="158" t="s">
        <v>19</v>
      </c>
      <c r="D40" s="159"/>
      <c r="E40" s="159"/>
      <c r="F40" s="160"/>
      <c r="G40" s="64"/>
      <c r="H40" s="64"/>
      <c r="I40" s="78"/>
    </row>
    <row r="41" spans="2:9" x14ac:dyDescent="0.25">
      <c r="B41" s="71"/>
      <c r="C41" s="156" t="s">
        <v>144</v>
      </c>
      <c r="D41" s="156"/>
      <c r="E41" s="156"/>
      <c r="F41" s="156"/>
      <c r="G41" s="156"/>
      <c r="H41" s="156"/>
      <c r="I41" s="157"/>
    </row>
    <row r="42" spans="2:9" x14ac:dyDescent="0.25">
      <c r="B42" s="71"/>
      <c r="C42" s="156"/>
      <c r="D42" s="156"/>
      <c r="E42" s="156"/>
      <c r="F42" s="156"/>
      <c r="G42" s="156"/>
      <c r="H42" s="156"/>
      <c r="I42" s="157"/>
    </row>
    <row r="43" spans="2:9" ht="15.75" x14ac:dyDescent="0.25">
      <c r="B43" s="71"/>
      <c r="C43" s="158" t="s">
        <v>117</v>
      </c>
      <c r="D43" s="159"/>
      <c r="E43" s="159"/>
      <c r="F43" s="160"/>
      <c r="G43" s="63"/>
      <c r="H43" s="63"/>
      <c r="I43" s="77"/>
    </row>
    <row r="44" spans="2:9" x14ac:dyDescent="0.25">
      <c r="B44" s="71"/>
      <c r="C44" s="156" t="s">
        <v>159</v>
      </c>
      <c r="D44" s="156"/>
      <c r="E44" s="156"/>
      <c r="F44" s="156"/>
      <c r="G44" s="156"/>
      <c r="H44" s="156"/>
      <c r="I44" s="157"/>
    </row>
    <row r="45" spans="2:9" x14ac:dyDescent="0.25">
      <c r="B45" s="71"/>
      <c r="C45" s="156"/>
      <c r="D45" s="156"/>
      <c r="E45" s="156"/>
      <c r="F45" s="156"/>
      <c r="G45" s="156"/>
      <c r="H45" s="156"/>
      <c r="I45" s="157"/>
    </row>
    <row r="46" spans="2:9" x14ac:dyDescent="0.25">
      <c r="B46" s="71"/>
      <c r="C46" s="173" t="s">
        <v>160</v>
      </c>
      <c r="D46" s="173"/>
      <c r="E46" s="173"/>
      <c r="F46" s="173"/>
      <c r="G46" s="62"/>
      <c r="H46" s="62"/>
      <c r="I46" s="72"/>
    </row>
    <row r="47" spans="2:9" x14ac:dyDescent="0.25">
      <c r="B47" s="71"/>
      <c r="C47" s="62"/>
      <c r="D47" s="156" t="s">
        <v>161</v>
      </c>
      <c r="E47" s="156"/>
      <c r="F47" s="156"/>
      <c r="G47" s="156"/>
      <c r="H47" s="156"/>
      <c r="I47" s="157"/>
    </row>
    <row r="48" spans="2:9" ht="15.75" thickBot="1" x14ac:dyDescent="0.3">
      <c r="B48" s="79"/>
      <c r="C48" s="80"/>
      <c r="D48" s="179"/>
      <c r="E48" s="179"/>
      <c r="F48" s="179"/>
      <c r="G48" s="179"/>
      <c r="H48" s="179"/>
      <c r="I48" s="180"/>
    </row>
  </sheetData>
  <sheetProtection algorithmName="SHA-512" hashValue="ovzhGunuhlFKoYuAAqRw3pR756xL6EiELkPoL0+Z14wjpCSG5L9rLsoY8O3o/HJb5ckXLmJaFTZqJZR5q21MNg==" saltValue="CQa3JH7+HAIfemWC5jvjfg==" spinCount="100000" sheet="1" objects="1" scenarios="1"/>
  <mergeCells count="29">
    <mergeCell ref="D47:I48"/>
    <mergeCell ref="C32:I33"/>
    <mergeCell ref="D35:I35"/>
    <mergeCell ref="D37:I38"/>
    <mergeCell ref="C34:F34"/>
    <mergeCell ref="C36:F36"/>
    <mergeCell ref="C40:F40"/>
    <mergeCell ref="C41:I42"/>
    <mergeCell ref="C46:F46"/>
    <mergeCell ref="C43:F43"/>
    <mergeCell ref="C44:I45"/>
    <mergeCell ref="B19:I19"/>
    <mergeCell ref="B20:I21"/>
    <mergeCell ref="B24:I25"/>
    <mergeCell ref="C31:F31"/>
    <mergeCell ref="B28:I30"/>
    <mergeCell ref="C16:I16"/>
    <mergeCell ref="C17:I17"/>
    <mergeCell ref="B1:I1"/>
    <mergeCell ref="B3:I3"/>
    <mergeCell ref="B4:I6"/>
    <mergeCell ref="B8:I8"/>
    <mergeCell ref="B9:I9"/>
    <mergeCell ref="B10:I10"/>
    <mergeCell ref="C11:I11"/>
    <mergeCell ref="C12:I12"/>
    <mergeCell ref="C13:I13"/>
    <mergeCell ref="C14:I14"/>
    <mergeCell ref="C15:I15"/>
  </mergeCells>
  <pageMargins left="0.7" right="0.7" top="0.75" bottom="0.75" header="0.3" footer="0.3"/>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41F82-4258-4096-9FDD-EB46FFEEBCA7}">
  <sheetPr>
    <tabColor theme="9" tint="0.79998168889431442"/>
  </sheetPr>
  <dimension ref="B1:E101"/>
  <sheetViews>
    <sheetView showGridLines="0" zoomScaleNormal="100" workbookViewId="0">
      <selection activeCell="I7" sqref="I7"/>
    </sheetView>
  </sheetViews>
  <sheetFormatPr baseColWidth="10" defaultColWidth="11.42578125" defaultRowHeight="15" x14ac:dyDescent="0.25"/>
  <cols>
    <col min="1" max="1" width="2.85546875" style="1" customWidth="1"/>
    <col min="2" max="2" width="11.42578125" style="1" customWidth="1"/>
    <col min="3" max="3" width="17.85546875" style="1" customWidth="1"/>
    <col min="4" max="4" width="51" style="3" customWidth="1"/>
    <col min="5" max="5" width="12.85546875" style="1" customWidth="1"/>
    <col min="6" max="16384" width="11.42578125" style="1"/>
  </cols>
  <sheetData>
    <row r="1" spans="2:5" x14ac:dyDescent="0.25">
      <c r="D1" s="1"/>
    </row>
    <row r="2" spans="2:5" x14ac:dyDescent="0.25">
      <c r="D2" s="1"/>
    </row>
    <row r="3" spans="2:5" x14ac:dyDescent="0.25">
      <c r="D3" s="1"/>
    </row>
    <row r="4" spans="2:5" x14ac:dyDescent="0.25">
      <c r="D4" s="1"/>
    </row>
    <row r="5" spans="2:5" x14ac:dyDescent="0.25">
      <c r="D5" s="1"/>
    </row>
    <row r="6" spans="2:5" x14ac:dyDescent="0.25">
      <c r="D6" s="1"/>
    </row>
    <row r="7" spans="2:5" x14ac:dyDescent="0.25">
      <c r="D7" s="1"/>
    </row>
    <row r="8" spans="2:5" ht="18" x14ac:dyDescent="0.25">
      <c r="B8" s="181" t="s">
        <v>41</v>
      </c>
      <c r="C8" s="182"/>
      <c r="D8" s="2" t="s">
        <v>115</v>
      </c>
    </row>
    <row r="9" spans="2:5" ht="18" x14ac:dyDescent="0.25">
      <c r="B9" s="181" t="s">
        <v>42</v>
      </c>
      <c r="C9" s="182"/>
      <c r="D9" s="119"/>
    </row>
    <row r="10" spans="2:5" x14ac:dyDescent="0.25">
      <c r="D10" s="1"/>
    </row>
    <row r="11" spans="2:5" x14ac:dyDescent="0.25">
      <c r="B11" s="1" t="s">
        <v>43</v>
      </c>
      <c r="C11" s="1" t="s">
        <v>44</v>
      </c>
      <c r="D11" s="1" t="s">
        <v>45</v>
      </c>
      <c r="E11" s="1" t="s">
        <v>46</v>
      </c>
    </row>
    <row r="12" spans="2:5" x14ac:dyDescent="0.25">
      <c r="B12" s="120">
        <v>1</v>
      </c>
      <c r="C12" s="121"/>
      <c r="D12" s="122"/>
      <c r="E12" s="121"/>
    </row>
    <row r="13" spans="2:5" x14ac:dyDescent="0.25">
      <c r="B13" s="120">
        <v>2</v>
      </c>
      <c r="C13" s="121"/>
      <c r="D13" s="122"/>
      <c r="E13" s="121"/>
    </row>
    <row r="14" spans="2:5" x14ac:dyDescent="0.25">
      <c r="B14" s="123"/>
      <c r="C14" s="123"/>
      <c r="D14" s="124"/>
      <c r="E14" s="123"/>
    </row>
    <row r="15" spans="2:5" x14ac:dyDescent="0.25">
      <c r="B15" s="123"/>
      <c r="C15" s="123"/>
      <c r="D15" s="124"/>
      <c r="E15" s="123"/>
    </row>
    <row r="16" spans="2:5" x14ac:dyDescent="0.25">
      <c r="B16" s="123"/>
      <c r="C16" s="123"/>
      <c r="D16" s="124"/>
      <c r="E16" s="123"/>
    </row>
    <row r="17" spans="2:5" x14ac:dyDescent="0.25">
      <c r="B17" s="123"/>
      <c r="C17" s="123"/>
      <c r="D17" s="124"/>
      <c r="E17" s="123"/>
    </row>
    <row r="18" spans="2:5" x14ac:dyDescent="0.25">
      <c r="B18" s="123"/>
      <c r="C18" s="123"/>
      <c r="D18" s="124"/>
      <c r="E18" s="123"/>
    </row>
    <row r="19" spans="2:5" x14ac:dyDescent="0.25">
      <c r="B19" s="123"/>
      <c r="C19" s="123"/>
      <c r="D19" s="124"/>
      <c r="E19" s="123"/>
    </row>
    <row r="20" spans="2:5" x14ac:dyDescent="0.25">
      <c r="B20" s="123"/>
      <c r="C20" s="123"/>
      <c r="D20" s="124"/>
      <c r="E20" s="123"/>
    </row>
    <row r="21" spans="2:5" x14ac:dyDescent="0.25">
      <c r="B21" s="123"/>
      <c r="C21" s="123"/>
      <c r="D21" s="124"/>
      <c r="E21" s="123"/>
    </row>
    <row r="22" spans="2:5" x14ac:dyDescent="0.25">
      <c r="B22" s="123"/>
      <c r="C22" s="123"/>
      <c r="D22" s="124"/>
      <c r="E22" s="123"/>
    </row>
    <row r="23" spans="2:5" x14ac:dyDescent="0.25">
      <c r="B23" s="123"/>
      <c r="C23" s="123"/>
      <c r="D23" s="124"/>
      <c r="E23" s="123"/>
    </row>
    <row r="24" spans="2:5" x14ac:dyDescent="0.25">
      <c r="B24" s="123"/>
      <c r="C24" s="123"/>
      <c r="D24" s="124"/>
      <c r="E24" s="123"/>
    </row>
    <row r="25" spans="2:5" x14ac:dyDescent="0.25">
      <c r="B25" s="123"/>
      <c r="C25" s="123"/>
      <c r="D25" s="124"/>
      <c r="E25" s="123"/>
    </row>
    <row r="26" spans="2:5" x14ac:dyDescent="0.25">
      <c r="B26" s="123"/>
      <c r="C26" s="123"/>
      <c r="D26" s="124"/>
      <c r="E26" s="123"/>
    </row>
    <row r="27" spans="2:5" x14ac:dyDescent="0.25">
      <c r="B27" s="123"/>
      <c r="C27" s="123"/>
      <c r="D27" s="124"/>
      <c r="E27" s="123"/>
    </row>
    <row r="28" spans="2:5" x14ac:dyDescent="0.25">
      <c r="B28" s="123"/>
      <c r="C28" s="123"/>
      <c r="D28" s="124"/>
      <c r="E28" s="123"/>
    </row>
    <row r="29" spans="2:5" x14ac:dyDescent="0.25">
      <c r="B29" s="123"/>
      <c r="C29" s="123"/>
      <c r="D29" s="124"/>
      <c r="E29" s="123"/>
    </row>
    <row r="30" spans="2:5" x14ac:dyDescent="0.25">
      <c r="B30" s="123"/>
      <c r="C30" s="123"/>
      <c r="D30" s="124"/>
      <c r="E30" s="123"/>
    </row>
    <row r="31" spans="2:5" x14ac:dyDescent="0.25">
      <c r="B31" s="123"/>
      <c r="C31" s="123"/>
      <c r="D31" s="124"/>
      <c r="E31" s="123"/>
    </row>
    <row r="32" spans="2:5" x14ac:dyDescent="0.25">
      <c r="B32" s="123"/>
      <c r="C32" s="123"/>
      <c r="D32" s="124"/>
      <c r="E32" s="123"/>
    </row>
    <row r="33" spans="2:5" x14ac:dyDescent="0.25">
      <c r="B33" s="123"/>
      <c r="C33" s="123"/>
      <c r="D33" s="124"/>
      <c r="E33" s="123"/>
    </row>
    <row r="34" spans="2:5" x14ac:dyDescent="0.25">
      <c r="B34" s="123"/>
      <c r="C34" s="123"/>
      <c r="D34" s="124"/>
      <c r="E34" s="123"/>
    </row>
    <row r="35" spans="2:5" x14ac:dyDescent="0.25">
      <c r="B35" s="123"/>
      <c r="C35" s="123"/>
      <c r="D35" s="124"/>
      <c r="E35" s="123"/>
    </row>
    <row r="36" spans="2:5" x14ac:dyDescent="0.25">
      <c r="B36" s="123"/>
      <c r="C36" s="123"/>
      <c r="D36" s="124"/>
      <c r="E36" s="123"/>
    </row>
    <row r="37" spans="2:5" x14ac:dyDescent="0.25">
      <c r="B37" s="123"/>
      <c r="C37" s="123"/>
      <c r="D37" s="124"/>
      <c r="E37" s="123"/>
    </row>
    <row r="38" spans="2:5" x14ac:dyDescent="0.25">
      <c r="B38" s="123"/>
      <c r="C38" s="123"/>
      <c r="D38" s="124"/>
      <c r="E38" s="123"/>
    </row>
    <row r="39" spans="2:5" x14ac:dyDescent="0.25">
      <c r="B39" s="123"/>
      <c r="C39" s="123"/>
      <c r="D39" s="124"/>
      <c r="E39" s="123"/>
    </row>
    <row r="40" spans="2:5" x14ac:dyDescent="0.25">
      <c r="B40" s="123"/>
      <c r="C40" s="123"/>
      <c r="D40" s="124"/>
      <c r="E40" s="123"/>
    </row>
    <row r="41" spans="2:5" x14ac:dyDescent="0.25">
      <c r="B41" s="123"/>
      <c r="C41" s="123"/>
      <c r="D41" s="124"/>
      <c r="E41" s="123"/>
    </row>
    <row r="42" spans="2:5" x14ac:dyDescent="0.25">
      <c r="B42" s="123"/>
      <c r="C42" s="123"/>
      <c r="D42" s="124"/>
      <c r="E42" s="123"/>
    </row>
    <row r="43" spans="2:5" x14ac:dyDescent="0.25">
      <c r="B43" s="123"/>
      <c r="C43" s="123"/>
      <c r="D43" s="124"/>
      <c r="E43" s="123"/>
    </row>
    <row r="44" spans="2:5" x14ac:dyDescent="0.25">
      <c r="B44" s="123"/>
      <c r="C44" s="123"/>
      <c r="D44" s="124"/>
      <c r="E44" s="123"/>
    </row>
    <row r="45" spans="2:5" x14ac:dyDescent="0.25">
      <c r="B45" s="123"/>
      <c r="C45" s="123"/>
      <c r="D45" s="124"/>
      <c r="E45" s="123"/>
    </row>
    <row r="46" spans="2:5" x14ac:dyDescent="0.25">
      <c r="B46" s="123"/>
      <c r="C46" s="123"/>
      <c r="D46" s="124"/>
      <c r="E46" s="123"/>
    </row>
    <row r="47" spans="2:5" x14ac:dyDescent="0.25">
      <c r="B47" s="123"/>
      <c r="C47" s="123"/>
      <c r="D47" s="124"/>
      <c r="E47" s="123"/>
    </row>
    <row r="48" spans="2:5" x14ac:dyDescent="0.25">
      <c r="B48" s="123"/>
      <c r="C48" s="123"/>
      <c r="D48" s="124"/>
      <c r="E48" s="123"/>
    </row>
    <row r="49" spans="2:5" x14ac:dyDescent="0.25">
      <c r="B49" s="123"/>
      <c r="C49" s="123"/>
      <c r="D49" s="124"/>
      <c r="E49" s="123"/>
    </row>
    <row r="50" spans="2:5" x14ac:dyDescent="0.25">
      <c r="B50" s="123"/>
      <c r="C50" s="123"/>
      <c r="D50" s="124"/>
      <c r="E50" s="123"/>
    </row>
    <row r="51" spans="2:5" x14ac:dyDescent="0.25">
      <c r="B51" s="123"/>
      <c r="C51" s="123"/>
      <c r="D51" s="124"/>
      <c r="E51" s="123"/>
    </row>
    <row r="52" spans="2:5" x14ac:dyDescent="0.25">
      <c r="B52" s="123"/>
      <c r="C52" s="123"/>
      <c r="D52" s="124"/>
      <c r="E52" s="123"/>
    </row>
    <row r="53" spans="2:5" x14ac:dyDescent="0.25">
      <c r="B53" s="123"/>
      <c r="C53" s="123"/>
      <c r="D53" s="124"/>
      <c r="E53" s="123"/>
    </row>
    <row r="54" spans="2:5" x14ac:dyDescent="0.25">
      <c r="B54" s="123"/>
      <c r="C54" s="123"/>
      <c r="D54" s="124"/>
      <c r="E54" s="123"/>
    </row>
    <row r="55" spans="2:5" x14ac:dyDescent="0.25">
      <c r="B55" s="123"/>
      <c r="C55" s="123"/>
      <c r="D55" s="124"/>
      <c r="E55" s="123"/>
    </row>
    <row r="56" spans="2:5" x14ac:dyDescent="0.25">
      <c r="B56" s="123"/>
      <c r="C56" s="123"/>
      <c r="D56" s="124"/>
      <c r="E56" s="123"/>
    </row>
    <row r="57" spans="2:5" x14ac:dyDescent="0.25">
      <c r="B57" s="123"/>
      <c r="C57" s="123"/>
      <c r="D57" s="124"/>
      <c r="E57" s="123"/>
    </row>
    <row r="58" spans="2:5" x14ac:dyDescent="0.25">
      <c r="B58" s="123"/>
      <c r="C58" s="123"/>
      <c r="D58" s="124"/>
      <c r="E58" s="123"/>
    </row>
    <row r="59" spans="2:5" x14ac:dyDescent="0.25">
      <c r="B59" s="123"/>
      <c r="C59" s="123"/>
      <c r="D59" s="124"/>
      <c r="E59" s="123"/>
    </row>
    <row r="60" spans="2:5" x14ac:dyDescent="0.25">
      <c r="B60" s="123"/>
      <c r="C60" s="123"/>
      <c r="D60" s="124"/>
      <c r="E60" s="123"/>
    </row>
    <row r="61" spans="2:5" x14ac:dyDescent="0.25">
      <c r="B61" s="123"/>
      <c r="C61" s="123"/>
      <c r="D61" s="124"/>
      <c r="E61" s="123"/>
    </row>
    <row r="62" spans="2:5" x14ac:dyDescent="0.25">
      <c r="B62" s="123"/>
      <c r="C62" s="123"/>
      <c r="D62" s="124"/>
      <c r="E62" s="123"/>
    </row>
    <row r="63" spans="2:5" x14ac:dyDescent="0.25">
      <c r="B63" s="123"/>
      <c r="C63" s="123"/>
      <c r="D63" s="124"/>
      <c r="E63" s="123"/>
    </row>
    <row r="64" spans="2:5" x14ac:dyDescent="0.25">
      <c r="B64" s="123"/>
      <c r="C64" s="123"/>
      <c r="D64" s="124"/>
      <c r="E64" s="123"/>
    </row>
    <row r="65" spans="2:5" x14ac:dyDescent="0.25">
      <c r="B65" s="123"/>
      <c r="C65" s="123"/>
      <c r="D65" s="124"/>
      <c r="E65" s="123"/>
    </row>
    <row r="66" spans="2:5" x14ac:dyDescent="0.25">
      <c r="B66" s="123"/>
      <c r="C66" s="123"/>
      <c r="D66" s="124"/>
      <c r="E66" s="123"/>
    </row>
    <row r="67" spans="2:5" x14ac:dyDescent="0.25">
      <c r="B67" s="123"/>
      <c r="C67" s="123"/>
      <c r="D67" s="124"/>
      <c r="E67" s="123"/>
    </row>
    <row r="68" spans="2:5" x14ac:dyDescent="0.25">
      <c r="B68" s="123"/>
      <c r="C68" s="123"/>
      <c r="D68" s="124"/>
      <c r="E68" s="123"/>
    </row>
    <row r="69" spans="2:5" x14ac:dyDescent="0.25">
      <c r="B69" s="123"/>
      <c r="C69" s="123"/>
      <c r="D69" s="124"/>
      <c r="E69" s="123"/>
    </row>
    <row r="70" spans="2:5" x14ac:dyDescent="0.25">
      <c r="B70" s="123"/>
      <c r="C70" s="123"/>
      <c r="D70" s="124"/>
      <c r="E70" s="123"/>
    </row>
    <row r="71" spans="2:5" x14ac:dyDescent="0.25">
      <c r="B71" s="123"/>
      <c r="C71" s="123"/>
      <c r="D71" s="124"/>
      <c r="E71" s="123"/>
    </row>
    <row r="72" spans="2:5" x14ac:dyDescent="0.25">
      <c r="B72" s="123"/>
      <c r="C72" s="123"/>
      <c r="D72" s="124"/>
      <c r="E72" s="123"/>
    </row>
    <row r="73" spans="2:5" x14ac:dyDescent="0.25">
      <c r="B73" s="123"/>
      <c r="C73" s="123"/>
      <c r="D73" s="124"/>
      <c r="E73" s="123"/>
    </row>
    <row r="74" spans="2:5" x14ac:dyDescent="0.25">
      <c r="B74" s="123"/>
      <c r="C74" s="123"/>
      <c r="D74" s="124"/>
      <c r="E74" s="123"/>
    </row>
    <row r="75" spans="2:5" x14ac:dyDescent="0.25">
      <c r="B75" s="123"/>
      <c r="C75" s="123"/>
      <c r="D75" s="124"/>
      <c r="E75" s="123"/>
    </row>
    <row r="76" spans="2:5" x14ac:dyDescent="0.25">
      <c r="B76" s="123"/>
      <c r="C76" s="123"/>
      <c r="D76" s="124"/>
      <c r="E76" s="123"/>
    </row>
    <row r="77" spans="2:5" x14ac:dyDescent="0.25">
      <c r="B77" s="123"/>
      <c r="C77" s="123"/>
      <c r="D77" s="124"/>
      <c r="E77" s="123"/>
    </row>
    <row r="78" spans="2:5" x14ac:dyDescent="0.25">
      <c r="B78" s="123"/>
      <c r="C78" s="123"/>
      <c r="D78" s="124"/>
      <c r="E78" s="123"/>
    </row>
    <row r="79" spans="2:5" x14ac:dyDescent="0.25">
      <c r="B79" s="123"/>
      <c r="C79" s="123"/>
      <c r="D79" s="124"/>
      <c r="E79" s="123"/>
    </row>
    <row r="80" spans="2:5" x14ac:dyDescent="0.25">
      <c r="B80" s="123"/>
      <c r="C80" s="123"/>
      <c r="D80" s="124"/>
      <c r="E80" s="123"/>
    </row>
    <row r="81" spans="2:5" x14ac:dyDescent="0.25">
      <c r="B81" s="123"/>
      <c r="C81" s="123"/>
      <c r="D81" s="124"/>
      <c r="E81" s="123"/>
    </row>
    <row r="82" spans="2:5" x14ac:dyDescent="0.25">
      <c r="B82" s="123"/>
      <c r="C82" s="123"/>
      <c r="D82" s="124"/>
      <c r="E82" s="123"/>
    </row>
    <row r="83" spans="2:5" x14ac:dyDescent="0.25">
      <c r="B83" s="123"/>
      <c r="C83" s="123"/>
      <c r="D83" s="124"/>
      <c r="E83" s="123"/>
    </row>
    <row r="84" spans="2:5" x14ac:dyDescent="0.25">
      <c r="B84" s="123"/>
      <c r="C84" s="123"/>
      <c r="D84" s="124"/>
      <c r="E84" s="123"/>
    </row>
    <row r="85" spans="2:5" x14ac:dyDescent="0.25">
      <c r="B85" s="123"/>
      <c r="C85" s="123"/>
      <c r="D85" s="124"/>
      <c r="E85" s="123"/>
    </row>
    <row r="86" spans="2:5" x14ac:dyDescent="0.25">
      <c r="B86" s="123"/>
      <c r="C86" s="123"/>
      <c r="D86" s="124"/>
      <c r="E86" s="123"/>
    </row>
    <row r="87" spans="2:5" x14ac:dyDescent="0.25">
      <c r="B87" s="123"/>
      <c r="C87" s="123"/>
      <c r="D87" s="124"/>
      <c r="E87" s="123"/>
    </row>
    <row r="88" spans="2:5" x14ac:dyDescent="0.25">
      <c r="B88" s="123"/>
      <c r="C88" s="123"/>
      <c r="D88" s="124"/>
      <c r="E88" s="123"/>
    </row>
    <row r="89" spans="2:5" x14ac:dyDescent="0.25">
      <c r="B89" s="123"/>
      <c r="C89" s="123"/>
      <c r="D89" s="124"/>
      <c r="E89" s="123"/>
    </row>
    <row r="90" spans="2:5" x14ac:dyDescent="0.25">
      <c r="B90" s="123"/>
      <c r="C90" s="123"/>
      <c r="D90" s="124"/>
      <c r="E90" s="123"/>
    </row>
    <row r="91" spans="2:5" x14ac:dyDescent="0.25">
      <c r="B91" s="123"/>
      <c r="C91" s="123"/>
      <c r="D91" s="124"/>
      <c r="E91" s="123"/>
    </row>
    <row r="92" spans="2:5" x14ac:dyDescent="0.25">
      <c r="B92" s="123"/>
      <c r="C92" s="123"/>
      <c r="D92" s="124"/>
      <c r="E92" s="123"/>
    </row>
    <row r="93" spans="2:5" x14ac:dyDescent="0.25">
      <c r="B93" s="123"/>
      <c r="C93" s="123"/>
      <c r="D93" s="124"/>
      <c r="E93" s="123"/>
    </row>
    <row r="94" spans="2:5" x14ac:dyDescent="0.25">
      <c r="B94" s="123"/>
      <c r="C94" s="123"/>
      <c r="D94" s="124"/>
      <c r="E94" s="123"/>
    </row>
    <row r="95" spans="2:5" x14ac:dyDescent="0.25">
      <c r="B95" s="123"/>
      <c r="C95" s="123"/>
      <c r="D95" s="124"/>
      <c r="E95" s="123"/>
    </row>
    <row r="96" spans="2:5" x14ac:dyDescent="0.25">
      <c r="B96" s="123"/>
      <c r="C96" s="123"/>
      <c r="D96" s="124"/>
      <c r="E96" s="123"/>
    </row>
    <row r="97" spans="2:5" x14ac:dyDescent="0.25">
      <c r="B97" s="123"/>
      <c r="C97" s="123"/>
      <c r="D97" s="124"/>
      <c r="E97" s="123"/>
    </row>
    <row r="98" spans="2:5" x14ac:dyDescent="0.25">
      <c r="B98" s="123"/>
      <c r="C98" s="123"/>
      <c r="D98" s="124"/>
      <c r="E98" s="123"/>
    </row>
    <row r="99" spans="2:5" x14ac:dyDescent="0.25">
      <c r="B99" s="123"/>
      <c r="C99" s="123"/>
      <c r="D99" s="124"/>
      <c r="E99" s="123"/>
    </row>
    <row r="100" spans="2:5" x14ac:dyDescent="0.25">
      <c r="B100" s="123"/>
      <c r="C100" s="123"/>
      <c r="D100" s="124"/>
      <c r="E100" s="123"/>
    </row>
    <row r="101" spans="2:5" x14ac:dyDescent="0.25">
      <c r="B101" s="123"/>
      <c r="C101" s="123"/>
      <c r="D101" s="124"/>
      <c r="E101" s="123"/>
    </row>
  </sheetData>
  <mergeCells count="2">
    <mergeCell ref="B8:C8"/>
    <mergeCell ref="B9:C9"/>
  </mergeCells>
  <pageMargins left="0.7" right="0.7" top="0.75" bottom="0.75" header="0.3" footer="0.3"/>
  <pageSetup paperSize="9" orientation="portrait" verticalDpi="0"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79998168889431442"/>
  </sheetPr>
  <dimension ref="A1:C42"/>
  <sheetViews>
    <sheetView topLeftCell="A25" zoomScaleNormal="100" zoomScalePageLayoutView="55" workbookViewId="0">
      <selection sqref="A1:C1"/>
    </sheetView>
  </sheetViews>
  <sheetFormatPr baseColWidth="10" defaultColWidth="11.42578125" defaultRowHeight="23.25" customHeight="1" x14ac:dyDescent="0.25"/>
  <cols>
    <col min="1" max="1" width="19.7109375" style="37" customWidth="1"/>
    <col min="2" max="2" width="55.28515625" style="37" customWidth="1"/>
    <col min="3" max="3" width="21.140625" style="37" customWidth="1"/>
    <col min="4" max="16384" width="11.42578125" style="37"/>
  </cols>
  <sheetData>
    <row r="1" spans="1:3" ht="23.25" customHeight="1" x14ac:dyDescent="0.25">
      <c r="A1" s="183" t="s">
        <v>181</v>
      </c>
      <c r="B1" s="183"/>
      <c r="C1" s="183"/>
    </row>
    <row r="2" spans="1:3" ht="23.25" customHeight="1" thickBot="1" x14ac:dyDescent="0.3"/>
    <row r="3" spans="1:3" ht="23.25" customHeight="1" x14ac:dyDescent="0.25">
      <c r="A3" s="56" t="s">
        <v>20</v>
      </c>
      <c r="B3" s="57" t="s">
        <v>21</v>
      </c>
      <c r="C3" s="58" t="s">
        <v>182</v>
      </c>
    </row>
    <row r="4" spans="1:3" ht="23.25" customHeight="1" x14ac:dyDescent="0.25">
      <c r="A4" s="131" t="s">
        <v>88</v>
      </c>
      <c r="B4" s="38" t="s">
        <v>88</v>
      </c>
      <c r="C4" s="132"/>
    </row>
    <row r="5" spans="1:3" ht="23.25" customHeight="1" x14ac:dyDescent="0.25">
      <c r="A5" s="131" t="s">
        <v>29</v>
      </c>
      <c r="B5" s="38" t="s">
        <v>30</v>
      </c>
      <c r="C5" s="132" t="s">
        <v>185</v>
      </c>
    </row>
    <row r="6" spans="1:3" ht="23.25" customHeight="1" x14ac:dyDescent="0.25">
      <c r="A6" s="131" t="s">
        <v>49</v>
      </c>
      <c r="B6" s="38" t="s">
        <v>50</v>
      </c>
      <c r="C6" s="132" t="s">
        <v>186</v>
      </c>
    </row>
    <row r="7" spans="1:3" ht="23.25" customHeight="1" x14ac:dyDescent="0.25">
      <c r="A7" s="131" t="s">
        <v>31</v>
      </c>
      <c r="B7" s="38" t="s">
        <v>32</v>
      </c>
      <c r="C7" s="132" t="s">
        <v>187</v>
      </c>
    </row>
    <row r="8" spans="1:3" ht="23.25" customHeight="1" x14ac:dyDescent="0.25">
      <c r="A8" s="131" t="s">
        <v>52</v>
      </c>
      <c r="B8" s="38" t="s">
        <v>51</v>
      </c>
      <c r="C8" s="132" t="s">
        <v>188</v>
      </c>
    </row>
    <row r="9" spans="1:3" ht="23.25" customHeight="1" x14ac:dyDescent="0.25">
      <c r="A9" s="131" t="s">
        <v>54</v>
      </c>
      <c r="B9" s="38" t="s">
        <v>53</v>
      </c>
      <c r="C9" s="132"/>
    </row>
    <row r="10" spans="1:3" ht="23.25" customHeight="1" x14ac:dyDescent="0.25">
      <c r="A10" s="131" t="s">
        <v>212</v>
      </c>
      <c r="B10" s="38" t="s">
        <v>33</v>
      </c>
      <c r="C10" s="132" t="s">
        <v>190</v>
      </c>
    </row>
    <row r="11" spans="1:3" ht="23.25" customHeight="1" x14ac:dyDescent="0.25">
      <c r="A11" s="137" t="s">
        <v>191</v>
      </c>
      <c r="B11" s="138" t="s">
        <v>192</v>
      </c>
      <c r="C11" s="139" t="s">
        <v>191</v>
      </c>
    </row>
    <row r="12" spans="1:3" ht="23.25" customHeight="1" x14ac:dyDescent="0.25">
      <c r="A12" s="131" t="s">
        <v>22</v>
      </c>
      <c r="B12" s="38" t="s">
        <v>23</v>
      </c>
      <c r="C12" s="132" t="s">
        <v>183</v>
      </c>
    </row>
    <row r="13" spans="1:3" ht="23.25" customHeight="1" x14ac:dyDescent="0.25">
      <c r="A13" s="131" t="s">
        <v>60</v>
      </c>
      <c r="B13" s="38" t="s">
        <v>61</v>
      </c>
      <c r="C13" s="132"/>
    </row>
    <row r="14" spans="1:3" ht="23.25" customHeight="1" x14ac:dyDescent="0.25">
      <c r="A14" s="131" t="s">
        <v>13</v>
      </c>
      <c r="B14" s="38" t="s">
        <v>55</v>
      </c>
      <c r="C14" s="132" t="s">
        <v>13</v>
      </c>
    </row>
    <row r="15" spans="1:3" ht="23.25" customHeight="1" x14ac:dyDescent="0.25">
      <c r="A15" s="131" t="s">
        <v>24</v>
      </c>
      <c r="B15" s="38" t="s">
        <v>56</v>
      </c>
      <c r="C15" s="132" t="s">
        <v>24</v>
      </c>
    </row>
    <row r="16" spans="1:3" ht="23.25" customHeight="1" x14ac:dyDescent="0.25">
      <c r="A16" s="131" t="s">
        <v>66</v>
      </c>
      <c r="B16" s="38" t="s">
        <v>67</v>
      </c>
      <c r="C16" s="132"/>
    </row>
    <row r="17" spans="1:3" ht="23.25" customHeight="1" x14ac:dyDescent="0.25">
      <c r="A17" s="131" t="s">
        <v>184</v>
      </c>
      <c r="B17" s="38" t="s">
        <v>63</v>
      </c>
      <c r="C17" s="132" t="s">
        <v>184</v>
      </c>
    </row>
    <row r="18" spans="1:3" ht="23.25" customHeight="1" x14ac:dyDescent="0.25">
      <c r="A18" s="131" t="s">
        <v>204</v>
      </c>
      <c r="B18" s="38" t="s">
        <v>205</v>
      </c>
      <c r="C18" s="132"/>
    </row>
    <row r="19" spans="1:3" ht="23.25" customHeight="1" x14ac:dyDescent="0.25">
      <c r="A19" s="131" t="s">
        <v>65</v>
      </c>
      <c r="B19" s="38" t="s">
        <v>58</v>
      </c>
      <c r="C19" s="132"/>
    </row>
    <row r="20" spans="1:3" ht="23.25" customHeight="1" x14ac:dyDescent="0.25">
      <c r="A20" s="131" t="s">
        <v>25</v>
      </c>
      <c r="B20" s="38" t="s">
        <v>64</v>
      </c>
      <c r="C20" s="132" t="s">
        <v>25</v>
      </c>
    </row>
    <row r="21" spans="1:3" ht="23.25" customHeight="1" x14ac:dyDescent="0.25">
      <c r="A21" s="131" t="s">
        <v>62</v>
      </c>
      <c r="B21" s="38" t="s">
        <v>59</v>
      </c>
      <c r="C21" s="132"/>
    </row>
    <row r="22" spans="1:3" ht="23.25" customHeight="1" x14ac:dyDescent="0.25">
      <c r="A22" s="131" t="s">
        <v>222</v>
      </c>
      <c r="B22" s="38" t="s">
        <v>57</v>
      </c>
      <c r="C22" s="132" t="s">
        <v>189</v>
      </c>
    </row>
    <row r="23" spans="1:3" ht="23.25" customHeight="1" x14ac:dyDescent="0.25">
      <c r="A23" s="133" t="s">
        <v>193</v>
      </c>
      <c r="B23" s="140" t="s">
        <v>223</v>
      </c>
      <c r="C23" s="141" t="s">
        <v>193</v>
      </c>
    </row>
    <row r="24" spans="1:3" ht="23.25" customHeight="1" x14ac:dyDescent="0.25">
      <c r="A24" s="133" t="s">
        <v>194</v>
      </c>
      <c r="B24" s="140" t="s">
        <v>223</v>
      </c>
      <c r="C24" s="141" t="s">
        <v>194</v>
      </c>
    </row>
    <row r="25" spans="1:3" ht="23.25" customHeight="1" x14ac:dyDescent="0.25">
      <c r="A25" s="133" t="s">
        <v>195</v>
      </c>
      <c r="B25" s="140" t="s">
        <v>223</v>
      </c>
      <c r="C25" s="141" t="s">
        <v>195</v>
      </c>
    </row>
    <row r="26" spans="1:3" ht="23.25" customHeight="1" x14ac:dyDescent="0.25">
      <c r="A26" s="133" t="s">
        <v>196</v>
      </c>
      <c r="B26" s="140" t="s">
        <v>223</v>
      </c>
      <c r="C26" s="141" t="s">
        <v>196</v>
      </c>
    </row>
    <row r="27" spans="1:3" ht="23.25" customHeight="1" x14ac:dyDescent="0.25">
      <c r="A27" s="133" t="s">
        <v>203</v>
      </c>
      <c r="B27" s="140" t="s">
        <v>223</v>
      </c>
      <c r="C27" s="141"/>
    </row>
    <row r="28" spans="1:3" ht="23.25" customHeight="1" x14ac:dyDescent="0.25">
      <c r="A28" s="133" t="s">
        <v>197</v>
      </c>
      <c r="B28" s="140" t="s">
        <v>223</v>
      </c>
      <c r="C28" s="141" t="s">
        <v>197</v>
      </c>
    </row>
    <row r="29" spans="1:3" ht="23.25" customHeight="1" x14ac:dyDescent="0.25">
      <c r="A29" s="133" t="s">
        <v>209</v>
      </c>
      <c r="B29" s="140" t="s">
        <v>208</v>
      </c>
      <c r="C29" s="141" t="s">
        <v>217</v>
      </c>
    </row>
    <row r="30" spans="1:3" ht="23.25" customHeight="1" x14ac:dyDescent="0.25">
      <c r="A30" s="133" t="s">
        <v>207</v>
      </c>
      <c r="B30" s="140" t="s">
        <v>207</v>
      </c>
      <c r="C30" s="141" t="s">
        <v>206</v>
      </c>
    </row>
    <row r="31" spans="1:3" ht="23.25" customHeight="1" x14ac:dyDescent="0.25">
      <c r="A31" s="131" t="s">
        <v>213</v>
      </c>
      <c r="B31" s="38" t="s">
        <v>214</v>
      </c>
      <c r="C31" s="132" t="s">
        <v>215</v>
      </c>
    </row>
    <row r="32" spans="1:3" ht="23.25" customHeight="1" x14ac:dyDescent="0.25">
      <c r="A32" s="131" t="s">
        <v>26</v>
      </c>
      <c r="B32" s="38" t="s">
        <v>27</v>
      </c>
      <c r="C32" s="132" t="s">
        <v>201</v>
      </c>
    </row>
    <row r="33" spans="1:3" ht="23.25" customHeight="1" x14ac:dyDescent="0.25">
      <c r="A33" s="131" t="s">
        <v>28</v>
      </c>
      <c r="B33" s="38" t="s">
        <v>28</v>
      </c>
      <c r="C33" s="132" t="s">
        <v>200</v>
      </c>
    </row>
    <row r="34" spans="1:3" ht="23.25" customHeight="1" x14ac:dyDescent="0.25">
      <c r="A34" s="131" t="s">
        <v>210</v>
      </c>
      <c r="B34" s="38" t="s">
        <v>72</v>
      </c>
      <c r="C34" s="132" t="s">
        <v>216</v>
      </c>
    </row>
    <row r="35" spans="1:3" ht="23.25" customHeight="1" x14ac:dyDescent="0.25">
      <c r="A35" s="131" t="s">
        <v>211</v>
      </c>
      <c r="B35" s="38" t="s">
        <v>73</v>
      </c>
      <c r="C35" s="132" t="s">
        <v>202</v>
      </c>
    </row>
    <row r="36" spans="1:3" ht="23.25" customHeight="1" x14ac:dyDescent="0.25">
      <c r="A36" s="131" t="s">
        <v>218</v>
      </c>
      <c r="B36" s="38" t="s">
        <v>219</v>
      </c>
      <c r="C36" s="132" t="s">
        <v>221</v>
      </c>
    </row>
    <row r="37" spans="1:3" ht="23.25" customHeight="1" x14ac:dyDescent="0.25">
      <c r="A37" s="131" t="s">
        <v>75</v>
      </c>
      <c r="B37" s="38" t="s">
        <v>68</v>
      </c>
      <c r="C37" s="132" t="s">
        <v>199</v>
      </c>
    </row>
    <row r="38" spans="1:3" ht="23.25" customHeight="1" x14ac:dyDescent="0.25">
      <c r="A38" s="131" t="s">
        <v>74</v>
      </c>
      <c r="B38" s="38" t="s">
        <v>69</v>
      </c>
      <c r="C38" s="132" t="s">
        <v>198</v>
      </c>
    </row>
    <row r="39" spans="1:3" ht="23.25" customHeight="1" x14ac:dyDescent="0.25">
      <c r="A39" s="131" t="s">
        <v>70</v>
      </c>
      <c r="B39" s="38" t="s">
        <v>71</v>
      </c>
      <c r="C39" s="132" t="s">
        <v>220</v>
      </c>
    </row>
    <row r="40" spans="1:3" ht="23.25" customHeight="1" x14ac:dyDescent="0.25">
      <c r="A40" s="131" t="s">
        <v>34</v>
      </c>
      <c r="B40" s="38" t="s">
        <v>35</v>
      </c>
      <c r="C40" s="132"/>
    </row>
    <row r="41" spans="1:3" ht="23.25" customHeight="1" x14ac:dyDescent="0.25">
      <c r="A41" s="133" t="s">
        <v>36</v>
      </c>
      <c r="B41" s="38" t="s">
        <v>37</v>
      </c>
      <c r="C41" s="132"/>
    </row>
    <row r="42" spans="1:3" ht="23.25" customHeight="1" thickBot="1" x14ac:dyDescent="0.3">
      <c r="A42" s="134" t="s">
        <v>86</v>
      </c>
      <c r="B42" s="135" t="s">
        <v>87</v>
      </c>
      <c r="C42" s="136"/>
    </row>
  </sheetData>
  <sheetProtection algorithmName="SHA-512" hashValue="y0NTa8QDT8OeP5XuQNzdhrcCrbWIfCY3VoDNvej/gMo6S0ZUPiuZoiVSoCDIx/wu1DINXiDHyWoNuxhVRZ24MQ==" saltValue="zvgvxD3zMAtLVNERteRUKg==" spinCount="100000" sheet="1" objects="1" scenarios="1"/>
  <mergeCells count="1">
    <mergeCell ref="A1:C1"/>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DB423-58CC-4D90-BDFA-4DA9D97DBCAE}">
  <sheetPr>
    <tabColor theme="7" tint="0.79998168889431442"/>
  </sheetPr>
  <dimension ref="A1:E34"/>
  <sheetViews>
    <sheetView showGridLines="0" zoomScaleNormal="100" workbookViewId="0"/>
  </sheetViews>
  <sheetFormatPr baseColWidth="10" defaultColWidth="11.42578125" defaultRowHeight="12.75" x14ac:dyDescent="0.2"/>
  <cols>
    <col min="1" max="2" width="11.42578125" style="39"/>
    <col min="3" max="3" width="16.7109375" style="39" bestFit="1" customWidth="1"/>
    <col min="4" max="4" width="14.85546875" style="39" bestFit="1" customWidth="1"/>
    <col min="5" max="5" width="13.5703125" style="39" bestFit="1" customWidth="1"/>
    <col min="6" max="16384" width="11.42578125" style="39"/>
  </cols>
  <sheetData>
    <row r="1" spans="1:5" x14ac:dyDescent="0.2">
      <c r="A1" s="53" t="s">
        <v>92</v>
      </c>
      <c r="B1" s="49" t="s">
        <v>93</v>
      </c>
      <c r="C1" s="53" t="s">
        <v>94</v>
      </c>
      <c r="D1" s="53" t="s">
        <v>103</v>
      </c>
      <c r="E1" s="53" t="s">
        <v>95</v>
      </c>
    </row>
    <row r="2" spans="1:5" x14ac:dyDescent="0.2">
      <c r="A2" s="54" t="s">
        <v>88</v>
      </c>
      <c r="B2" s="50" t="s">
        <v>77</v>
      </c>
      <c r="C2" s="54" t="s">
        <v>88</v>
      </c>
      <c r="D2" s="54" t="s">
        <v>180</v>
      </c>
      <c r="E2" s="54" t="s">
        <v>88</v>
      </c>
    </row>
    <row r="3" spans="1:5" x14ac:dyDescent="0.2">
      <c r="A3" s="54" t="s">
        <v>76</v>
      </c>
      <c r="B3" s="50" t="s">
        <v>78</v>
      </c>
      <c r="C3" s="54" t="s">
        <v>154</v>
      </c>
      <c r="D3" s="54" t="s">
        <v>104</v>
      </c>
      <c r="E3" s="54" t="s">
        <v>145</v>
      </c>
    </row>
    <row r="4" spans="1:5" x14ac:dyDescent="0.2">
      <c r="A4" s="54" t="str">
        <f>IF(INDEX(T_Equipment,2,1)="","",INDEX(T_Equipment,2,1))</f>
        <v/>
      </c>
      <c r="B4" s="50" t="s">
        <v>79</v>
      </c>
      <c r="C4" s="54" t="s">
        <v>153</v>
      </c>
      <c r="D4" s="54" t="s">
        <v>105</v>
      </c>
      <c r="E4" s="54" t="s">
        <v>146</v>
      </c>
    </row>
    <row r="5" spans="1:5" x14ac:dyDescent="0.2">
      <c r="A5" s="54" t="str">
        <f>IF(INDEX(T_Equipment,3,1)="","",INDEX(T_Equipment,3,1))</f>
        <v/>
      </c>
      <c r="B5" s="52"/>
      <c r="C5" s="54" t="s">
        <v>152</v>
      </c>
      <c r="D5" s="55"/>
      <c r="E5" s="54" t="s">
        <v>147</v>
      </c>
    </row>
    <row r="6" spans="1:5" x14ac:dyDescent="0.2">
      <c r="A6" s="54" t="str">
        <f>IF(INDEX(T_Equipment,4,1)="","",INDEX(T_Equipment,4,1))</f>
        <v/>
      </c>
      <c r="B6" s="51"/>
      <c r="C6" s="54" t="s">
        <v>151</v>
      </c>
      <c r="D6" s="54"/>
      <c r="E6" s="54" t="s">
        <v>148</v>
      </c>
    </row>
    <row r="7" spans="1:5" x14ac:dyDescent="0.2">
      <c r="A7" s="54" t="str">
        <f>IF(INDEX(T_Equipment,5,1)="","",INDEX(T_Equipment,5,1))</f>
        <v/>
      </c>
      <c r="B7" s="51"/>
      <c r="C7" s="54" t="s">
        <v>149</v>
      </c>
      <c r="D7" s="54"/>
      <c r="E7" s="55"/>
    </row>
    <row r="8" spans="1:5" x14ac:dyDescent="0.2">
      <c r="A8" s="54" t="str">
        <f>IF(INDEX(T_Equipment,6,1)="","",INDEX(T_Equipment,6,1))</f>
        <v/>
      </c>
      <c r="B8" s="51"/>
      <c r="C8" s="54" t="s">
        <v>158</v>
      </c>
      <c r="D8" s="50"/>
      <c r="E8" s="51"/>
    </row>
    <row r="9" spans="1:5" x14ac:dyDescent="0.2">
      <c r="A9" s="54" t="str">
        <f>IF(INDEX(T_Equipment,7,1)="","",INDEX(T_Equipment,7,1))</f>
        <v/>
      </c>
      <c r="B9" s="51"/>
      <c r="C9" s="54" t="s">
        <v>157</v>
      </c>
      <c r="D9" s="51"/>
      <c r="E9" s="51"/>
    </row>
    <row r="10" spans="1:5" x14ac:dyDescent="0.2">
      <c r="A10" s="54" t="str">
        <f>IF(INDEX(T_Equipment,8,1)="","",INDEX(T_Equipment,8,1))</f>
        <v/>
      </c>
      <c r="B10" s="51"/>
      <c r="C10" s="54" t="s">
        <v>156</v>
      </c>
      <c r="D10" s="51"/>
      <c r="E10" s="51"/>
    </row>
    <row r="11" spans="1:5" x14ac:dyDescent="0.2">
      <c r="A11" s="54" t="str">
        <f>IF(INDEX(T_Equipment,9,1)="","",INDEX(T_Equipment,9,1))</f>
        <v/>
      </c>
      <c r="B11" s="51"/>
      <c r="C11" s="54" t="s">
        <v>155</v>
      </c>
      <c r="D11" s="51"/>
      <c r="E11" s="51"/>
    </row>
    <row r="12" spans="1:5" x14ac:dyDescent="0.2">
      <c r="A12" s="54" t="str">
        <f>IF(INDEX(T_Equipment,10,1)="","",INDEX(T_Equipment,10,1))</f>
        <v/>
      </c>
      <c r="B12" s="51"/>
      <c r="C12" s="54" t="s">
        <v>150</v>
      </c>
      <c r="D12" s="51"/>
      <c r="E12" s="51"/>
    </row>
    <row r="13" spans="1:5" x14ac:dyDescent="0.2">
      <c r="A13" s="54" t="str">
        <f>IF(INDEX(T_Equipment,11,1)="","",INDEX(T_Equipment,11,1))</f>
        <v/>
      </c>
      <c r="B13" s="51"/>
      <c r="C13" s="55"/>
      <c r="D13" s="51"/>
      <c r="E13" s="51"/>
    </row>
    <row r="14" spans="1:5" x14ac:dyDescent="0.2">
      <c r="A14" s="54" t="str">
        <f>IF(INDEX(T_Equipment,12,1)="","",INDEX(T_Equipment,12,1))</f>
        <v/>
      </c>
      <c r="B14" s="51"/>
      <c r="C14" s="51"/>
      <c r="D14" s="51"/>
      <c r="E14" s="51"/>
    </row>
    <row r="15" spans="1:5" x14ac:dyDescent="0.2">
      <c r="A15" s="54" t="str">
        <f>IF(INDEX(T_Equipment,13,1)="","",INDEX(T_Equipment,13,1))</f>
        <v/>
      </c>
      <c r="B15" s="51"/>
      <c r="C15" s="51"/>
      <c r="D15" s="51"/>
      <c r="E15" s="51"/>
    </row>
    <row r="16" spans="1:5" x14ac:dyDescent="0.2">
      <c r="A16" s="54" t="str">
        <f>IF(INDEX(T_Equipment,14,1)="","",INDEX(T_Equipment,14,1))</f>
        <v/>
      </c>
      <c r="B16" s="51"/>
      <c r="C16" s="51"/>
      <c r="D16" s="51"/>
      <c r="E16" s="51"/>
    </row>
    <row r="17" spans="1:5" x14ac:dyDescent="0.2">
      <c r="A17" s="54" t="str">
        <f>IF(INDEX(T_Equipment,15,1)="","",INDEX(T_Equipment,15,1))</f>
        <v/>
      </c>
      <c r="B17" s="51"/>
      <c r="C17" s="51"/>
      <c r="D17" s="51"/>
      <c r="E17" s="51"/>
    </row>
    <row r="18" spans="1:5" x14ac:dyDescent="0.2">
      <c r="A18" s="54" t="str">
        <f>IF(INDEX(T_Equipment,16,1)="","",INDEX(T_Equipment,16,1))</f>
        <v/>
      </c>
      <c r="B18" s="51"/>
      <c r="C18" s="51"/>
      <c r="D18" s="51"/>
      <c r="E18" s="51"/>
    </row>
    <row r="19" spans="1:5" x14ac:dyDescent="0.2">
      <c r="A19" s="54" t="str">
        <f>IF(INDEX(T_Equipment,17,1)="","",INDEX(T_Equipment,17,1))</f>
        <v/>
      </c>
      <c r="B19" s="51"/>
      <c r="C19" s="51"/>
      <c r="D19" s="51"/>
      <c r="E19" s="51"/>
    </row>
    <row r="20" spans="1:5" x14ac:dyDescent="0.2">
      <c r="A20" s="54" t="str">
        <f>IF(INDEX(T_Equipment,18,1)="","",INDEX(T_Equipment,18,1))</f>
        <v/>
      </c>
      <c r="B20" s="51"/>
      <c r="C20" s="51"/>
      <c r="D20" s="51"/>
      <c r="E20" s="51"/>
    </row>
    <row r="21" spans="1:5" x14ac:dyDescent="0.2">
      <c r="A21" s="54" t="str">
        <f>IF(INDEX(T_Equipment,19,1)="","",INDEX(T_Equipment,19,1))</f>
        <v/>
      </c>
      <c r="B21" s="51"/>
      <c r="C21" s="51"/>
      <c r="D21" s="51"/>
      <c r="E21" s="51"/>
    </row>
    <row r="22" spans="1:5" x14ac:dyDescent="0.2">
      <c r="A22" s="54" t="str">
        <f>IF(INDEX(T_Equipment,20,1)="","",INDEX(T_Equipment,20,1))</f>
        <v/>
      </c>
      <c r="B22" s="51"/>
      <c r="C22" s="51"/>
      <c r="D22" s="51"/>
      <c r="E22" s="51"/>
    </row>
    <row r="23" spans="1:5" x14ac:dyDescent="0.2">
      <c r="A23" s="54" t="str">
        <f>IF(INDEX(T_Equipment,21,1)="","",INDEX(T_Equipment,21,1))</f>
        <v/>
      </c>
      <c r="B23" s="51"/>
      <c r="C23" s="51"/>
      <c r="D23" s="51"/>
      <c r="E23" s="51"/>
    </row>
    <row r="24" spans="1:5" x14ac:dyDescent="0.2">
      <c r="A24" s="54" t="str">
        <f>IF(INDEX(T_Equipment,22,1)="","",INDEX(T_Equipment,22,1))</f>
        <v/>
      </c>
      <c r="B24" s="51"/>
      <c r="C24" s="51"/>
      <c r="D24" s="51"/>
      <c r="E24" s="51"/>
    </row>
    <row r="25" spans="1:5" x14ac:dyDescent="0.2">
      <c r="A25" s="54" t="str">
        <f>IF(INDEX(T_Equipment,23,1)="","",INDEX(T_Equipment,23,1))</f>
        <v/>
      </c>
      <c r="B25" s="51"/>
      <c r="C25" s="51"/>
      <c r="D25" s="51"/>
      <c r="E25" s="51"/>
    </row>
    <row r="26" spans="1:5" x14ac:dyDescent="0.2">
      <c r="A26" s="54" t="str">
        <f>IF(INDEX(T_Equipment,24,1)="","",INDEX(T_Equipment,24,1))</f>
        <v/>
      </c>
      <c r="B26" s="51"/>
      <c r="C26" s="51"/>
      <c r="D26" s="51"/>
      <c r="E26" s="51"/>
    </row>
    <row r="27" spans="1:5" x14ac:dyDescent="0.2">
      <c r="A27" s="54" t="str">
        <f>IF(INDEX(T_Equipment,25,1)="","",INDEX(T_Equipment,25,1))</f>
        <v/>
      </c>
      <c r="B27" s="51"/>
      <c r="C27" s="51"/>
      <c r="D27" s="51"/>
      <c r="E27" s="51"/>
    </row>
    <row r="28" spans="1:5" x14ac:dyDescent="0.2">
      <c r="A28" s="55"/>
      <c r="B28" s="51"/>
      <c r="C28" s="51"/>
      <c r="D28" s="51"/>
      <c r="E28" s="51"/>
    </row>
    <row r="29" spans="1:5" x14ac:dyDescent="0.2">
      <c r="A29" s="51"/>
      <c r="B29" s="51"/>
      <c r="C29" s="51"/>
      <c r="D29" s="51"/>
      <c r="E29" s="51"/>
    </row>
    <row r="30" spans="1:5" x14ac:dyDescent="0.2">
      <c r="A30" s="51"/>
      <c r="B30" s="51"/>
      <c r="C30" s="51"/>
      <c r="D30" s="51"/>
      <c r="E30" s="51"/>
    </row>
    <row r="31" spans="1:5" x14ac:dyDescent="0.2">
      <c r="A31" s="51"/>
      <c r="B31" s="51"/>
      <c r="C31" s="51"/>
      <c r="D31" s="51"/>
      <c r="E31" s="51"/>
    </row>
    <row r="32" spans="1:5" x14ac:dyDescent="0.2">
      <c r="A32" s="51"/>
      <c r="B32" s="51"/>
      <c r="C32" s="51"/>
      <c r="D32" s="51"/>
      <c r="E32" s="51"/>
    </row>
    <row r="33" spans="1:5" x14ac:dyDescent="0.2">
      <c r="A33" s="51"/>
      <c r="B33" s="51"/>
      <c r="C33" s="51"/>
      <c r="D33" s="51"/>
      <c r="E33" s="51"/>
    </row>
    <row r="34" spans="1:5" x14ac:dyDescent="0.2">
      <c r="A34" s="51"/>
      <c r="D34" s="51"/>
    </row>
  </sheetData>
  <sheetProtection algorithmName="SHA-512" hashValue="DOnSvjdYJClaGHLat+KU69oYAL3NH43sclN04/85BOwreXpvSae4rx3NRvfwFH8mee4gyV9G6p1tZ2TkmEXcDg==" saltValue="K4WN+k1uiUeNsojWFpfMaA==" spinCount="100000" sheet="1" objects="1" scenarios="1"/>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sheetPr>
  <dimension ref="A1:AD54"/>
  <sheetViews>
    <sheetView showGridLines="0" tabSelected="1" zoomScale="85" zoomScaleNormal="85" workbookViewId="0">
      <selection activeCell="A2" sqref="A2"/>
    </sheetView>
  </sheetViews>
  <sheetFormatPr baseColWidth="10" defaultColWidth="11.42578125" defaultRowHeight="15" x14ac:dyDescent="0.25"/>
  <cols>
    <col min="1" max="1" width="18.42578125" style="4" customWidth="1"/>
    <col min="2" max="2" width="23.140625" style="4" customWidth="1"/>
    <col min="3" max="5" width="20.5703125" style="4" customWidth="1"/>
    <col min="6" max="6" width="17.5703125" style="4" customWidth="1"/>
    <col min="7" max="7" width="15.7109375" style="4" customWidth="1"/>
    <col min="8" max="8" width="13.85546875" style="4" customWidth="1"/>
    <col min="9" max="9" width="15.5703125" style="4" customWidth="1"/>
    <col min="10" max="10" width="15.7109375" style="4" customWidth="1"/>
    <col min="11" max="11" width="12.42578125" style="4" customWidth="1"/>
    <col min="12" max="12" width="10.85546875" style="4" customWidth="1"/>
    <col min="13" max="13" width="10.7109375" style="4" customWidth="1"/>
    <col min="14" max="14" width="12.85546875" style="4" customWidth="1"/>
    <col min="15" max="15" width="11.5703125" style="4" customWidth="1"/>
    <col min="16" max="17" width="11.7109375" style="4" customWidth="1"/>
    <col min="18" max="18" width="12.5703125" style="4" customWidth="1"/>
    <col min="19" max="19" width="9" style="4" customWidth="1"/>
    <col min="20" max="20" width="9.85546875" style="4" customWidth="1"/>
    <col min="21" max="21" width="12.7109375" style="4" customWidth="1"/>
    <col min="22" max="22" width="11.42578125" style="4"/>
    <col min="23" max="24" width="9.7109375" style="4" customWidth="1"/>
    <col min="25" max="28" width="11.42578125" style="4"/>
    <col min="29" max="29" width="22.5703125" style="4" customWidth="1"/>
    <col min="30" max="16384" width="11.42578125" style="4"/>
  </cols>
  <sheetData>
    <row r="1" spans="1:21" s="125" customFormat="1" ht="6" customHeight="1" x14ac:dyDescent="0.25"/>
    <row r="2" spans="1:21" s="125" customFormat="1" ht="106.5" customHeight="1" x14ac:dyDescent="0.25">
      <c r="B2" s="187"/>
      <c r="C2" s="187"/>
      <c r="D2" s="187"/>
      <c r="E2" s="187"/>
      <c r="F2" s="187"/>
      <c r="G2" s="187"/>
      <c r="H2" s="187"/>
      <c r="I2" s="187"/>
      <c r="J2" s="187"/>
      <c r="K2" s="187"/>
      <c r="L2" s="187"/>
      <c r="M2" s="187"/>
      <c r="N2" s="187"/>
      <c r="O2" s="187"/>
      <c r="P2" s="187"/>
      <c r="Q2" s="187"/>
      <c r="R2" s="126"/>
    </row>
    <row r="3" spans="1:21" s="125" customFormat="1" ht="29.25" customHeight="1" x14ac:dyDescent="0.25">
      <c r="A3" s="127"/>
      <c r="B3" s="127"/>
      <c r="C3" s="127"/>
      <c r="D3" s="127"/>
      <c r="E3" s="127"/>
      <c r="F3" s="127"/>
    </row>
    <row r="4" spans="1:21" s="125" customFormat="1" ht="36.75" customHeight="1" x14ac:dyDescent="0.25">
      <c r="A4" s="128"/>
      <c r="B4" s="190" t="s">
        <v>0</v>
      </c>
      <c r="C4" s="191"/>
      <c r="D4" s="190">
        <f>'Rev. History'!D9</f>
        <v>0</v>
      </c>
      <c r="E4" s="192"/>
      <c r="F4" s="191"/>
      <c r="G4" s="129"/>
      <c r="H4" s="130"/>
    </row>
    <row r="5" spans="1:21" s="15" customFormat="1" ht="17.25" customHeight="1" x14ac:dyDescent="0.25">
      <c r="P5" s="16"/>
      <c r="Q5" s="16"/>
      <c r="R5" s="16"/>
      <c r="S5" s="17"/>
      <c r="T5" s="17"/>
      <c r="U5" s="17"/>
    </row>
    <row r="6" spans="1:21" s="15" customFormat="1" x14ac:dyDescent="0.25">
      <c r="A6" s="18"/>
      <c r="B6" s="18"/>
      <c r="C6" s="18"/>
      <c r="D6" s="18"/>
      <c r="E6" s="18"/>
      <c r="F6" s="19"/>
      <c r="P6" s="17"/>
      <c r="Q6" s="17"/>
      <c r="R6" s="17"/>
      <c r="S6" s="17"/>
      <c r="T6" s="17"/>
      <c r="U6" s="17"/>
    </row>
    <row r="7" spans="1:21" s="15" customFormat="1" ht="15.75" x14ac:dyDescent="0.25">
      <c r="A7" s="41"/>
      <c r="B7" s="194" t="s">
        <v>179</v>
      </c>
      <c r="C7" s="194"/>
      <c r="D7" s="194"/>
      <c r="E7" s="194"/>
      <c r="F7" s="20"/>
      <c r="G7" s="21"/>
      <c r="H7" s="21"/>
      <c r="I7" s="21"/>
      <c r="J7" s="21"/>
      <c r="P7" s="17"/>
      <c r="Q7" s="17"/>
      <c r="R7" s="17"/>
      <c r="S7" s="17"/>
      <c r="T7" s="17"/>
      <c r="U7" s="17"/>
    </row>
    <row r="8" spans="1:21" s="22" customFormat="1" ht="25.5" x14ac:dyDescent="0.25">
      <c r="A8" s="36"/>
      <c r="B8" s="5" t="s">
        <v>1</v>
      </c>
      <c r="C8" s="5" t="s">
        <v>80</v>
      </c>
      <c r="D8" s="5" t="s">
        <v>2</v>
      </c>
      <c r="E8" s="5" t="s">
        <v>3</v>
      </c>
      <c r="F8" s="5" t="s">
        <v>47</v>
      </c>
      <c r="G8" s="5" t="s">
        <v>83</v>
      </c>
      <c r="H8" s="5" t="s">
        <v>224</v>
      </c>
      <c r="I8" s="6" t="s">
        <v>4</v>
      </c>
      <c r="J8" s="142" t="s">
        <v>18</v>
      </c>
      <c r="K8" s="8" t="s">
        <v>114</v>
      </c>
      <c r="P8" s="23"/>
      <c r="Q8" s="23"/>
      <c r="R8" s="23"/>
      <c r="S8" s="23"/>
      <c r="T8" s="23"/>
      <c r="U8" s="23"/>
    </row>
    <row r="9" spans="1:21" s="22" customFormat="1" ht="12.75" x14ac:dyDescent="0.25">
      <c r="A9" s="36"/>
      <c r="B9" s="81"/>
      <c r="C9" s="81"/>
      <c r="D9" s="82"/>
      <c r="E9" s="82"/>
      <c r="F9" s="82"/>
      <c r="G9" s="82"/>
      <c r="H9" s="82"/>
      <c r="I9" s="82"/>
      <c r="J9" s="82"/>
      <c r="K9" s="82"/>
      <c r="L9" s="83"/>
      <c r="P9" s="23"/>
      <c r="Q9" s="23"/>
      <c r="R9" s="23"/>
      <c r="S9" s="23"/>
      <c r="T9" s="23"/>
      <c r="U9" s="23"/>
    </row>
    <row r="10" spans="1:21" s="22" customFormat="1" ht="12.75" x14ac:dyDescent="0.25">
      <c r="A10" s="36"/>
      <c r="B10" s="81"/>
      <c r="C10" s="81"/>
      <c r="D10" s="82"/>
      <c r="E10" s="82"/>
      <c r="F10" s="82"/>
      <c r="G10" s="82"/>
      <c r="H10" s="82"/>
      <c r="I10" s="82"/>
      <c r="J10" s="82"/>
      <c r="K10" s="82"/>
      <c r="L10" s="83"/>
      <c r="P10" s="23"/>
      <c r="Q10" s="23"/>
      <c r="R10" s="23"/>
      <c r="S10" s="23"/>
      <c r="T10" s="23"/>
      <c r="U10" s="23"/>
    </row>
    <row r="11" spans="1:21" s="22" customFormat="1" ht="12.75" x14ac:dyDescent="0.25">
      <c r="A11" s="36"/>
      <c r="B11" s="81"/>
      <c r="C11" s="81"/>
      <c r="D11" s="82"/>
      <c r="E11" s="82"/>
      <c r="F11" s="82"/>
      <c r="G11" s="82"/>
      <c r="H11" s="82"/>
      <c r="I11" s="82"/>
      <c r="J11" s="82"/>
      <c r="K11" s="82"/>
      <c r="L11" s="83"/>
      <c r="P11" s="23"/>
      <c r="Q11" s="23"/>
      <c r="R11" s="23"/>
      <c r="S11" s="23"/>
      <c r="T11" s="23"/>
      <c r="U11" s="23"/>
    </row>
    <row r="12" spans="1:21" s="22" customFormat="1" ht="12.75" x14ac:dyDescent="0.25">
      <c r="A12" s="36"/>
      <c r="B12" s="81"/>
      <c r="C12" s="84"/>
      <c r="D12" s="85"/>
      <c r="E12" s="85"/>
      <c r="F12" s="86"/>
      <c r="G12" s="86"/>
      <c r="H12" s="86"/>
      <c r="I12" s="86"/>
      <c r="J12" s="86"/>
      <c r="K12" s="86"/>
      <c r="L12" s="83"/>
      <c r="P12" s="23"/>
      <c r="Q12" s="23"/>
      <c r="R12" s="23"/>
      <c r="S12" s="23"/>
      <c r="T12" s="23"/>
      <c r="U12" s="23"/>
    </row>
    <row r="13" spans="1:21" s="22" customFormat="1" ht="12.75" x14ac:dyDescent="0.25">
      <c r="A13" s="36"/>
      <c r="B13" s="81"/>
      <c r="C13" s="84"/>
      <c r="D13" s="85"/>
      <c r="E13" s="85"/>
      <c r="F13" s="86"/>
      <c r="G13" s="86"/>
      <c r="H13" s="86"/>
      <c r="I13" s="86"/>
      <c r="J13" s="86"/>
      <c r="K13" s="86"/>
      <c r="L13" s="87"/>
      <c r="P13" s="23"/>
      <c r="Q13" s="23"/>
      <c r="R13" s="23"/>
      <c r="S13" s="23"/>
      <c r="T13" s="23"/>
      <c r="U13" s="23"/>
    </row>
    <row r="14" spans="1:21" s="22" customFormat="1" ht="12.75" x14ac:dyDescent="0.25">
      <c r="A14" s="36"/>
      <c r="B14" s="81"/>
      <c r="C14" s="84"/>
      <c r="D14" s="85"/>
      <c r="E14" s="85"/>
      <c r="F14" s="86"/>
      <c r="G14" s="86"/>
      <c r="H14" s="86"/>
      <c r="I14" s="86"/>
      <c r="J14" s="86"/>
      <c r="K14" s="86"/>
      <c r="L14" s="87"/>
      <c r="P14" s="23"/>
      <c r="Q14" s="23"/>
      <c r="R14" s="23"/>
      <c r="S14" s="23"/>
      <c r="T14" s="23"/>
      <c r="U14" s="23"/>
    </row>
    <row r="15" spans="1:21" s="22" customFormat="1" ht="12.75" x14ac:dyDescent="0.25">
      <c r="A15" s="36"/>
      <c r="B15" s="81"/>
      <c r="C15" s="84"/>
      <c r="D15" s="85"/>
      <c r="E15" s="85"/>
      <c r="F15" s="86"/>
      <c r="G15" s="86"/>
      <c r="H15" s="86"/>
      <c r="I15" s="86"/>
      <c r="J15" s="86"/>
      <c r="K15" s="86"/>
      <c r="L15" s="87"/>
      <c r="M15" s="59"/>
      <c r="P15" s="23"/>
      <c r="Q15" s="23"/>
      <c r="R15" s="23"/>
      <c r="S15" s="23"/>
      <c r="T15" s="23"/>
      <c r="U15" s="23"/>
    </row>
    <row r="16" spans="1:21" s="22" customFormat="1" ht="12.75" x14ac:dyDescent="0.25">
      <c r="A16" s="36"/>
      <c r="B16" s="81"/>
      <c r="C16" s="84"/>
      <c r="D16" s="85"/>
      <c r="E16" s="85"/>
      <c r="F16" s="86"/>
      <c r="G16" s="86"/>
      <c r="H16" s="86"/>
      <c r="I16" s="86"/>
      <c r="J16" s="86"/>
      <c r="K16" s="86"/>
      <c r="L16" s="87"/>
      <c r="P16" s="23"/>
      <c r="Q16" s="23"/>
      <c r="R16" s="23"/>
      <c r="S16" s="23"/>
      <c r="T16" s="23"/>
      <c r="U16" s="23"/>
    </row>
    <row r="17" spans="1:21" s="22" customFormat="1" ht="12.75" x14ac:dyDescent="0.25">
      <c r="A17" s="36"/>
      <c r="B17" s="81"/>
      <c r="C17" s="84"/>
      <c r="D17" s="85"/>
      <c r="E17" s="85"/>
      <c r="F17" s="86"/>
      <c r="G17" s="86"/>
      <c r="H17" s="86"/>
      <c r="I17" s="86"/>
      <c r="J17" s="86"/>
      <c r="K17" s="86"/>
      <c r="L17" s="87"/>
      <c r="P17" s="23"/>
      <c r="Q17" s="23"/>
      <c r="R17" s="23"/>
      <c r="S17" s="23"/>
      <c r="T17" s="23"/>
      <c r="U17" s="23"/>
    </row>
    <row r="18" spans="1:21" s="22" customFormat="1" ht="12.75" x14ac:dyDescent="0.25">
      <c r="A18" s="36"/>
      <c r="B18" s="81"/>
      <c r="C18" s="84"/>
      <c r="D18" s="85"/>
      <c r="E18" s="85"/>
      <c r="F18" s="86"/>
      <c r="G18" s="86"/>
      <c r="H18" s="86"/>
      <c r="I18" s="86"/>
      <c r="J18" s="86"/>
      <c r="K18" s="86"/>
      <c r="L18" s="87"/>
      <c r="P18" s="23"/>
      <c r="Q18" s="23"/>
      <c r="R18" s="23"/>
      <c r="S18" s="23"/>
      <c r="T18" s="23"/>
      <c r="U18" s="23"/>
    </row>
    <row r="19" spans="1:21" s="22" customFormat="1" ht="12.75" x14ac:dyDescent="0.25">
      <c r="A19" s="36"/>
      <c r="B19" s="81"/>
      <c r="C19" s="84"/>
      <c r="D19" s="85"/>
      <c r="E19" s="85"/>
      <c r="F19" s="86"/>
      <c r="G19" s="86"/>
      <c r="H19" s="86"/>
      <c r="I19" s="86"/>
      <c r="J19" s="86"/>
      <c r="K19" s="86"/>
      <c r="L19" s="87"/>
      <c r="P19" s="23"/>
      <c r="Q19" s="23"/>
      <c r="R19" s="23"/>
      <c r="S19" s="23"/>
      <c r="T19" s="23"/>
      <c r="U19" s="23"/>
    </row>
    <row r="20" spans="1:21" s="22" customFormat="1" ht="12.75" x14ac:dyDescent="0.25">
      <c r="A20" s="36"/>
      <c r="B20" s="81"/>
      <c r="C20" s="84"/>
      <c r="D20" s="85"/>
      <c r="E20" s="85"/>
      <c r="F20" s="86"/>
      <c r="G20" s="86"/>
      <c r="H20" s="86"/>
      <c r="I20" s="86"/>
      <c r="J20" s="86"/>
      <c r="K20" s="86"/>
      <c r="L20" s="87"/>
      <c r="P20" s="23"/>
      <c r="Q20" s="23"/>
      <c r="R20" s="23"/>
      <c r="S20" s="23"/>
      <c r="T20" s="23"/>
      <c r="U20" s="23"/>
    </row>
    <row r="21" spans="1:21" s="22" customFormat="1" ht="12.75" x14ac:dyDescent="0.25">
      <c r="A21" s="36"/>
      <c r="B21" s="81"/>
      <c r="C21" s="84"/>
      <c r="D21" s="85"/>
      <c r="E21" s="85"/>
      <c r="F21" s="86"/>
      <c r="G21" s="86"/>
      <c r="H21" s="86"/>
      <c r="I21" s="86"/>
      <c r="J21" s="86"/>
      <c r="K21" s="86"/>
      <c r="L21" s="87"/>
      <c r="P21" s="23"/>
      <c r="Q21" s="23"/>
      <c r="R21" s="23"/>
      <c r="S21" s="23"/>
      <c r="T21" s="23"/>
      <c r="U21" s="23"/>
    </row>
    <row r="22" spans="1:21" s="22" customFormat="1" ht="12.75" x14ac:dyDescent="0.25">
      <c r="A22" s="36"/>
      <c r="B22" s="81"/>
      <c r="C22" s="84"/>
      <c r="D22" s="85"/>
      <c r="E22" s="85"/>
      <c r="F22" s="86"/>
      <c r="G22" s="86"/>
      <c r="H22" s="86"/>
      <c r="I22" s="86"/>
      <c r="J22" s="86"/>
      <c r="K22" s="86"/>
      <c r="L22" s="87"/>
      <c r="P22" s="23"/>
      <c r="Q22" s="23"/>
      <c r="R22" s="23"/>
      <c r="S22" s="23"/>
      <c r="T22" s="23"/>
      <c r="U22" s="23"/>
    </row>
    <row r="23" spans="1:21" s="22" customFormat="1" ht="12.75" x14ac:dyDescent="0.25">
      <c r="A23" s="36"/>
      <c r="B23" s="81"/>
      <c r="C23" s="84"/>
      <c r="D23" s="85"/>
      <c r="E23" s="85"/>
      <c r="F23" s="86"/>
      <c r="G23" s="86"/>
      <c r="H23" s="86"/>
      <c r="I23" s="86"/>
      <c r="J23" s="86"/>
      <c r="K23" s="86"/>
      <c r="L23" s="87"/>
      <c r="P23" s="23"/>
      <c r="Q23" s="23"/>
      <c r="R23" s="23"/>
      <c r="S23" s="23"/>
      <c r="T23" s="23"/>
      <c r="U23" s="23"/>
    </row>
    <row r="24" spans="1:21" s="22" customFormat="1" ht="12.75" x14ac:dyDescent="0.25">
      <c r="A24" s="36"/>
      <c r="B24" s="81"/>
      <c r="C24" s="84"/>
      <c r="D24" s="85"/>
      <c r="E24" s="85"/>
      <c r="F24" s="86"/>
      <c r="G24" s="86"/>
      <c r="H24" s="86"/>
      <c r="I24" s="86"/>
      <c r="J24" s="86"/>
      <c r="K24" s="86"/>
      <c r="L24" s="87"/>
      <c r="P24" s="23"/>
      <c r="Q24" s="23"/>
      <c r="R24" s="23"/>
      <c r="S24" s="23"/>
      <c r="T24" s="23"/>
      <c r="U24" s="23"/>
    </row>
    <row r="25" spans="1:21" s="22" customFormat="1" ht="12.75" x14ac:dyDescent="0.25">
      <c r="A25" s="36"/>
      <c r="B25" s="81"/>
      <c r="C25" s="84"/>
      <c r="D25" s="85"/>
      <c r="E25" s="85"/>
      <c r="F25" s="86"/>
      <c r="G25" s="86"/>
      <c r="H25" s="86"/>
      <c r="I25" s="86"/>
      <c r="J25" s="86"/>
      <c r="K25" s="86"/>
      <c r="L25" s="87"/>
      <c r="P25" s="23"/>
      <c r="Q25" s="23"/>
      <c r="R25" s="23"/>
      <c r="S25" s="23"/>
      <c r="T25" s="23"/>
      <c r="U25" s="23"/>
    </row>
    <row r="26" spans="1:21" s="22" customFormat="1" ht="12.75" x14ac:dyDescent="0.25">
      <c r="A26" s="36"/>
      <c r="B26" s="81"/>
      <c r="C26" s="84"/>
      <c r="D26" s="85"/>
      <c r="E26" s="85"/>
      <c r="F26" s="86"/>
      <c r="G26" s="86"/>
      <c r="H26" s="86"/>
      <c r="I26" s="86"/>
      <c r="J26" s="86"/>
      <c r="K26" s="86"/>
      <c r="L26" s="87"/>
      <c r="P26" s="23"/>
      <c r="Q26" s="23"/>
      <c r="R26" s="23"/>
      <c r="S26" s="23"/>
      <c r="T26" s="23"/>
      <c r="U26" s="23"/>
    </row>
    <row r="27" spans="1:21" s="22" customFormat="1" ht="12.75" x14ac:dyDescent="0.25">
      <c r="A27" s="36"/>
      <c r="B27" s="81"/>
      <c r="C27" s="84"/>
      <c r="D27" s="85"/>
      <c r="E27" s="85"/>
      <c r="F27" s="86"/>
      <c r="G27" s="86"/>
      <c r="H27" s="86"/>
      <c r="I27" s="86"/>
      <c r="J27" s="86"/>
      <c r="K27" s="86"/>
      <c r="L27" s="87"/>
      <c r="P27" s="23"/>
      <c r="Q27" s="23"/>
      <c r="R27" s="23"/>
      <c r="S27" s="23"/>
      <c r="T27" s="23"/>
      <c r="U27" s="23"/>
    </row>
    <row r="28" spans="1:21" s="22" customFormat="1" ht="12.75" x14ac:dyDescent="0.25">
      <c r="A28" s="36"/>
      <c r="B28" s="81"/>
      <c r="C28" s="84"/>
      <c r="D28" s="85"/>
      <c r="E28" s="85"/>
      <c r="F28" s="86"/>
      <c r="G28" s="86"/>
      <c r="H28" s="86"/>
      <c r="I28" s="86"/>
      <c r="J28" s="86"/>
      <c r="K28" s="86"/>
      <c r="L28" s="87"/>
      <c r="P28" s="23"/>
      <c r="Q28" s="23"/>
      <c r="R28" s="23"/>
      <c r="S28" s="23"/>
      <c r="T28" s="23"/>
      <c r="U28" s="23"/>
    </row>
    <row r="29" spans="1:21" s="22" customFormat="1" ht="12.75" x14ac:dyDescent="0.25">
      <c r="A29" s="36"/>
      <c r="B29" s="81"/>
      <c r="C29" s="84"/>
      <c r="D29" s="85"/>
      <c r="E29" s="85"/>
      <c r="F29" s="86"/>
      <c r="G29" s="86"/>
      <c r="H29" s="86"/>
      <c r="I29" s="86"/>
      <c r="J29" s="86"/>
      <c r="K29" s="86"/>
      <c r="L29" s="87"/>
      <c r="P29" s="23"/>
      <c r="Q29" s="23"/>
      <c r="R29" s="23"/>
      <c r="S29" s="23"/>
      <c r="T29" s="23"/>
      <c r="U29" s="23"/>
    </row>
    <row r="30" spans="1:21" s="22" customFormat="1" ht="12.75" x14ac:dyDescent="0.25">
      <c r="A30" s="36"/>
      <c r="B30" s="81"/>
      <c r="C30" s="84"/>
      <c r="D30" s="85"/>
      <c r="E30" s="85"/>
      <c r="F30" s="86"/>
      <c r="G30" s="86"/>
      <c r="H30" s="86"/>
      <c r="I30" s="86"/>
      <c r="J30" s="86"/>
      <c r="K30" s="86"/>
      <c r="L30" s="87"/>
      <c r="P30" s="23"/>
      <c r="Q30" s="23"/>
      <c r="R30" s="23"/>
      <c r="S30" s="23"/>
      <c r="T30" s="23"/>
      <c r="U30" s="23"/>
    </row>
    <row r="31" spans="1:21" s="22" customFormat="1" ht="12.75" x14ac:dyDescent="0.25">
      <c r="A31" s="36"/>
      <c r="B31" s="81"/>
      <c r="C31" s="84"/>
      <c r="D31" s="85"/>
      <c r="E31" s="85"/>
      <c r="F31" s="86"/>
      <c r="G31" s="86"/>
      <c r="H31" s="86"/>
      <c r="I31" s="86"/>
      <c r="J31" s="86"/>
      <c r="K31" s="86"/>
      <c r="L31" s="87"/>
      <c r="P31" s="23"/>
      <c r="Q31" s="23"/>
      <c r="R31" s="23"/>
      <c r="S31" s="23"/>
      <c r="T31" s="23"/>
      <c r="U31" s="23"/>
    </row>
    <row r="32" spans="1:21" s="22" customFormat="1" ht="12.75" x14ac:dyDescent="0.25">
      <c r="A32" s="36"/>
      <c r="B32" s="81"/>
      <c r="C32" s="84"/>
      <c r="D32" s="85"/>
      <c r="E32" s="85"/>
      <c r="F32" s="86"/>
      <c r="G32" s="86"/>
      <c r="H32" s="86"/>
      <c r="I32" s="86"/>
      <c r="J32" s="86"/>
      <c r="K32" s="86"/>
      <c r="L32" s="87"/>
      <c r="P32" s="23"/>
      <c r="Q32" s="23"/>
      <c r="R32" s="23"/>
      <c r="S32" s="23"/>
      <c r="T32" s="23"/>
      <c r="U32" s="23"/>
    </row>
    <row r="33" spans="1:29" s="22" customFormat="1" ht="12.75" x14ac:dyDescent="0.25">
      <c r="A33" s="36"/>
      <c r="B33" s="81"/>
      <c r="C33" s="84"/>
      <c r="D33" s="85"/>
      <c r="E33" s="85"/>
      <c r="F33" s="86"/>
      <c r="G33" s="86"/>
      <c r="H33" s="86"/>
      <c r="I33" s="86"/>
      <c r="J33" s="86"/>
      <c r="K33" s="86"/>
      <c r="L33" s="87"/>
      <c r="P33" s="23"/>
      <c r="Q33" s="23"/>
      <c r="R33" s="23"/>
      <c r="S33" s="23"/>
      <c r="T33" s="23"/>
      <c r="U33" s="23"/>
    </row>
    <row r="34" spans="1:29" s="22" customFormat="1" ht="15" customHeight="1" x14ac:dyDescent="0.25">
      <c r="N34" s="25"/>
    </row>
    <row r="35" spans="1:29" s="22" customFormat="1" ht="15" customHeight="1" thickBot="1" x14ac:dyDescent="0.3">
      <c r="A35" s="26"/>
      <c r="B35" s="26"/>
      <c r="C35" s="26"/>
      <c r="D35" s="26"/>
      <c r="E35" s="25"/>
      <c r="F35" s="26"/>
      <c r="G35" s="26"/>
      <c r="H35" s="26"/>
      <c r="I35" s="26"/>
      <c r="J35" s="26"/>
      <c r="K35" s="26"/>
      <c r="N35" s="27"/>
      <c r="O35" s="27"/>
    </row>
    <row r="36" spans="1:29" s="15" customFormat="1" ht="28.5" customHeight="1" x14ac:dyDescent="0.25">
      <c r="A36" s="41"/>
      <c r="B36" s="158" t="s">
        <v>19</v>
      </c>
      <c r="C36" s="159"/>
      <c r="D36" s="159"/>
      <c r="E36" s="160"/>
      <c r="F36" s="27"/>
      <c r="G36" s="32"/>
      <c r="H36" s="198" t="s">
        <v>38</v>
      </c>
      <c r="I36" s="185"/>
      <c r="J36" s="186"/>
      <c r="K36" s="33"/>
      <c r="L36" s="195" t="s">
        <v>39</v>
      </c>
      <c r="M36" s="196"/>
      <c r="N36" s="47"/>
      <c r="O36" s="48"/>
      <c r="P36" s="46"/>
    </row>
    <row r="37" spans="1:29" s="22" customFormat="1" ht="38.25" x14ac:dyDescent="0.25">
      <c r="A37" s="36"/>
      <c r="B37" s="6" t="s">
        <v>7</v>
      </c>
      <c r="C37" s="6" t="s">
        <v>8</v>
      </c>
      <c r="D37" s="6" t="s">
        <v>107</v>
      </c>
      <c r="E37" s="45" t="s">
        <v>108</v>
      </c>
      <c r="F37" s="6" t="s">
        <v>14</v>
      </c>
      <c r="G37" s="9" t="s">
        <v>15</v>
      </c>
      <c r="H37" s="11" t="s">
        <v>100</v>
      </c>
      <c r="I37" s="45" t="s">
        <v>101</v>
      </c>
      <c r="J37" s="12" t="s">
        <v>102</v>
      </c>
      <c r="K37" s="10" t="s">
        <v>16</v>
      </c>
      <c r="L37" s="11" t="s">
        <v>17</v>
      </c>
      <c r="M37" s="12" t="s">
        <v>82</v>
      </c>
      <c r="N37" s="11" t="s">
        <v>98</v>
      </c>
      <c r="O37" s="43" t="s">
        <v>91</v>
      </c>
      <c r="P37" s="13" t="s">
        <v>40</v>
      </c>
      <c r="Q37" s="13" t="s">
        <v>99</v>
      </c>
      <c r="R37" s="8" t="s">
        <v>89</v>
      </c>
      <c r="S37" s="8" t="s">
        <v>109</v>
      </c>
      <c r="T37" s="8" t="s">
        <v>114</v>
      </c>
      <c r="U37" s="14"/>
      <c r="V37" s="35"/>
      <c r="W37" s="35"/>
      <c r="X37" s="35"/>
      <c r="Y37" s="24"/>
      <c r="Z37" s="24"/>
    </row>
    <row r="38" spans="1:29" s="22" customFormat="1" ht="15.75" customHeight="1" x14ac:dyDescent="0.25">
      <c r="A38" s="36"/>
      <c r="B38" s="88"/>
      <c r="C38" s="88"/>
      <c r="D38" s="89"/>
      <c r="E38" s="89"/>
      <c r="F38" s="89"/>
      <c r="G38" s="90"/>
      <c r="H38" s="91"/>
      <c r="I38" s="92"/>
      <c r="J38" s="93"/>
      <c r="K38" s="94"/>
      <c r="L38" s="91"/>
      <c r="M38" s="95"/>
      <c r="N38" s="96"/>
      <c r="O38" s="84"/>
      <c r="P38" s="84"/>
      <c r="Q38" s="84"/>
      <c r="R38" s="84"/>
      <c r="S38" s="84"/>
      <c r="T38" s="84"/>
      <c r="U38" s="97"/>
      <c r="V38" s="24"/>
    </row>
    <row r="39" spans="1:29" s="22" customFormat="1" ht="18.75" customHeight="1" x14ac:dyDescent="0.25">
      <c r="A39" s="36"/>
      <c r="B39" s="88"/>
      <c r="C39" s="88"/>
      <c r="D39" s="89"/>
      <c r="E39" s="89"/>
      <c r="F39" s="89"/>
      <c r="G39" s="90"/>
      <c r="H39" s="91"/>
      <c r="I39" s="92"/>
      <c r="J39" s="93"/>
      <c r="K39" s="94"/>
      <c r="L39" s="91"/>
      <c r="M39" s="95"/>
      <c r="N39" s="96"/>
      <c r="O39" s="98"/>
      <c r="P39" s="98"/>
      <c r="Q39" s="98"/>
      <c r="R39" s="98"/>
      <c r="S39" s="98"/>
      <c r="T39" s="98"/>
      <c r="U39" s="99"/>
      <c r="V39" s="24"/>
    </row>
    <row r="40" spans="1:29" s="22" customFormat="1" ht="15.75" customHeight="1" x14ac:dyDescent="0.25">
      <c r="A40" s="36"/>
      <c r="B40" s="88"/>
      <c r="C40" s="88"/>
      <c r="D40" s="89"/>
      <c r="E40" s="89"/>
      <c r="F40" s="89"/>
      <c r="G40" s="90"/>
      <c r="H40" s="91"/>
      <c r="I40" s="92"/>
      <c r="J40" s="93"/>
      <c r="K40" s="94"/>
      <c r="L40" s="91"/>
      <c r="M40" s="95"/>
      <c r="N40" s="96"/>
      <c r="O40" s="81"/>
      <c r="P40" s="81"/>
      <c r="Q40" s="81"/>
      <c r="R40" s="81"/>
      <c r="S40" s="81"/>
      <c r="T40" s="81"/>
      <c r="U40" s="100"/>
      <c r="V40" s="24"/>
    </row>
    <row r="41" spans="1:29" s="22" customFormat="1" ht="12.75" x14ac:dyDescent="0.25">
      <c r="A41" s="36"/>
      <c r="B41" s="84"/>
      <c r="C41" s="84"/>
      <c r="D41" s="86"/>
      <c r="E41" s="86"/>
      <c r="F41" s="86"/>
      <c r="G41" s="101"/>
      <c r="H41" s="102"/>
      <c r="I41" s="103"/>
      <c r="J41" s="104"/>
      <c r="K41" s="105"/>
      <c r="L41" s="102"/>
      <c r="M41" s="106"/>
      <c r="N41" s="107"/>
      <c r="O41" s="81"/>
      <c r="P41" s="81"/>
      <c r="Q41" s="81"/>
      <c r="R41" s="81"/>
      <c r="S41" s="81"/>
      <c r="T41" s="81"/>
      <c r="U41" s="100"/>
      <c r="V41" s="24"/>
    </row>
    <row r="42" spans="1:29" s="22" customFormat="1" ht="12.75" x14ac:dyDescent="0.25">
      <c r="A42" s="36"/>
      <c r="B42" s="84"/>
      <c r="C42" s="84"/>
      <c r="D42" s="86"/>
      <c r="E42" s="86"/>
      <c r="F42" s="86"/>
      <c r="G42" s="101"/>
      <c r="H42" s="102"/>
      <c r="I42" s="103"/>
      <c r="J42" s="104"/>
      <c r="K42" s="105"/>
      <c r="L42" s="102"/>
      <c r="M42" s="106"/>
      <c r="N42" s="107"/>
      <c r="O42" s="81"/>
      <c r="P42" s="81"/>
      <c r="Q42" s="81"/>
      <c r="R42" s="81"/>
      <c r="S42" s="81"/>
      <c r="T42" s="81"/>
      <c r="U42" s="100"/>
      <c r="V42" s="24"/>
    </row>
    <row r="43" spans="1:29" s="22" customFormat="1" ht="13.5" thickBot="1" x14ac:dyDescent="0.3">
      <c r="A43" s="36"/>
      <c r="B43" s="84"/>
      <c r="C43" s="84"/>
      <c r="D43" s="86"/>
      <c r="E43" s="86"/>
      <c r="F43" s="86"/>
      <c r="G43" s="101"/>
      <c r="H43" s="108"/>
      <c r="I43" s="109"/>
      <c r="J43" s="110"/>
      <c r="K43" s="105"/>
      <c r="L43" s="108"/>
      <c r="M43" s="111"/>
      <c r="N43" s="107"/>
      <c r="O43" s="84"/>
      <c r="P43" s="84"/>
      <c r="Q43" s="84"/>
      <c r="R43" s="84"/>
      <c r="S43" s="84"/>
      <c r="T43" s="84"/>
      <c r="U43" s="97"/>
      <c r="V43" s="24"/>
    </row>
    <row r="44" spans="1:29" s="22" customFormat="1" ht="12.75" x14ac:dyDescent="0.25">
      <c r="G44" s="25"/>
      <c r="H44" s="25"/>
      <c r="O44" s="25"/>
    </row>
    <row r="45" spans="1:29" s="22" customFormat="1" ht="13.5" thickBot="1" x14ac:dyDescent="0.3">
      <c r="G45" s="27"/>
      <c r="H45" s="27"/>
      <c r="I45" s="27"/>
      <c r="J45" s="27"/>
      <c r="K45" s="27"/>
      <c r="L45" s="27"/>
    </row>
    <row r="46" spans="1:29" s="15" customFormat="1" ht="30" customHeight="1" x14ac:dyDescent="0.25">
      <c r="A46" s="41"/>
      <c r="B46" s="158" t="s">
        <v>117</v>
      </c>
      <c r="C46" s="159"/>
      <c r="D46" s="159"/>
      <c r="E46" s="160"/>
      <c r="F46" s="28"/>
      <c r="G46" s="198" t="s">
        <v>96</v>
      </c>
      <c r="H46" s="185"/>
      <c r="I46" s="185"/>
      <c r="J46" s="184" t="s">
        <v>97</v>
      </c>
      <c r="K46" s="185"/>
      <c r="L46" s="186"/>
      <c r="M46" s="28"/>
      <c r="N46" s="188" t="s">
        <v>85</v>
      </c>
      <c r="O46" s="197"/>
      <c r="P46" s="189"/>
      <c r="Q46" s="193" t="s">
        <v>48</v>
      </c>
      <c r="R46" s="193"/>
      <c r="S46" s="188" t="s">
        <v>5</v>
      </c>
      <c r="T46" s="189"/>
      <c r="U46" s="29"/>
      <c r="V46" s="28"/>
      <c r="W46" s="30"/>
      <c r="X46" s="36"/>
      <c r="Y46" s="31"/>
      <c r="Z46" s="7"/>
      <c r="AA46" s="7"/>
      <c r="AB46" s="7"/>
      <c r="AC46" s="7"/>
    </row>
    <row r="47" spans="1:29" s="22" customFormat="1" ht="38.25" x14ac:dyDescent="0.25">
      <c r="A47" s="36"/>
      <c r="B47" s="6" t="s">
        <v>111</v>
      </c>
      <c r="C47" s="44" t="s">
        <v>110</v>
      </c>
      <c r="D47" s="6" t="s">
        <v>7</v>
      </c>
      <c r="E47" s="6" t="s">
        <v>8</v>
      </c>
      <c r="F47" s="42" t="s">
        <v>9</v>
      </c>
      <c r="G47" s="11" t="s">
        <v>112</v>
      </c>
      <c r="H47" s="45" t="s">
        <v>113</v>
      </c>
      <c r="I47" s="45" t="s">
        <v>106</v>
      </c>
      <c r="J47" s="45" t="s">
        <v>112</v>
      </c>
      <c r="K47" s="45" t="s">
        <v>113</v>
      </c>
      <c r="L47" s="12" t="s">
        <v>106</v>
      </c>
      <c r="M47" s="43" t="s">
        <v>81</v>
      </c>
      <c r="N47" s="6" t="s">
        <v>10</v>
      </c>
      <c r="O47" s="6" t="s">
        <v>11</v>
      </c>
      <c r="P47" s="6" t="s">
        <v>12</v>
      </c>
      <c r="Q47" s="6" t="s">
        <v>10</v>
      </c>
      <c r="R47" s="6" t="s">
        <v>11</v>
      </c>
      <c r="S47" s="6" t="s">
        <v>10</v>
      </c>
      <c r="T47" s="10" t="s">
        <v>11</v>
      </c>
      <c r="U47" s="6" t="s">
        <v>118</v>
      </c>
      <c r="V47" s="6" t="s">
        <v>6</v>
      </c>
      <c r="W47" s="45" t="s">
        <v>90</v>
      </c>
      <c r="X47" s="45" t="s">
        <v>91</v>
      </c>
      <c r="Y47" s="8" t="s">
        <v>40</v>
      </c>
      <c r="Z47" s="8" t="s">
        <v>99</v>
      </c>
      <c r="AA47" s="8" t="s">
        <v>84</v>
      </c>
      <c r="AB47" s="8" t="s">
        <v>116</v>
      </c>
      <c r="AC47" s="8" t="s">
        <v>114</v>
      </c>
    </row>
    <row r="48" spans="1:29" s="22" customFormat="1" ht="18" customHeight="1" x14ac:dyDescent="0.25">
      <c r="A48" s="36"/>
      <c r="B48" s="81"/>
      <c r="C48" s="81"/>
      <c r="D48" s="112"/>
      <c r="E48" s="81"/>
      <c r="F48" s="113"/>
      <c r="G48" s="114"/>
      <c r="H48" s="82"/>
      <c r="I48" s="82"/>
      <c r="J48" s="82"/>
      <c r="K48" s="82"/>
      <c r="L48" s="115"/>
      <c r="M48" s="116"/>
      <c r="N48" s="82"/>
      <c r="O48" s="82"/>
      <c r="P48" s="82"/>
      <c r="Q48" s="82"/>
      <c r="R48" s="82"/>
      <c r="S48" s="82"/>
      <c r="T48" s="82"/>
      <c r="U48" s="82"/>
      <c r="V48" s="82"/>
      <c r="W48" s="82"/>
      <c r="X48" s="82"/>
      <c r="Y48" s="82"/>
      <c r="Z48" s="98"/>
      <c r="AA48" s="98"/>
      <c r="AB48" s="98"/>
      <c r="AC48" s="82"/>
    </row>
    <row r="49" spans="1:30" s="22" customFormat="1" ht="15.75" customHeight="1" x14ac:dyDescent="0.25">
      <c r="A49" s="36"/>
      <c r="B49" s="81"/>
      <c r="C49" s="81"/>
      <c r="D49" s="112"/>
      <c r="E49" s="81"/>
      <c r="F49" s="113"/>
      <c r="G49" s="114"/>
      <c r="H49" s="82"/>
      <c r="I49" s="82"/>
      <c r="J49" s="82"/>
      <c r="K49" s="82"/>
      <c r="L49" s="115"/>
      <c r="M49" s="116"/>
      <c r="N49" s="82"/>
      <c r="O49" s="82"/>
      <c r="P49" s="82"/>
      <c r="Q49" s="82"/>
      <c r="R49" s="82"/>
      <c r="S49" s="82"/>
      <c r="T49" s="82"/>
      <c r="U49" s="82"/>
      <c r="V49" s="82"/>
      <c r="W49" s="82"/>
      <c r="X49" s="82"/>
      <c r="Y49" s="82"/>
      <c r="Z49" s="81"/>
      <c r="AA49" s="81"/>
      <c r="AB49" s="81"/>
      <c r="AC49" s="82"/>
    </row>
    <row r="50" spans="1:30" s="22" customFormat="1" ht="17.25" customHeight="1" x14ac:dyDescent="0.25">
      <c r="A50" s="36"/>
      <c r="B50" s="81"/>
      <c r="C50" s="81"/>
      <c r="D50" s="112"/>
      <c r="E50" s="81"/>
      <c r="F50" s="113"/>
      <c r="G50" s="114"/>
      <c r="H50" s="82"/>
      <c r="I50" s="82"/>
      <c r="J50" s="82"/>
      <c r="K50" s="82"/>
      <c r="L50" s="115"/>
      <c r="M50" s="116"/>
      <c r="N50" s="82"/>
      <c r="O50" s="82"/>
      <c r="P50" s="82"/>
      <c r="Q50" s="82"/>
      <c r="R50" s="82"/>
      <c r="S50" s="82"/>
      <c r="T50" s="82"/>
      <c r="U50" s="82"/>
      <c r="V50" s="82"/>
      <c r="W50" s="82"/>
      <c r="X50" s="82"/>
      <c r="Y50" s="86"/>
      <c r="Z50" s="81"/>
      <c r="AA50" s="81"/>
      <c r="AB50" s="81"/>
      <c r="AC50" s="82"/>
    </row>
    <row r="51" spans="1:30" s="22" customFormat="1" ht="12.75" x14ac:dyDescent="0.25">
      <c r="A51" s="36"/>
      <c r="B51" s="84"/>
      <c r="C51" s="84"/>
      <c r="D51" s="112"/>
      <c r="E51" s="84"/>
      <c r="F51" s="101"/>
      <c r="G51" s="102"/>
      <c r="H51" s="86"/>
      <c r="I51" s="86"/>
      <c r="J51" s="86"/>
      <c r="K51" s="86"/>
      <c r="L51" s="106"/>
      <c r="M51" s="117"/>
      <c r="N51" s="86"/>
      <c r="O51" s="86"/>
      <c r="P51" s="86"/>
      <c r="Q51" s="86"/>
      <c r="R51" s="86"/>
      <c r="S51" s="86"/>
      <c r="T51" s="86"/>
      <c r="U51" s="86"/>
      <c r="V51" s="86"/>
      <c r="W51" s="86"/>
      <c r="X51" s="86"/>
      <c r="Y51" s="86"/>
      <c r="Z51" s="81"/>
      <c r="AA51" s="81"/>
      <c r="AB51" s="81"/>
      <c r="AC51" s="86"/>
    </row>
    <row r="52" spans="1:30" s="22" customFormat="1" ht="13.5" thickBot="1" x14ac:dyDescent="0.3">
      <c r="A52" s="36"/>
      <c r="B52" s="84"/>
      <c r="C52" s="84"/>
      <c r="D52" s="112"/>
      <c r="E52" s="84"/>
      <c r="F52" s="101"/>
      <c r="G52" s="108"/>
      <c r="H52" s="118"/>
      <c r="I52" s="118"/>
      <c r="J52" s="118"/>
      <c r="K52" s="118"/>
      <c r="L52" s="111"/>
      <c r="M52" s="117"/>
      <c r="N52" s="86"/>
      <c r="O52" s="86"/>
      <c r="P52" s="86"/>
      <c r="Q52" s="86"/>
      <c r="R52" s="86"/>
      <c r="S52" s="86"/>
      <c r="T52" s="86"/>
      <c r="U52" s="86"/>
      <c r="V52" s="86"/>
      <c r="W52" s="86"/>
      <c r="X52" s="86"/>
      <c r="Y52" s="86"/>
      <c r="Z52" s="86"/>
      <c r="AA52" s="86"/>
      <c r="AB52" s="86"/>
      <c r="AC52" s="86"/>
      <c r="AD52" s="24"/>
    </row>
    <row r="53" spans="1:30" s="22" customFormat="1" ht="12.75" x14ac:dyDescent="0.25">
      <c r="F53" s="27"/>
      <c r="G53" s="26"/>
      <c r="H53" s="26"/>
      <c r="I53" s="26"/>
      <c r="J53" s="26"/>
      <c r="K53" s="26"/>
      <c r="L53" s="26"/>
      <c r="M53" s="27"/>
      <c r="N53" s="27"/>
      <c r="O53" s="27"/>
      <c r="P53" s="27"/>
      <c r="Q53" s="27"/>
      <c r="R53" s="27"/>
      <c r="S53" s="27"/>
      <c r="T53" s="27"/>
      <c r="U53" s="25"/>
      <c r="V53" s="25"/>
    </row>
    <row r="54" spans="1:30" s="22" customFormat="1" ht="12.75" x14ac:dyDescent="0.25">
      <c r="A54" s="34"/>
      <c r="B54" s="34"/>
      <c r="C54" s="27"/>
      <c r="D54" s="27"/>
      <c r="E54" s="32"/>
      <c r="F54" s="36"/>
      <c r="G54" s="36"/>
      <c r="H54" s="36"/>
      <c r="I54" s="36"/>
      <c r="J54" s="36"/>
      <c r="K54" s="36"/>
      <c r="L54" s="36"/>
      <c r="M54" s="36"/>
      <c r="N54" s="36"/>
      <c r="O54" s="36"/>
      <c r="P54" s="36"/>
      <c r="Q54" s="36"/>
      <c r="R54" s="36"/>
      <c r="S54" s="36"/>
      <c r="T54" s="36"/>
      <c r="U54" s="40"/>
      <c r="V54" s="25"/>
    </row>
  </sheetData>
  <sheetProtection algorithmName="SHA-512" hashValue="4rmmq5lgCjOAHu/FjaSohLp5bsLXnFBJCdM/JlHUssPEVatN34vYUlvdhGsoyTKMw54fRQihuogLl9G9t8vJUQ==" saltValue="lqOCSfnJ+kIidtaqPF82Xg==" spinCount="100000" sheet="1" objects="1" scenarios="1" formatCells="0" formatColumns="0" formatRows="0" insertRows="0" sort="0" autoFilter="0"/>
  <protectedRanges>
    <protectedRange algorithmName="SHA-512" hashValue="5gL5BgvRuB/9+A2Kk3uqqrA72rsyh/ZHDyHOWdXuN5f+fmwCsEeHCAuRdW3qX1/rPOu98SAqBKRoEYbyvYcpvw==" saltValue="53LVBE+Aoz2DnX0Fu/xiiQ==" spinCount="100000" sqref="B9:L33" name="T_Equipment"/>
  </protectedRanges>
  <mergeCells count="13">
    <mergeCell ref="J46:L46"/>
    <mergeCell ref="B46:E46"/>
    <mergeCell ref="B2:Q2"/>
    <mergeCell ref="S46:T46"/>
    <mergeCell ref="B4:C4"/>
    <mergeCell ref="D4:F4"/>
    <mergeCell ref="Q46:R46"/>
    <mergeCell ref="B7:E7"/>
    <mergeCell ref="L36:M36"/>
    <mergeCell ref="N46:P46"/>
    <mergeCell ref="H36:J36"/>
    <mergeCell ref="G46:I46"/>
    <mergeCell ref="B36:E36"/>
  </mergeCells>
  <pageMargins left="0.25" right="0.25" top="0.75" bottom="0.75" header="0.3" footer="0.3"/>
  <pageSetup paperSize="8" orientation="landscape" r:id="rId1"/>
  <headerFooter>
    <oddFooter>&amp;L&amp;9FOR-PF-005 Formulaire Annexe H Datasheet for Tool Installation - Version 6&amp;R&amp;P/&amp;N</oddFooter>
  </headerFooter>
  <drawing r:id="rId2"/>
  <extLst>
    <ext xmlns:x14="http://schemas.microsoft.com/office/spreadsheetml/2009/9/main" uri="{CCE6A557-97BC-4b89-ADB6-D9C93CAAB3DF}">
      <x14:dataValidations xmlns:xm="http://schemas.microsoft.com/office/excel/2006/main" disablePrompts="1" count="6">
        <x14:dataValidation type="list" allowBlank="1" showInputMessage="1" showErrorMessage="1" xr:uid="{CCA826BB-6ED0-457A-9D38-A9A438A4C598}">
          <x14:formula1>
            <xm:f>Parameters!$B$2:$B$5</xm:f>
          </x14:formula1>
          <xm:sqref>C9:C33</xm:sqref>
        </x14:dataValidation>
        <x14:dataValidation type="list" allowBlank="1" showInputMessage="1" showErrorMessage="1" xr:uid="{ACC99324-E175-4CBA-891E-23A36DBDA694}">
          <x14:formula1>
            <xm:f>Parameters!$E$2:$E$7</xm:f>
          </x14:formula1>
          <xm:sqref>D38:D43</xm:sqref>
        </x14:dataValidation>
        <x14:dataValidation type="list" allowBlank="1" showInputMessage="1" showErrorMessage="1" xr:uid="{EA2E585C-C0C2-475B-8F21-766CF912CD1C}">
          <x14:formula1>
            <xm:f>Parameters!$C$2:$C$13</xm:f>
          </x14:formula1>
          <xm:sqref>C48:C52</xm:sqref>
        </x14:dataValidation>
        <x14:dataValidation type="list" allowBlank="1" showInputMessage="1" showErrorMessage="1" xr:uid="{98B58563-8C1D-406F-993B-F124AECDB902}">
          <x14:formula1>
            <xm:f>Parameters!$A$2:$A$28</xm:f>
          </x14:formula1>
          <xm:sqref>D48:E52 B38:C43</xm:sqref>
        </x14:dataValidation>
        <x14:dataValidation type="list" allowBlank="1" showInputMessage="1" showErrorMessage="1" xr:uid="{AC59C943-3EFA-4534-A441-1C7FA65AC6E7}">
          <x14:formula1>
            <xm:f>Parameters!$D$2:$D$5</xm:f>
          </x14:formula1>
          <xm:sqref>J38:J43</xm:sqref>
        </x14:dataValidation>
        <x14:dataValidation type="list" errorStyle="warning" allowBlank="1" showInputMessage="1" showErrorMessage="1" errorTitle="Unknown Fluid" error="Select a fluid from the existing list._x000a_If a new fluid must be added, please contact the owner of the document" xr:uid="{71F375CB-3634-4E44-A768-BC9D9DE4289E}">
          <x14:formula1>
            <xm:f>'Fluid designation'!$A$4:$A$42</xm:f>
          </x14:formula1>
          <xm:sqref>B48:B52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4</vt:i4>
      </vt:variant>
    </vt:vector>
  </HeadingPairs>
  <TitlesOfParts>
    <vt:vector size="10" baseType="lpstr">
      <vt:lpstr>Procédure-En</vt:lpstr>
      <vt:lpstr>Procédure-Fr</vt:lpstr>
      <vt:lpstr>Rev. History</vt:lpstr>
      <vt:lpstr>Fluid designation</vt:lpstr>
      <vt:lpstr>Parameters</vt:lpstr>
      <vt:lpstr>Datasheet</vt:lpstr>
      <vt:lpstr>T_Elec</vt:lpstr>
      <vt:lpstr>T_Equipment</vt:lpstr>
      <vt:lpstr>T_Fluids</vt:lpstr>
      <vt:lpstr>Datasheet!Zone_d_impression</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FOR-PF-005 Formulaire Annexe H Datasheet for Tool Installation</dc:title>
  <dc:creator>GUILLOT Sylvie 100422;DELVA Quentin</dc:creator>
  <cp:lastModifiedBy>GAMBIER Clara RANDSTAD</cp:lastModifiedBy>
  <cp:lastPrinted>2025-05-20T14:13:16Z</cp:lastPrinted>
  <dcterms:created xsi:type="dcterms:W3CDTF">2016-04-04T13:11:31Z</dcterms:created>
  <dcterms:modified xsi:type="dcterms:W3CDTF">2025-06-03T13:34:58Z</dcterms:modified>
</cp:coreProperties>
</file>