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ged-edit.bpi.fr/alfresco/aos/Sites/temp-equipements-informtiques-2025/documentLibrary/2025-travail-preparatoire/Redaction CCTP/LOT-3 Logiciels/"/>
    </mc:Choice>
  </mc:AlternateContent>
  <xr:revisionPtr revIDLastSave="0" documentId="13_ncr:1_{95299394-65EA-4C38-9B27-BD6E996EFDCC}" xr6:coauthVersionLast="47" xr6:coauthVersionMax="47" xr10:uidLastSave="{00000000-0000-0000-0000-000000000000}"/>
  <bookViews>
    <workbookView xWindow="-120" yWindow="-120" windowWidth="29040" windowHeight="15840" xr2:uid="{780B5E6E-A657-46CC-9D31-384FEA6D2AD1}"/>
  </bookViews>
  <sheets>
    <sheet name="DQ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4" l="1"/>
  <c r="E3" i="4" s="1"/>
  <c r="G3" i="4" s="1"/>
  <c r="D4" i="4"/>
  <c r="E4" i="4"/>
  <c r="G4" i="4"/>
  <c r="D5" i="4"/>
  <c r="E5" i="4"/>
  <c r="G5" i="4" s="1"/>
  <c r="D6" i="4"/>
  <c r="E6" i="4"/>
  <c r="G6" i="4" s="1"/>
  <c r="D7" i="4"/>
  <c r="E7" i="4" s="1"/>
  <c r="G7" i="4" s="1"/>
  <c r="D8" i="4"/>
  <c r="E8" i="4" s="1"/>
  <c r="G8" i="4" s="1"/>
  <c r="D9" i="4"/>
  <c r="E9" i="4" s="1"/>
  <c r="G9" i="4" s="1"/>
  <c r="D10" i="4"/>
  <c r="E10" i="4" s="1"/>
  <c r="G10" i="4" s="1"/>
  <c r="D11" i="4"/>
  <c r="E11" i="4" s="1"/>
  <c r="G11" i="4" s="1"/>
  <c r="D12" i="4"/>
  <c r="E12" i="4" s="1"/>
  <c r="G12" i="4" s="1"/>
  <c r="D13" i="4"/>
  <c r="E13" i="4" s="1"/>
  <c r="G13" i="4" s="1"/>
  <c r="D14" i="4"/>
  <c r="E14" i="4" s="1"/>
  <c r="G14" i="4" s="1"/>
  <c r="D15" i="4"/>
  <c r="E15" i="4"/>
  <c r="G15" i="4" s="1"/>
  <c r="D16" i="4"/>
  <c r="E16" i="4" s="1"/>
  <c r="G16" i="4" s="1"/>
  <c r="D17" i="4"/>
  <c r="E17" i="4" s="1"/>
  <c r="G17" i="4" s="1"/>
  <c r="D18" i="4"/>
  <c r="E18" i="4" s="1"/>
  <c r="G18" i="4" s="1"/>
  <c r="D19" i="4"/>
  <c r="E19" i="4"/>
  <c r="G19" i="4" s="1"/>
  <c r="D20" i="4"/>
  <c r="E20" i="4"/>
  <c r="G20" i="4"/>
  <c r="D21" i="4"/>
  <c r="E21" i="4"/>
  <c r="G21" i="4" s="1"/>
  <c r="D22" i="4"/>
  <c r="E22" i="4"/>
  <c r="G22" i="4" s="1"/>
  <c r="D23" i="4"/>
  <c r="E23" i="4" s="1"/>
  <c r="G23" i="4" s="1"/>
  <c r="D24" i="4"/>
  <c r="E24" i="4" s="1"/>
  <c r="G24" i="4" s="1"/>
  <c r="D25" i="4"/>
  <c r="E25" i="4" s="1"/>
  <c r="G25" i="4" s="1"/>
  <c r="D26" i="4"/>
  <c r="E26" i="4" s="1"/>
  <c r="G26" i="4" s="1"/>
  <c r="D27" i="4"/>
  <c r="E27" i="4" s="1"/>
  <c r="G27" i="4" s="1"/>
  <c r="D28" i="4"/>
  <c r="E28" i="4" s="1"/>
  <c r="G28" i="4" s="1"/>
  <c r="D29" i="4"/>
  <c r="E29" i="4"/>
  <c r="G29" i="4" s="1"/>
  <c r="D30" i="4"/>
  <c r="E30" i="4" s="1"/>
  <c r="G30" i="4" s="1"/>
  <c r="D31" i="4"/>
  <c r="E31" i="4" s="1"/>
  <c r="G31" i="4" s="1"/>
  <c r="D32" i="4"/>
  <c r="E32" i="4" s="1"/>
  <c r="G32" i="4" s="1"/>
  <c r="D33" i="4"/>
  <c r="E33" i="4" s="1"/>
  <c r="G33" i="4" s="1"/>
  <c r="D34" i="4"/>
  <c r="E34" i="4" s="1"/>
  <c r="G34" i="4" s="1"/>
  <c r="D35" i="4"/>
  <c r="E35" i="4"/>
  <c r="G35" i="4" s="1"/>
  <c r="D36" i="4"/>
  <c r="E36" i="4" s="1"/>
  <c r="G36" i="4" s="1"/>
  <c r="D37" i="4"/>
  <c r="E37" i="4" s="1"/>
  <c r="G37" i="4" s="1"/>
  <c r="D38" i="4"/>
  <c r="E38" i="4"/>
  <c r="G38" i="4" s="1"/>
  <c r="D39" i="4"/>
  <c r="E39" i="4"/>
  <c r="G39" i="4" s="1"/>
  <c r="D40" i="4"/>
  <c r="E40" i="4" s="1"/>
  <c r="G40" i="4" s="1"/>
  <c r="D41" i="4"/>
  <c r="E41" i="4" s="1"/>
  <c r="G41" i="4" s="1"/>
  <c r="D42" i="4"/>
  <c r="E42" i="4" s="1"/>
  <c r="G42" i="4" s="1"/>
  <c r="D43" i="4"/>
  <c r="E43" i="4"/>
  <c r="G43" i="4"/>
  <c r="D44" i="4"/>
  <c r="E44" i="4"/>
  <c r="G44" i="4" s="1"/>
  <c r="D45" i="4"/>
  <c r="E45" i="4"/>
  <c r="G45" i="4" s="1"/>
  <c r="D46" i="4"/>
  <c r="E46" i="4"/>
  <c r="G46" i="4" s="1"/>
  <c r="D47" i="4"/>
  <c r="E47" i="4" s="1"/>
  <c r="G47" i="4" s="1"/>
  <c r="D48" i="4"/>
  <c r="E48" i="4" s="1"/>
  <c r="G48" i="4" s="1"/>
  <c r="D49" i="4"/>
  <c r="E49" i="4" s="1"/>
  <c r="G49" i="4" s="1"/>
  <c r="D50" i="4"/>
  <c r="E50" i="4" s="1"/>
  <c r="G50" i="4" s="1"/>
  <c r="D51" i="4"/>
  <c r="E51" i="4" s="1"/>
  <c r="G51" i="4" s="1"/>
  <c r="D52" i="4"/>
  <c r="E52" i="4" s="1"/>
  <c r="G52" i="4" s="1"/>
  <c r="D53" i="4"/>
  <c r="E53" i="4" s="1"/>
  <c r="G53" i="4" s="1"/>
  <c r="D54" i="4"/>
  <c r="E54" i="4" s="1"/>
  <c r="G54" i="4" s="1"/>
  <c r="D55" i="4"/>
  <c r="E55" i="4"/>
  <c r="G55" i="4" s="1"/>
  <c r="D56" i="4"/>
  <c r="E56" i="4" s="1"/>
  <c r="G56" i="4" s="1"/>
  <c r="D57" i="4"/>
  <c r="E57" i="4" s="1"/>
  <c r="G57" i="4" s="1"/>
  <c r="D58" i="4"/>
  <c r="E58" i="4" s="1"/>
  <c r="G58" i="4" s="1"/>
  <c r="D59" i="4"/>
  <c r="E59" i="4" s="1"/>
  <c r="G59" i="4" s="1"/>
  <c r="D60" i="4"/>
  <c r="E60" i="4"/>
  <c r="G60" i="4" s="1"/>
  <c r="D63" i="4"/>
  <c r="E63" i="4" s="1"/>
  <c r="G63" i="4" s="1"/>
  <c r="D64" i="4"/>
  <c r="E64" i="4" s="1"/>
  <c r="G64" i="4" s="1"/>
  <c r="D65" i="4"/>
  <c r="E65" i="4" s="1"/>
  <c r="G65" i="4" s="1"/>
  <c r="G61" i="4" l="1"/>
  <c r="G67" i="4" s="1"/>
  <c r="G68" i="4" s="1"/>
</calcChain>
</file>

<file path=xl/sharedStrings.xml><?xml version="1.0" encoding="utf-8"?>
<sst xmlns="http://schemas.openxmlformats.org/spreadsheetml/2006/main" count="58" uniqueCount="57">
  <si>
    <t>TOTAL</t>
  </si>
  <si>
    <t>Sous Total</t>
  </si>
  <si>
    <t>Journée Technicien</t>
  </si>
  <si>
    <t>Journée Ingénieur</t>
  </si>
  <si>
    <t>Journée Chef de Projet</t>
  </si>
  <si>
    <t>Contexte initial (périmètre CCTP) - Obligatoire</t>
  </si>
  <si>
    <t>Quantité</t>
  </si>
  <si>
    <t>Adobe pro</t>
  </si>
  <si>
    <t>Adobe InDesign</t>
  </si>
  <si>
    <t>Adobe Tout Creative Cloud</t>
  </si>
  <si>
    <t>Antidote</t>
  </si>
  <si>
    <t>Autocad</t>
  </si>
  <si>
    <t>DocuSign - 500 enveloppes</t>
  </si>
  <si>
    <t xml:space="preserve">IGEL COSMOS Select / annuel </t>
  </si>
  <si>
    <t>Illulstrator</t>
  </si>
  <si>
    <t>Legal Suite</t>
  </si>
  <si>
    <t>Millumin</t>
  </si>
  <si>
    <t>Mitti</t>
  </si>
  <si>
    <t>Office LTSC Standard 2021</t>
  </si>
  <si>
    <t>Photoshop</t>
  </si>
  <si>
    <t>Word LTSC pour Mac 2021</t>
  </si>
  <si>
    <t>ProPresenter</t>
  </si>
  <si>
    <t>Teamviewer Corporate / annuel</t>
  </si>
  <si>
    <t xml:space="preserve">ZoomText Magnifier </t>
  </si>
  <si>
    <t xml:space="preserve">Licence Microsoft 11 professionnel ( educattion) </t>
  </si>
  <si>
    <t xml:space="preserve">Microsoft Office 2024 professionnel (education) </t>
  </si>
  <si>
    <t>Bacula VMWare Plugin - souscription annuelle</t>
  </si>
  <si>
    <t>Bweb Management Suite - souscription annuelle</t>
  </si>
  <si>
    <t xml:space="preserve">VMware vSphere Foundation / annuel /  Offre minimum core / CPU </t>
  </si>
  <si>
    <t>Prox-Mox - Standard / annuel / 1 CPU</t>
  </si>
  <si>
    <t>Google WorkSpace - Frontline starter / annuel</t>
  </si>
  <si>
    <t>Google WorkSpace - Business starter / annuel</t>
  </si>
  <si>
    <t>Google WorkSpace - Business standard / annuel</t>
  </si>
  <si>
    <t>Google Looker Pro / annuel</t>
  </si>
  <si>
    <t>Citrix ADC VPX 200 - Standard Edition / annuel</t>
  </si>
  <si>
    <t xml:space="preserve">Pack Licence Windows Server 2022 - standard CAL 16 Core + 10 licences accès Client  ( offre education) </t>
  </si>
  <si>
    <t>JIRA Service Management Cloud 50 users / annuel</t>
  </si>
  <si>
    <t>Jira Work Management Cloud Standard 10 users / annuel</t>
  </si>
  <si>
    <t>Atlassian access Cloud 10 Users / annuel</t>
  </si>
  <si>
    <t>Chat GPT - Plus / annuel</t>
  </si>
  <si>
    <t>VMware vSphere Foundation / annuel /  Offre 100 core</t>
  </si>
  <si>
    <t>WAPT licence entreprise - annuel - ( tranche 300 - 1000)</t>
  </si>
  <si>
    <t>Bacula Systems Entreprise Bronze - (souscription annuelle 200 Machines )</t>
  </si>
  <si>
    <t>Olfeo - On-prem subscription Web filtering- ( tranche 500 - 999)</t>
  </si>
  <si>
    <t>Olfeo - On-prem Direct support Web filtering- (tranche 500 - 999)</t>
  </si>
  <si>
    <t>Olfeo - On-prem subscription Proxy SSL (tranche 500 - 999)</t>
  </si>
  <si>
    <t>Olfeo - On-prem Direct Proxy SSL (tranche 500 - 999)</t>
  </si>
  <si>
    <t>Kaspersky Endpoint security for business select  (tranche 250 - 499)</t>
  </si>
  <si>
    <t>Citrix Virtual Apps and Desktops Advanced  Edition - annuel
Pack 400 User/Device</t>
  </si>
  <si>
    <t>Highand  - Alfresco Content Services Business  ( support editeur) / user / annuel</t>
  </si>
  <si>
    <t>Compléments Prestations</t>
  </si>
  <si>
    <t>Prix Bpi TOTAL 
(TTC)</t>
  </si>
  <si>
    <t>Prix Bpi 
unitaire (TTC)</t>
  </si>
  <si>
    <t>Prix Bpi 
unitaire (HT)</t>
  </si>
  <si>
    <t>% remise Bpi</t>
  </si>
  <si>
    <t>Prix public 
unitaire (HT)</t>
  </si>
  <si>
    <t>Libéllé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</si>
</sst>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20"/>
      <color rgb="FFFFFFFF"/>
      <name val="Century Gothic"/>
      <family val="2"/>
    </font>
    <font>
      <sz val="11"/>
      <color rgb="FFFFFFFF"/>
      <name val="Century Gothic"/>
      <family val="2"/>
    </font>
    <font>
      <sz val="16"/>
      <color rgb="FFFFFFFF"/>
      <name val="Century Gothic"/>
      <family val="2"/>
    </font>
    <font>
      <sz val="11"/>
      <color rgb="FF000000"/>
      <name val="Century Gothic"/>
      <family val="2"/>
    </font>
    <font>
      <sz val="11"/>
      <color rgb="FF000000"/>
      <name val="Aptos Narrow"/>
      <family val="2"/>
      <scheme val="minor"/>
    </font>
    <font>
      <b/>
      <sz val="12"/>
      <name val="Century Gothic"/>
      <family val="2"/>
    </font>
    <font>
      <i/>
      <sz val="10"/>
      <color theme="1"/>
      <name val="Arial"/>
      <family val="2"/>
    </font>
    <font>
      <b/>
      <sz val="14"/>
      <color rgb="FFFFFFFF"/>
      <name val="Century Gothic"/>
      <family val="2"/>
    </font>
    <font>
      <sz val="9"/>
      <color rgb="FF000000"/>
      <name val="Arial"/>
      <family val="2"/>
    </font>
    <font>
      <sz val="9"/>
      <color rgb="FF000000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rgb="FF1F497D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indexed="65"/>
        <bgColor indexed="64"/>
      </patternFill>
    </fill>
    <fill>
      <patternFill patternType="solid">
        <fgColor theme="3" tint="0.49998474074526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7" fillId="4" borderId="5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9" fillId="6" borderId="6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0" fontId="10" fillId="9" borderId="1" xfId="0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>
      <alignment vertical="center"/>
    </xf>
    <xf numFmtId="10" fontId="5" fillId="7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10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B2AEE-88CD-4E49-8F90-2289ED93265F}">
  <sheetPr>
    <pageSetUpPr fitToPage="1"/>
  </sheetPr>
  <dimension ref="A1:G68"/>
  <sheetViews>
    <sheetView tabSelected="1" zoomScale="85" zoomScaleNormal="85" workbookViewId="0">
      <selection activeCell="A21" sqref="A21"/>
    </sheetView>
  </sheetViews>
  <sheetFormatPr baseColWidth="10" defaultColWidth="11.5" defaultRowHeight="16.5"/>
  <cols>
    <col min="1" max="1" width="50.5" style="1" customWidth="1"/>
    <col min="2" max="2" width="15.5" style="1" customWidth="1"/>
    <col min="3" max="3" width="13.875" style="1" customWidth="1"/>
    <col min="4" max="5" width="22.75" style="1" customWidth="1"/>
    <col min="6" max="6" width="20.375" style="1" customWidth="1"/>
    <col min="7" max="7" width="27.375" style="1" customWidth="1"/>
    <col min="8" max="16384" width="11.5" style="1"/>
  </cols>
  <sheetData>
    <row r="1" spans="1:7" s="7" customFormat="1" ht="61.9" customHeight="1">
      <c r="A1" s="8" t="s">
        <v>56</v>
      </c>
      <c r="B1" s="8" t="s">
        <v>55</v>
      </c>
      <c r="C1" s="8" t="s">
        <v>54</v>
      </c>
      <c r="D1" s="8" t="s">
        <v>53</v>
      </c>
      <c r="E1" s="8" t="s">
        <v>52</v>
      </c>
      <c r="F1" s="8" t="s">
        <v>6</v>
      </c>
      <c r="G1" s="8" t="s">
        <v>51</v>
      </c>
    </row>
    <row r="2" spans="1:7" ht="22.15" customHeight="1">
      <c r="A2" s="22" t="s">
        <v>5</v>
      </c>
      <c r="B2" s="6"/>
      <c r="C2" s="6"/>
      <c r="D2" s="6"/>
      <c r="E2" s="6"/>
      <c r="F2" s="6"/>
      <c r="G2" s="6"/>
    </row>
    <row r="3" spans="1:7" ht="22.15" customHeight="1">
      <c r="A3" s="20" t="s">
        <v>7</v>
      </c>
      <c r="B3" s="9">
        <v>0</v>
      </c>
      <c r="C3" s="13">
        <v>0</v>
      </c>
      <c r="D3" s="10">
        <f>B3-B3*C3</f>
        <v>0</v>
      </c>
      <c r="E3" s="10">
        <f>D3*120%</f>
        <v>0</v>
      </c>
      <c r="F3" s="19">
        <v>10</v>
      </c>
      <c r="G3" s="10">
        <f>F3*E3</f>
        <v>0</v>
      </c>
    </row>
    <row r="4" spans="1:7" ht="22.15" customHeight="1">
      <c r="A4" s="20" t="s">
        <v>8</v>
      </c>
      <c r="B4" s="9">
        <v>0</v>
      </c>
      <c r="C4" s="13">
        <v>0</v>
      </c>
      <c r="D4" s="10">
        <f>B4-B4*C4</f>
        <v>0</v>
      </c>
      <c r="E4" s="10">
        <f>D4*120%</f>
        <v>0</v>
      </c>
      <c r="F4" s="19">
        <v>10</v>
      </c>
      <c r="G4" s="10">
        <f>F4*E4</f>
        <v>0</v>
      </c>
    </row>
    <row r="5" spans="1:7" ht="22.15" customHeight="1">
      <c r="A5" s="20" t="s">
        <v>9</v>
      </c>
      <c r="B5" s="9">
        <v>0</v>
      </c>
      <c r="C5" s="13">
        <v>0</v>
      </c>
      <c r="D5" s="10">
        <f>B5-B5*C5</f>
        <v>0</v>
      </c>
      <c r="E5" s="10">
        <f>D5*120%</f>
        <v>0</v>
      </c>
      <c r="F5" s="19">
        <v>10</v>
      </c>
      <c r="G5" s="10">
        <f>F5*E5</f>
        <v>0</v>
      </c>
    </row>
    <row r="6" spans="1:7" ht="22.15" customHeight="1">
      <c r="A6" s="20" t="s">
        <v>10</v>
      </c>
      <c r="B6" s="9">
        <v>0</v>
      </c>
      <c r="C6" s="13">
        <v>0</v>
      </c>
      <c r="D6" s="10">
        <f>B6-B6*C6</f>
        <v>0</v>
      </c>
      <c r="E6" s="10">
        <f>D6*120%</f>
        <v>0</v>
      </c>
      <c r="F6" s="19">
        <v>5</v>
      </c>
      <c r="G6" s="10">
        <f>F6*E6</f>
        <v>0</v>
      </c>
    </row>
    <row r="7" spans="1:7" ht="22.15" customHeight="1">
      <c r="A7" s="20" t="s">
        <v>11</v>
      </c>
      <c r="B7" s="9">
        <v>0</v>
      </c>
      <c r="C7" s="13">
        <v>0</v>
      </c>
      <c r="D7" s="10">
        <f>B7-B7*C7</f>
        <v>0</v>
      </c>
      <c r="E7" s="10">
        <f>D7*120%</f>
        <v>0</v>
      </c>
      <c r="F7" s="19">
        <v>2</v>
      </c>
      <c r="G7" s="10">
        <f>F7*E7</f>
        <v>0</v>
      </c>
    </row>
    <row r="8" spans="1:7" ht="22.15" customHeight="1">
      <c r="A8" s="20" t="s">
        <v>12</v>
      </c>
      <c r="B8" s="9">
        <v>0</v>
      </c>
      <c r="C8" s="13">
        <v>0</v>
      </c>
      <c r="D8" s="10">
        <f>B8-B8*C8</f>
        <v>0</v>
      </c>
      <c r="E8" s="10">
        <f>D8*120%</f>
        <v>0</v>
      </c>
      <c r="F8" s="19">
        <v>2</v>
      </c>
      <c r="G8" s="10">
        <f>F8*E8</f>
        <v>0</v>
      </c>
    </row>
    <row r="9" spans="1:7" ht="22.15" customHeight="1">
      <c r="A9" s="20" t="s">
        <v>13</v>
      </c>
      <c r="B9" s="9">
        <v>0</v>
      </c>
      <c r="C9" s="13">
        <v>0</v>
      </c>
      <c r="D9" s="10">
        <f>B9-B9*C9</f>
        <v>0</v>
      </c>
      <c r="E9" s="10">
        <f>D9*120%</f>
        <v>0</v>
      </c>
      <c r="F9" s="19">
        <v>260</v>
      </c>
      <c r="G9" s="10">
        <f>F9*E9</f>
        <v>0</v>
      </c>
    </row>
    <row r="10" spans="1:7" ht="22.15" customHeight="1">
      <c r="A10" s="20" t="s">
        <v>14</v>
      </c>
      <c r="B10" s="9">
        <v>0</v>
      </c>
      <c r="C10" s="13">
        <v>0</v>
      </c>
      <c r="D10" s="10">
        <f>B10-B10*C10</f>
        <v>0</v>
      </c>
      <c r="E10" s="10">
        <f>D10*120%</f>
        <v>0</v>
      </c>
      <c r="F10" s="19">
        <v>10</v>
      </c>
      <c r="G10" s="10">
        <f>F10*E10</f>
        <v>0</v>
      </c>
    </row>
    <row r="11" spans="1:7" ht="22.15" customHeight="1">
      <c r="A11" s="20" t="s">
        <v>15</v>
      </c>
      <c r="B11" s="9">
        <v>0</v>
      </c>
      <c r="C11" s="13">
        <v>0</v>
      </c>
      <c r="D11" s="10">
        <f>B11-B11*C11</f>
        <v>0</v>
      </c>
      <c r="E11" s="10">
        <f>D11*120%</f>
        <v>0</v>
      </c>
      <c r="F11" s="19">
        <v>1</v>
      </c>
      <c r="G11" s="10">
        <f>F11*E11</f>
        <v>0</v>
      </c>
    </row>
    <row r="12" spans="1:7" ht="22.15" customHeight="1">
      <c r="A12" s="20" t="s">
        <v>16</v>
      </c>
      <c r="B12" s="9">
        <v>0</v>
      </c>
      <c r="C12" s="13">
        <v>0</v>
      </c>
      <c r="D12" s="10">
        <f>B12-B12*C12</f>
        <v>0</v>
      </c>
      <c r="E12" s="10">
        <f>D12*120%</f>
        <v>0</v>
      </c>
      <c r="F12" s="19">
        <v>5</v>
      </c>
      <c r="G12" s="10">
        <f>F12*E12</f>
        <v>0</v>
      </c>
    </row>
    <row r="13" spans="1:7" ht="22.15" customHeight="1">
      <c r="A13" s="20" t="s">
        <v>17</v>
      </c>
      <c r="B13" s="9">
        <v>0</v>
      </c>
      <c r="C13" s="13">
        <v>0</v>
      </c>
      <c r="D13" s="10">
        <f>B13-B13*C13</f>
        <v>0</v>
      </c>
      <c r="E13" s="10">
        <f>D13*120%</f>
        <v>0</v>
      </c>
      <c r="F13" s="19">
        <v>5</v>
      </c>
      <c r="G13" s="10">
        <f>F13*E13</f>
        <v>0</v>
      </c>
    </row>
    <row r="14" spans="1:7" ht="22.15" customHeight="1">
      <c r="A14" s="20" t="s">
        <v>18</v>
      </c>
      <c r="B14" s="9">
        <v>0</v>
      </c>
      <c r="C14" s="13">
        <v>0</v>
      </c>
      <c r="D14" s="10">
        <f>B14-B14*C14</f>
        <v>0</v>
      </c>
      <c r="E14" s="10">
        <f>D14*120%</f>
        <v>0</v>
      </c>
      <c r="F14" s="19">
        <v>5</v>
      </c>
      <c r="G14" s="10">
        <f>F14*E14</f>
        <v>0</v>
      </c>
    </row>
    <row r="15" spans="1:7" ht="22.15" customHeight="1">
      <c r="A15" s="20" t="s">
        <v>19</v>
      </c>
      <c r="B15" s="9">
        <v>0</v>
      </c>
      <c r="C15" s="13">
        <v>0</v>
      </c>
      <c r="D15" s="10">
        <f>B15-B15*C15</f>
        <v>0</v>
      </c>
      <c r="E15" s="10">
        <f>D15*120%</f>
        <v>0</v>
      </c>
      <c r="F15" s="19">
        <v>5</v>
      </c>
      <c r="G15" s="10">
        <f>F15*E15</f>
        <v>0</v>
      </c>
    </row>
    <row r="16" spans="1:7" ht="22.15" customHeight="1">
      <c r="A16" s="20" t="s">
        <v>20</v>
      </c>
      <c r="B16" s="9">
        <v>0</v>
      </c>
      <c r="C16" s="13">
        <v>0</v>
      </c>
      <c r="D16" s="10">
        <f>B16-B16*C16</f>
        <v>0</v>
      </c>
      <c r="E16" s="10">
        <f>D16*120%</f>
        <v>0</v>
      </c>
      <c r="F16" s="19">
        <v>5</v>
      </c>
      <c r="G16" s="10">
        <f>F16*E16</f>
        <v>0</v>
      </c>
    </row>
    <row r="17" spans="1:7" ht="22.15" customHeight="1">
      <c r="A17" s="20" t="s">
        <v>21</v>
      </c>
      <c r="B17" s="9">
        <v>0</v>
      </c>
      <c r="C17" s="13">
        <v>0</v>
      </c>
      <c r="D17" s="10">
        <f>B17-B17*C17</f>
        <v>0</v>
      </c>
      <c r="E17" s="10">
        <f>D17*120%</f>
        <v>0</v>
      </c>
      <c r="F17" s="19">
        <v>5</v>
      </c>
      <c r="G17" s="10">
        <f>F17*E17</f>
        <v>0</v>
      </c>
    </row>
    <row r="18" spans="1:7" ht="22.15" customHeight="1">
      <c r="A18" s="20" t="s">
        <v>22</v>
      </c>
      <c r="B18" s="9">
        <v>0</v>
      </c>
      <c r="C18" s="13">
        <v>0</v>
      </c>
      <c r="D18" s="10">
        <f>B18-B18*C18</f>
        <v>0</v>
      </c>
      <c r="E18" s="10">
        <f>D18*120%</f>
        <v>0</v>
      </c>
      <c r="F18" s="19">
        <v>1</v>
      </c>
      <c r="G18" s="10">
        <f>F18*E18</f>
        <v>0</v>
      </c>
    </row>
    <row r="19" spans="1:7" ht="22.15" customHeight="1">
      <c r="A19" s="20" t="s">
        <v>41</v>
      </c>
      <c r="B19" s="9">
        <v>0</v>
      </c>
      <c r="C19" s="13">
        <v>0</v>
      </c>
      <c r="D19" s="10">
        <f>B19-B19*C19</f>
        <v>0</v>
      </c>
      <c r="E19" s="10">
        <f>D19*120%</f>
        <v>0</v>
      </c>
      <c r="F19" s="19">
        <v>350</v>
      </c>
      <c r="G19" s="10">
        <f>F19*E19</f>
        <v>0</v>
      </c>
    </row>
    <row r="20" spans="1:7" ht="22.15" customHeight="1">
      <c r="A20" s="20" t="s">
        <v>23</v>
      </c>
      <c r="B20" s="9">
        <v>0</v>
      </c>
      <c r="C20" s="13">
        <v>0</v>
      </c>
      <c r="D20" s="10">
        <f>B20-B20*C20</f>
        <v>0</v>
      </c>
      <c r="E20" s="10">
        <f>D20*120%</f>
        <v>0</v>
      </c>
      <c r="F20" s="19">
        <v>3</v>
      </c>
      <c r="G20" s="10">
        <f>F20*E20</f>
        <v>0</v>
      </c>
    </row>
    <row r="21" spans="1:7" ht="22.15" customHeight="1">
      <c r="A21" s="20" t="s">
        <v>24</v>
      </c>
      <c r="B21" s="9">
        <v>0</v>
      </c>
      <c r="C21" s="13">
        <v>0</v>
      </c>
      <c r="D21" s="10">
        <f>B21-B21*C21</f>
        <v>0</v>
      </c>
      <c r="E21" s="10">
        <f>D21*120%</f>
        <v>0</v>
      </c>
      <c r="F21" s="19">
        <v>100</v>
      </c>
      <c r="G21" s="10">
        <f>F21*E21</f>
        <v>0</v>
      </c>
    </row>
    <row r="22" spans="1:7" ht="22.15" customHeight="1">
      <c r="A22" s="20" t="s">
        <v>25</v>
      </c>
      <c r="B22" s="9">
        <v>0</v>
      </c>
      <c r="C22" s="13">
        <v>0</v>
      </c>
      <c r="D22" s="10">
        <f>B22-B22*C22</f>
        <v>0</v>
      </c>
      <c r="E22" s="10">
        <f>D22*120%</f>
        <v>0</v>
      </c>
      <c r="F22" s="19">
        <v>100</v>
      </c>
      <c r="G22" s="10">
        <f>F22*E22</f>
        <v>0</v>
      </c>
    </row>
    <row r="23" spans="1:7" ht="22.15" customHeight="1">
      <c r="A23" s="20" t="s">
        <v>42</v>
      </c>
      <c r="B23" s="9">
        <v>0</v>
      </c>
      <c r="C23" s="13">
        <v>0</v>
      </c>
      <c r="D23" s="10">
        <f>B23-B23*C23</f>
        <v>0</v>
      </c>
      <c r="E23" s="10">
        <f>D23*120%</f>
        <v>0</v>
      </c>
      <c r="F23" s="19">
        <v>1</v>
      </c>
      <c r="G23" s="10">
        <f>F23*E23</f>
        <v>0</v>
      </c>
    </row>
    <row r="24" spans="1:7" ht="22.15" customHeight="1">
      <c r="A24" s="20" t="s">
        <v>26</v>
      </c>
      <c r="B24" s="9">
        <v>0</v>
      </c>
      <c r="C24" s="13">
        <v>0</v>
      </c>
      <c r="D24" s="10">
        <f>B24-B24*C24</f>
        <v>0</v>
      </c>
      <c r="E24" s="10">
        <f>D24*120%</f>
        <v>0</v>
      </c>
      <c r="F24" s="19">
        <v>1</v>
      </c>
      <c r="G24" s="10">
        <f>F24*E24</f>
        <v>0</v>
      </c>
    </row>
    <row r="25" spans="1:7" ht="22.15" customHeight="1">
      <c r="A25" s="20" t="s">
        <v>27</v>
      </c>
      <c r="B25" s="9">
        <v>0</v>
      </c>
      <c r="C25" s="13">
        <v>0</v>
      </c>
      <c r="D25" s="10">
        <f>B25-B25*C25</f>
        <v>0</v>
      </c>
      <c r="E25" s="10">
        <f>D25*120%</f>
        <v>0</v>
      </c>
      <c r="F25" s="19">
        <v>1</v>
      </c>
      <c r="G25" s="10">
        <f>F25*E25</f>
        <v>0</v>
      </c>
    </row>
    <row r="26" spans="1:7" ht="22.15" customHeight="1">
      <c r="A26" s="20" t="s">
        <v>28</v>
      </c>
      <c r="B26" s="9">
        <v>0</v>
      </c>
      <c r="C26" s="13">
        <v>0</v>
      </c>
      <c r="D26" s="10">
        <f>B26-B26*C26</f>
        <v>0</v>
      </c>
      <c r="E26" s="10">
        <f>D26*120%</f>
        <v>0</v>
      </c>
      <c r="F26" s="19">
        <v>6</v>
      </c>
      <c r="G26" s="10">
        <f>F26*E26</f>
        <v>0</v>
      </c>
    </row>
    <row r="27" spans="1:7" ht="22.15" customHeight="1">
      <c r="A27" s="20" t="s">
        <v>40</v>
      </c>
      <c r="B27" s="9">
        <v>0</v>
      </c>
      <c r="C27" s="13">
        <v>0</v>
      </c>
      <c r="D27" s="10">
        <f>B27-B27*C27</f>
        <v>0</v>
      </c>
      <c r="E27" s="10">
        <f>D27*120%</f>
        <v>0</v>
      </c>
      <c r="F27" s="19">
        <v>1</v>
      </c>
      <c r="G27" s="10">
        <f>F27*E27</f>
        <v>0</v>
      </c>
    </row>
    <row r="28" spans="1:7" ht="22.15" customHeight="1">
      <c r="A28" s="20" t="s">
        <v>29</v>
      </c>
      <c r="B28" s="9">
        <v>0</v>
      </c>
      <c r="C28" s="13">
        <v>0</v>
      </c>
      <c r="D28" s="10">
        <f>B28-B28*C28</f>
        <v>0</v>
      </c>
      <c r="E28" s="10">
        <f>D28*120%</f>
        <v>0</v>
      </c>
      <c r="F28" s="19">
        <v>10</v>
      </c>
      <c r="G28" s="10">
        <f>F28*E28</f>
        <v>0</v>
      </c>
    </row>
    <row r="29" spans="1:7" ht="22.15" customHeight="1">
      <c r="A29" s="20" t="s">
        <v>43</v>
      </c>
      <c r="B29" s="9">
        <v>0</v>
      </c>
      <c r="C29" s="13">
        <v>0</v>
      </c>
      <c r="D29" s="10">
        <f>B29-B29*C29</f>
        <v>0</v>
      </c>
      <c r="E29" s="10">
        <f>D29*120%</f>
        <v>0</v>
      </c>
      <c r="F29" s="19">
        <v>550</v>
      </c>
      <c r="G29" s="10">
        <f>F29*E29</f>
        <v>0</v>
      </c>
    </row>
    <row r="30" spans="1:7" ht="22.15" customHeight="1">
      <c r="A30" s="20" t="s">
        <v>44</v>
      </c>
      <c r="B30" s="9">
        <v>0</v>
      </c>
      <c r="C30" s="13">
        <v>0</v>
      </c>
      <c r="D30" s="10">
        <f>B30-B30*C30</f>
        <v>0</v>
      </c>
      <c r="E30" s="10">
        <f>D30*120%</f>
        <v>0</v>
      </c>
      <c r="F30" s="19">
        <v>550</v>
      </c>
      <c r="G30" s="10">
        <f>F30*E30</f>
        <v>0</v>
      </c>
    </row>
    <row r="31" spans="1:7" ht="22.15" customHeight="1">
      <c r="A31" s="20" t="s">
        <v>45</v>
      </c>
      <c r="B31" s="9">
        <v>0</v>
      </c>
      <c r="C31" s="13">
        <v>0</v>
      </c>
      <c r="D31" s="10">
        <f>B31-B31*C31</f>
        <v>0</v>
      </c>
      <c r="E31" s="10">
        <f>D31*120%</f>
        <v>0</v>
      </c>
      <c r="F31" s="19">
        <v>550</v>
      </c>
      <c r="G31" s="10">
        <f>F31*E31</f>
        <v>0</v>
      </c>
    </row>
    <row r="32" spans="1:7" ht="22.15" customHeight="1">
      <c r="A32" s="20" t="s">
        <v>46</v>
      </c>
      <c r="B32" s="9">
        <v>0</v>
      </c>
      <c r="C32" s="13">
        <v>0</v>
      </c>
      <c r="D32" s="10">
        <f>B32-B32*C32</f>
        <v>0</v>
      </c>
      <c r="E32" s="10">
        <f>D32*120%</f>
        <v>0</v>
      </c>
      <c r="F32" s="19">
        <v>550</v>
      </c>
      <c r="G32" s="10">
        <f>F32*E32</f>
        <v>0</v>
      </c>
    </row>
    <row r="33" spans="1:7" ht="22.15" customHeight="1">
      <c r="A33" s="20"/>
      <c r="B33" s="9">
        <v>0</v>
      </c>
      <c r="C33" s="13">
        <v>0</v>
      </c>
      <c r="D33" s="10">
        <f>B33-B33*C33</f>
        <v>0</v>
      </c>
      <c r="E33" s="10">
        <f>D33*120%</f>
        <v>0</v>
      </c>
      <c r="F33" s="19"/>
      <c r="G33" s="10">
        <f>F33*E33</f>
        <v>0</v>
      </c>
    </row>
    <row r="34" spans="1:7" ht="22.15" customHeight="1">
      <c r="A34" s="20" t="s">
        <v>30</v>
      </c>
      <c r="B34" s="9">
        <v>0</v>
      </c>
      <c r="C34" s="13">
        <v>0</v>
      </c>
      <c r="D34" s="10">
        <f>B34-B34*C34</f>
        <v>0</v>
      </c>
      <c r="E34" s="10">
        <f>D34*120%</f>
        <v>0</v>
      </c>
      <c r="F34" s="19">
        <v>75</v>
      </c>
      <c r="G34" s="10">
        <f>F34*E34</f>
        <v>0</v>
      </c>
    </row>
    <row r="35" spans="1:7" ht="22.15" customHeight="1">
      <c r="A35" s="20" t="s">
        <v>31</v>
      </c>
      <c r="B35" s="9">
        <v>0</v>
      </c>
      <c r="C35" s="13">
        <v>0</v>
      </c>
      <c r="D35" s="10">
        <f>B35-B35*C35</f>
        <v>0</v>
      </c>
      <c r="E35" s="10">
        <f>D35*120%</f>
        <v>0</v>
      </c>
      <c r="F35" s="19">
        <v>275</v>
      </c>
      <c r="G35" s="10">
        <f>F35*E35</f>
        <v>0</v>
      </c>
    </row>
    <row r="36" spans="1:7" ht="22.15" customHeight="1">
      <c r="A36" s="20" t="s">
        <v>32</v>
      </c>
      <c r="B36" s="9">
        <v>0</v>
      </c>
      <c r="C36" s="13">
        <v>0</v>
      </c>
      <c r="D36" s="10">
        <f>B36-B36*C36</f>
        <v>0</v>
      </c>
      <c r="E36" s="10">
        <f>D36*120%</f>
        <v>0</v>
      </c>
      <c r="F36" s="19">
        <v>25</v>
      </c>
      <c r="G36" s="10">
        <f>F36*E36</f>
        <v>0</v>
      </c>
    </row>
    <row r="37" spans="1:7" ht="22.15" customHeight="1">
      <c r="A37" s="20" t="s">
        <v>33</v>
      </c>
      <c r="B37" s="9">
        <v>0</v>
      </c>
      <c r="C37" s="13">
        <v>0</v>
      </c>
      <c r="D37" s="10">
        <f>B37-B37*C37</f>
        <v>0</v>
      </c>
      <c r="E37" s="10">
        <f>D37*120%</f>
        <v>0</v>
      </c>
      <c r="F37" s="19">
        <v>3</v>
      </c>
      <c r="G37" s="10">
        <f>F37*E37</f>
        <v>0</v>
      </c>
    </row>
    <row r="38" spans="1:7" ht="22.15" customHeight="1">
      <c r="A38" s="20" t="s">
        <v>47</v>
      </c>
      <c r="B38" s="9">
        <v>0</v>
      </c>
      <c r="C38" s="13">
        <v>0</v>
      </c>
      <c r="D38" s="10">
        <f>B38-B38*C38</f>
        <v>0</v>
      </c>
      <c r="E38" s="10">
        <f>D38*120%</f>
        <v>0</v>
      </c>
      <c r="F38" s="19">
        <v>450</v>
      </c>
      <c r="G38" s="10">
        <f>F38*E38</f>
        <v>0</v>
      </c>
    </row>
    <row r="39" spans="1:7" ht="22.15" customHeight="1">
      <c r="A39" s="20" t="s">
        <v>49</v>
      </c>
      <c r="B39" s="9">
        <v>0</v>
      </c>
      <c r="C39" s="13">
        <v>0</v>
      </c>
      <c r="D39" s="10">
        <f>B39-B39*C39</f>
        <v>0</v>
      </c>
      <c r="E39" s="10">
        <f>D39*120%</f>
        <v>0</v>
      </c>
      <c r="F39" s="19">
        <v>325</v>
      </c>
      <c r="G39" s="10">
        <f>F39*E39</f>
        <v>0</v>
      </c>
    </row>
    <row r="40" spans="1:7" ht="22.15" customHeight="1">
      <c r="A40" s="20" t="s">
        <v>34</v>
      </c>
      <c r="B40" s="9">
        <v>0</v>
      </c>
      <c r="C40" s="13">
        <v>0</v>
      </c>
      <c r="D40" s="10">
        <f>B40-B40*C40</f>
        <v>0</v>
      </c>
      <c r="E40" s="10">
        <f>D40*120%</f>
        <v>0</v>
      </c>
      <c r="F40" s="19">
        <v>2</v>
      </c>
      <c r="G40" s="10">
        <f>F40*E40</f>
        <v>0</v>
      </c>
    </row>
    <row r="41" spans="1:7" ht="22.15" customHeight="1">
      <c r="A41" s="20" t="s">
        <v>48</v>
      </c>
      <c r="B41" s="9">
        <v>0</v>
      </c>
      <c r="C41" s="13">
        <v>0</v>
      </c>
      <c r="D41" s="10">
        <f>B41-B41*C41</f>
        <v>0</v>
      </c>
      <c r="E41" s="10">
        <f>D41*120%</f>
        <v>0</v>
      </c>
      <c r="F41" s="19">
        <v>1</v>
      </c>
      <c r="G41" s="10">
        <f>F41*E41</f>
        <v>0</v>
      </c>
    </row>
    <row r="42" spans="1:7" ht="22.15" customHeight="1">
      <c r="A42" s="20" t="s">
        <v>35</v>
      </c>
      <c r="B42" s="9">
        <v>0</v>
      </c>
      <c r="C42" s="13">
        <v>0</v>
      </c>
      <c r="D42" s="10">
        <f>B42-B42*C42</f>
        <v>0</v>
      </c>
      <c r="E42" s="10">
        <f>D42*120%</f>
        <v>0</v>
      </c>
      <c r="F42" s="19">
        <v>10</v>
      </c>
      <c r="G42" s="10">
        <f>F42*E42</f>
        <v>0</v>
      </c>
    </row>
    <row r="43" spans="1:7" ht="22.15" customHeight="1">
      <c r="A43" s="20"/>
      <c r="B43" s="9">
        <v>0</v>
      </c>
      <c r="C43" s="13">
        <v>0</v>
      </c>
      <c r="D43" s="10">
        <f>B43-B43*C43</f>
        <v>0</v>
      </c>
      <c r="E43" s="10">
        <f>D43*120%</f>
        <v>0</v>
      </c>
      <c r="F43" s="19">
        <v>0</v>
      </c>
      <c r="G43" s="10">
        <f>F43*E43</f>
        <v>0</v>
      </c>
    </row>
    <row r="44" spans="1:7" ht="22.15" customHeight="1">
      <c r="A44" s="20" t="s">
        <v>36</v>
      </c>
      <c r="B44" s="9">
        <v>0</v>
      </c>
      <c r="C44" s="13">
        <v>0</v>
      </c>
      <c r="D44" s="10">
        <f>B44-B44*C44</f>
        <v>0</v>
      </c>
      <c r="E44" s="10">
        <f>D44*120%</f>
        <v>0</v>
      </c>
      <c r="F44" s="19">
        <v>1</v>
      </c>
      <c r="G44" s="10">
        <f>F44*E44</f>
        <v>0</v>
      </c>
    </row>
    <row r="45" spans="1:7" ht="22.15" customHeight="1">
      <c r="A45" s="20" t="s">
        <v>37</v>
      </c>
      <c r="B45" s="9">
        <v>0</v>
      </c>
      <c r="C45" s="13">
        <v>0</v>
      </c>
      <c r="D45" s="10">
        <f>B45-B45*C45</f>
        <v>0</v>
      </c>
      <c r="E45" s="10">
        <f>D45*120%</f>
        <v>0</v>
      </c>
      <c r="F45" s="19">
        <v>1</v>
      </c>
      <c r="G45" s="10">
        <f>F45*E45</f>
        <v>0</v>
      </c>
    </row>
    <row r="46" spans="1:7" ht="22.15" customHeight="1">
      <c r="A46" s="20" t="s">
        <v>38</v>
      </c>
      <c r="B46" s="9">
        <v>0</v>
      </c>
      <c r="C46" s="13">
        <v>0</v>
      </c>
      <c r="D46" s="10">
        <f>B46-B46*C46</f>
        <v>0</v>
      </c>
      <c r="E46" s="10">
        <f>D46*120%</f>
        <v>0</v>
      </c>
      <c r="F46" s="19">
        <v>1</v>
      </c>
      <c r="G46" s="10">
        <f>F46*E46</f>
        <v>0</v>
      </c>
    </row>
    <row r="47" spans="1:7" ht="22.15" customHeight="1">
      <c r="A47" s="20" t="s">
        <v>39</v>
      </c>
      <c r="B47" s="9">
        <v>0</v>
      </c>
      <c r="C47" s="13">
        <v>0</v>
      </c>
      <c r="D47" s="10">
        <f>B47-B47*C47</f>
        <v>0</v>
      </c>
      <c r="E47" s="10">
        <f>D47*120%</f>
        <v>0</v>
      </c>
      <c r="F47" s="19">
        <v>20</v>
      </c>
      <c r="G47" s="10">
        <f>F47*E47</f>
        <v>0</v>
      </c>
    </row>
    <row r="48" spans="1:7" ht="22.15" customHeight="1">
      <c r="A48" s="20"/>
      <c r="B48" s="9">
        <v>0</v>
      </c>
      <c r="C48" s="13">
        <v>0</v>
      </c>
      <c r="D48" s="10">
        <f>B48-B48*C48</f>
        <v>0</v>
      </c>
      <c r="E48" s="10">
        <f>D48*120%</f>
        <v>0</v>
      </c>
      <c r="F48" s="19"/>
      <c r="G48" s="10">
        <f>F48*E48</f>
        <v>0</v>
      </c>
    </row>
    <row r="49" spans="1:7" ht="22.15" customHeight="1">
      <c r="A49" s="20"/>
      <c r="B49" s="9">
        <v>0</v>
      </c>
      <c r="C49" s="13">
        <v>0</v>
      </c>
      <c r="D49" s="10">
        <f>B49-B49*C49</f>
        <v>0</v>
      </c>
      <c r="E49" s="10">
        <f>D49*120%</f>
        <v>0</v>
      </c>
      <c r="F49" s="19"/>
      <c r="G49" s="10">
        <f>F49*E49</f>
        <v>0</v>
      </c>
    </row>
    <row r="50" spans="1:7" ht="22.15" customHeight="1">
      <c r="A50" s="20"/>
      <c r="B50" s="9">
        <v>0</v>
      </c>
      <c r="C50" s="13">
        <v>0</v>
      </c>
      <c r="D50" s="10">
        <f>B50-B50*C50</f>
        <v>0</v>
      </c>
      <c r="E50" s="10">
        <f>D50*120%</f>
        <v>0</v>
      </c>
      <c r="F50" s="21"/>
      <c r="G50" s="10">
        <f>F50*E50</f>
        <v>0</v>
      </c>
    </row>
    <row r="51" spans="1:7" ht="22.15" customHeight="1">
      <c r="A51" s="20"/>
      <c r="B51" s="9">
        <v>0</v>
      </c>
      <c r="C51" s="13">
        <v>0</v>
      </c>
      <c r="D51" s="10">
        <f>B51-B51*C51</f>
        <v>0</v>
      </c>
      <c r="E51" s="10">
        <f>D51*120%</f>
        <v>0</v>
      </c>
      <c r="F51" s="19"/>
      <c r="G51" s="10">
        <f>F51*E51</f>
        <v>0</v>
      </c>
    </row>
    <row r="52" spans="1:7" ht="22.15" customHeight="1">
      <c r="A52" s="20"/>
      <c r="B52" s="9">
        <v>0</v>
      </c>
      <c r="C52" s="13">
        <v>0</v>
      </c>
      <c r="D52" s="10">
        <f>B52-B52*C52</f>
        <v>0</v>
      </c>
      <c r="E52" s="10">
        <f>D52*120%</f>
        <v>0</v>
      </c>
      <c r="F52" s="19"/>
      <c r="G52" s="10">
        <f>F52*E52</f>
        <v>0</v>
      </c>
    </row>
    <row r="53" spans="1:7" ht="22.15" customHeight="1">
      <c r="A53" s="20"/>
      <c r="B53" s="9">
        <v>0</v>
      </c>
      <c r="C53" s="13">
        <v>0</v>
      </c>
      <c r="D53" s="10">
        <f>B53-B53*C53</f>
        <v>0</v>
      </c>
      <c r="E53" s="10">
        <f>D53*120%</f>
        <v>0</v>
      </c>
      <c r="F53" s="19"/>
      <c r="G53" s="10">
        <f>F53*E53</f>
        <v>0</v>
      </c>
    </row>
    <row r="54" spans="1:7" ht="22.15" customHeight="1">
      <c r="A54" s="20"/>
      <c r="B54" s="9">
        <v>0</v>
      </c>
      <c r="C54" s="13">
        <v>0</v>
      </c>
      <c r="D54" s="10">
        <f>B54-B54*C54</f>
        <v>0</v>
      </c>
      <c r="E54" s="10">
        <f>D54*120%</f>
        <v>0</v>
      </c>
      <c r="F54" s="19"/>
      <c r="G54" s="10">
        <f>F54*E54</f>
        <v>0</v>
      </c>
    </row>
    <row r="55" spans="1:7" ht="22.15" customHeight="1">
      <c r="A55" s="20"/>
      <c r="B55" s="9">
        <v>0</v>
      </c>
      <c r="C55" s="13">
        <v>0</v>
      </c>
      <c r="D55" s="10">
        <f>B55-B55*C55</f>
        <v>0</v>
      </c>
      <c r="E55" s="10">
        <f>D55*120%</f>
        <v>0</v>
      </c>
      <c r="F55" s="19"/>
      <c r="G55" s="10">
        <f>F55*E55</f>
        <v>0</v>
      </c>
    </row>
    <row r="56" spans="1:7" ht="22.15" customHeight="1">
      <c r="A56" s="20"/>
      <c r="B56" s="9">
        <v>0</v>
      </c>
      <c r="C56" s="13">
        <v>0</v>
      </c>
      <c r="D56" s="10">
        <f>B56-B56*C56</f>
        <v>0</v>
      </c>
      <c r="E56" s="10">
        <f>D56*120%</f>
        <v>0</v>
      </c>
      <c r="F56" s="19"/>
      <c r="G56" s="10">
        <f>F56*E56</f>
        <v>0</v>
      </c>
    </row>
    <row r="57" spans="1:7" ht="22.15" customHeight="1">
      <c r="A57" s="20"/>
      <c r="B57" s="9">
        <v>0</v>
      </c>
      <c r="C57" s="13">
        <v>0</v>
      </c>
      <c r="D57" s="10">
        <f>B57-B57*C57</f>
        <v>0</v>
      </c>
      <c r="E57" s="10">
        <f>D57*120%</f>
        <v>0</v>
      </c>
      <c r="F57" s="19"/>
      <c r="G57" s="10">
        <f>F57*E57</f>
        <v>0</v>
      </c>
    </row>
    <row r="58" spans="1:7" ht="22.15" customHeight="1">
      <c r="A58" s="20"/>
      <c r="B58" s="9">
        <v>0</v>
      </c>
      <c r="C58" s="13">
        <v>0</v>
      </c>
      <c r="D58" s="10">
        <f>B58-B58*C58</f>
        <v>0</v>
      </c>
      <c r="E58" s="10">
        <f>D58*120%</f>
        <v>0</v>
      </c>
      <c r="F58" s="19"/>
      <c r="G58" s="10">
        <f>F58*E58</f>
        <v>0</v>
      </c>
    </row>
    <row r="59" spans="1:7" ht="22.15" customHeight="1">
      <c r="A59" s="20"/>
      <c r="B59" s="9">
        <v>0</v>
      </c>
      <c r="C59" s="13">
        <v>0</v>
      </c>
      <c r="D59" s="10">
        <f>B59-B59*C59</f>
        <v>0</v>
      </c>
      <c r="E59" s="10">
        <f>D59*120%</f>
        <v>0</v>
      </c>
      <c r="F59" s="21"/>
      <c r="G59" s="10">
        <f>F59*E59</f>
        <v>0</v>
      </c>
    </row>
    <row r="60" spans="1:7" ht="22.15" customHeight="1">
      <c r="A60" s="20"/>
      <c r="B60" s="9">
        <v>0</v>
      </c>
      <c r="C60" s="13">
        <v>0</v>
      </c>
      <c r="D60" s="10">
        <f>B60-B60*C60</f>
        <v>0</v>
      </c>
      <c r="E60" s="10">
        <f>D60*120%</f>
        <v>0</v>
      </c>
      <c r="F60" s="19"/>
      <c r="G60" s="10">
        <f>F60*E60</f>
        <v>0</v>
      </c>
    </row>
    <row r="61" spans="1:7" ht="22.15" customHeight="1">
      <c r="A61" s="5" t="s">
        <v>1</v>
      </c>
      <c r="B61" s="5"/>
      <c r="C61" s="5"/>
      <c r="D61" s="5"/>
      <c r="E61" s="5"/>
      <c r="F61" s="5"/>
      <c r="G61" s="4">
        <f>SUM(G3:G60)</f>
        <v>0</v>
      </c>
    </row>
    <row r="62" spans="1:7" ht="22.15" customHeight="1">
      <c r="A62" s="18" t="s">
        <v>50</v>
      </c>
      <c r="B62" s="17"/>
      <c r="C62" s="17"/>
      <c r="D62" s="17"/>
      <c r="E62" s="17"/>
      <c r="F62" s="17"/>
      <c r="G62" s="17"/>
    </row>
    <row r="63" spans="1:7" ht="22.15" customHeight="1">
      <c r="A63" s="14" t="s">
        <v>4</v>
      </c>
      <c r="B63" s="9">
        <v>0</v>
      </c>
      <c r="C63" s="13">
        <v>0</v>
      </c>
      <c r="D63" s="10">
        <f>B63-B63*C63</f>
        <v>0</v>
      </c>
      <c r="E63" s="10">
        <f>D63*120%</f>
        <v>0</v>
      </c>
      <c r="F63" s="16">
        <v>5</v>
      </c>
      <c r="G63" s="10">
        <f>F63*E63</f>
        <v>0</v>
      </c>
    </row>
    <row r="64" spans="1:7" ht="22.15" customHeight="1">
      <c r="A64" s="14" t="s">
        <v>3</v>
      </c>
      <c r="B64" s="9">
        <v>0</v>
      </c>
      <c r="C64" s="13">
        <v>0</v>
      </c>
      <c r="D64" s="10">
        <f>B64-B64*C64</f>
        <v>0</v>
      </c>
      <c r="E64" s="10">
        <f>D64*120%</f>
        <v>0</v>
      </c>
      <c r="F64" s="16">
        <v>10</v>
      </c>
      <c r="G64" s="10">
        <f>F64*E64</f>
        <v>0</v>
      </c>
    </row>
    <row r="65" spans="1:7" ht="22.15" customHeight="1">
      <c r="A65" s="14" t="s">
        <v>2</v>
      </c>
      <c r="B65" s="9">
        <v>0</v>
      </c>
      <c r="C65" s="13">
        <v>0</v>
      </c>
      <c r="D65" s="10">
        <f>B65-B65*C65</f>
        <v>0</v>
      </c>
      <c r="E65" s="10">
        <f>D65*120%</f>
        <v>0</v>
      </c>
      <c r="F65" s="16">
        <v>10</v>
      </c>
      <c r="G65" s="10">
        <f>F65*E65</f>
        <v>0</v>
      </c>
    </row>
    <row r="66" spans="1:7" ht="22.15" customHeight="1">
      <c r="A66" s="15"/>
      <c r="B66" s="9"/>
      <c r="C66" s="13"/>
      <c r="D66" s="12"/>
      <c r="E66" s="12"/>
      <c r="F66" s="11"/>
      <c r="G66" s="10"/>
    </row>
    <row r="67" spans="1:7" ht="22.15" customHeight="1">
      <c r="A67" s="5" t="s">
        <v>1</v>
      </c>
      <c r="B67" s="5"/>
      <c r="C67" s="5"/>
      <c r="D67" s="5"/>
      <c r="E67" s="5"/>
      <c r="F67" s="5"/>
      <c r="G67" s="4">
        <f>SUM(G3:G66)</f>
        <v>0</v>
      </c>
    </row>
    <row r="68" spans="1:7" ht="25.5">
      <c r="A68" s="3" t="s">
        <v>0</v>
      </c>
      <c r="B68" s="3"/>
      <c r="C68" s="3"/>
      <c r="D68" s="3"/>
      <c r="E68" s="3"/>
      <c r="F68" s="3"/>
      <c r="G68" s="2">
        <f>G67+G61</f>
        <v>0</v>
      </c>
    </row>
  </sheetData>
  <pageMargins left="0.7" right="0.7" top="0.75" bottom="0.75" header="0.3" footer="0.3"/>
  <pageSetup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bb0e68b-f4d6-4cc2-be96-e1e64bedd20d" xsi:nil="true"/>
    <lcf76f155ced4ddcb4097134ff3c332f xmlns="2ac20d2b-5e6d-48c9-95ee-f8671d36955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FBF754ABBCAC469A5CBD42FFC5FCBF" ma:contentTypeVersion="15" ma:contentTypeDescription="Crée un document." ma:contentTypeScope="" ma:versionID="637e1daea931ef6adabbd3c44aa6d804">
  <xsd:schema xmlns:xsd="http://www.w3.org/2001/XMLSchema" xmlns:xs="http://www.w3.org/2001/XMLSchema" xmlns:p="http://schemas.microsoft.com/office/2006/metadata/properties" xmlns:ns2="2ac20d2b-5e6d-48c9-95ee-f8671d369559" xmlns:ns3="2bb0e68b-f4d6-4cc2-be96-e1e64bedd20d" targetNamespace="http://schemas.microsoft.com/office/2006/metadata/properties" ma:root="true" ma:fieldsID="bc6b30e2fd961657eb2421b70acd8288" ns2:_="" ns3:_="">
    <xsd:import namespace="2ac20d2b-5e6d-48c9-95ee-f8671d369559"/>
    <xsd:import namespace="2bb0e68b-f4d6-4cc2-be96-e1e64bedd2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20d2b-5e6d-48c9-95ee-f8671d3695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c7eff23-9592-4e68-a75e-d54740639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b0e68b-f4d6-4cc2-be96-e1e64bedd20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10ab09d-636e-4a42-93ad-5c1aa98dfa61}" ma:internalName="TaxCatchAll" ma:showField="CatchAllData" ma:web="2bb0e68b-f4d6-4cc2-be96-e1e64bedd2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E430E5-4181-45BB-BEDB-31CAFA5F8887}">
  <ds:schemaRefs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2bb0e68b-f4d6-4cc2-be96-e1e64bedd20d"/>
    <ds:schemaRef ds:uri="http://schemas.openxmlformats.org/package/2006/metadata/core-properties"/>
    <ds:schemaRef ds:uri="2ac20d2b-5e6d-48c9-95ee-f8671d369559"/>
  </ds:schemaRefs>
</ds:datastoreItem>
</file>

<file path=customXml/itemProps2.xml><?xml version="1.0" encoding="utf-8"?>
<ds:datastoreItem xmlns:ds="http://schemas.openxmlformats.org/officeDocument/2006/customXml" ds:itemID="{F6676341-4C7A-40D0-86A6-688D3DEFAF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20d2b-5e6d-48c9-95ee-f8671d369559"/>
    <ds:schemaRef ds:uri="2bb0e68b-f4d6-4cc2-be96-e1e64bedd2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651B0-6BCB-4712-8666-FDC18730B7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ACG Synergies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Lalla-Khadija MOUAAMOU</dc:creator>
  <cp:lastModifiedBy>Olivier GRALL</cp:lastModifiedBy>
  <cp:lastPrinted>2025-03-10T17:40:12Z</cp:lastPrinted>
  <dcterms:created xsi:type="dcterms:W3CDTF">2025-01-17T14:21:47Z</dcterms:created>
  <dcterms:modified xsi:type="dcterms:W3CDTF">2025-06-04T05:36:34Z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0x0101004FFBF754ABBCAC469A5CBD42FFC5FCBF</vt:lpwstr>
  </property>
</Properties>
</file>