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codeName="ThisWorkbook" defaultThemeVersion="124226"/>
  <xr:revisionPtr revIDLastSave="0" documentId="13_ncr:1_{BF18D8F2-6912-424B-9E6E-CC18ADF41AB9}" xr6:coauthVersionLast="47" xr6:coauthVersionMax="47" xr10:uidLastSave="{00000000-0000-0000-0000-000000000000}"/>
  <bookViews>
    <workbookView xWindow="-10875" yWindow="-15870" windowWidth="25440" windowHeight="15270" xr2:uid="{00000000-000D-0000-FFFF-FFFF00000000}"/>
  </bookViews>
  <sheets>
    <sheet name="lot 1-0" sheetId="39" r:id="rId1"/>
    <sheet name="lot 1-BPU" sheetId="48" r:id="rId2"/>
    <sheet name="lot 1-catalogue" sheetId="30" r:id="rId3"/>
    <sheet name="lot 2" sheetId="42" r:id="rId4"/>
    <sheet name="lot 2-BPU" sheetId="50" r:id="rId5"/>
    <sheet name="lot 2-catalogue " sheetId="49" r:id="rId6"/>
    <sheet name="SIMULATION FINANCIERE" sheetId="3" r:id="rId7"/>
  </sheets>
  <definedNames>
    <definedName name="CDVPAR" localSheetId="0">#REF!</definedName>
    <definedName name="CDVPAR" localSheetId="2">#REF!</definedName>
    <definedName name="CDVPAR" localSheetId="3">#REF!</definedName>
    <definedName name="CDVPAR" localSheetId="5">#REF!</definedName>
    <definedName name="CDVPAR">#REF!</definedName>
    <definedName name="CNDCMD" localSheetId="0">#REF!</definedName>
    <definedName name="CNDCMD" localSheetId="2">#REF!</definedName>
    <definedName name="CNDCMD" localSheetId="3">#REF!</definedName>
    <definedName name="CNDCMD" localSheetId="5">#REF!</definedName>
    <definedName name="CNDCMD">#REF!</definedName>
    <definedName name="CNDMARCHE" localSheetId="0">#REF!</definedName>
    <definedName name="CNDMARCHE" localSheetId="2">#REF!</definedName>
    <definedName name="CNDMARCHE" localSheetId="3">#REF!</definedName>
    <definedName name="CNDMARCHE" localSheetId="5">#REF!</definedName>
    <definedName name="CNDMARCHE">#REF!</definedName>
    <definedName name="CNDREFCMD" localSheetId="0">#REF!</definedName>
    <definedName name="CNDREFCMD" localSheetId="2">#REF!</definedName>
    <definedName name="CNDREFCMD" localSheetId="3">#REF!</definedName>
    <definedName name="CNDREFCMD" localSheetId="5">#REF!</definedName>
    <definedName name="CNDREFCMD">#REF!</definedName>
    <definedName name="CNDREFMARCHE" localSheetId="0">#REF!</definedName>
    <definedName name="CNDREFMARCHE" localSheetId="2">#REF!</definedName>
    <definedName name="CNDREFMARCHE" localSheetId="3">#REF!</definedName>
    <definedName name="CNDREFMARCHE" localSheetId="5">#REF!</definedName>
    <definedName name="CNDREFMARCHE">#REF!</definedName>
    <definedName name="DATEFINEXECUTION" localSheetId="0">#REF!</definedName>
    <definedName name="DATEFINEXECUTION" localSheetId="2">#REF!</definedName>
    <definedName name="DATEFINEXECUTION" localSheetId="3">#REF!</definedName>
    <definedName name="DATEFINEXECUTION" localSheetId="5">#REF!</definedName>
    <definedName name="DATEFINEXECUTION">#REF!</definedName>
    <definedName name="DVIKYDEVI" localSheetId="0">#REF!</definedName>
    <definedName name="DVIKYDEVI" localSheetId="2">#REF!</definedName>
    <definedName name="DVIKYDEVI" localSheetId="3">#REF!</definedName>
    <definedName name="DVIKYDEVI" localSheetId="5">#REF!</definedName>
    <definedName name="DVIKYDEVI">#REF!</definedName>
    <definedName name="FOUCDFOUC" localSheetId="0">#REF!</definedName>
    <definedName name="FOUCDFOUC" localSheetId="2">#REF!</definedName>
    <definedName name="FOUCDFOUC" localSheetId="3">#REF!</definedName>
    <definedName name="FOUCDFOUC" localSheetId="5">#REF!</definedName>
    <definedName name="FOUCDFOUC">#REF!</definedName>
    <definedName name="FOUNOSTRE" localSheetId="0">#REF!</definedName>
    <definedName name="FOUNOSTRE" localSheetId="2">#REF!</definedName>
    <definedName name="FOUNOSTRE" localSheetId="3">#REF!</definedName>
    <definedName name="FOUNOSTRE" localSheetId="5">#REF!</definedName>
    <definedName name="FOUNOSTRE">#REF!</definedName>
    <definedName name="_xlnm.Print_Titles" localSheetId="1">'lot 1-BPU'!$1:$1</definedName>
    <definedName name="_xlnm.Print_Titles" localSheetId="2">'lot 1-catalogue'!$1:$1</definedName>
    <definedName name="_xlnm.Print_Titles" localSheetId="4">'lot 2-BPU'!$1:$1</definedName>
    <definedName name="_xlnm.Print_Titles" localSheetId="5">'lot 2-catalogue '!$1:$1</definedName>
    <definedName name="NOOCC" localSheetId="0">#REF!</definedName>
    <definedName name="NOOCC" localSheetId="2">#REF!</definedName>
    <definedName name="NOOCC" localSheetId="3">#REF!</definedName>
    <definedName name="NOOCC" localSheetId="5">#REF!</definedName>
    <definedName name="NOOCC">#REF!</definedName>
    <definedName name="PCACDPACH" localSheetId="0">#REF!</definedName>
    <definedName name="PCACDPACH" localSheetId="2">#REF!</definedName>
    <definedName name="PCACDPACH" localSheetId="3">#REF!</definedName>
    <definedName name="PCACDPACH" localSheetId="5">#REF!</definedName>
    <definedName name="PCACDPACH">#REF!</definedName>
    <definedName name="PCAD8DEPA" localSheetId="0">#REF!</definedName>
    <definedName name="PCAD8DEPA" localSheetId="2">#REF!</definedName>
    <definedName name="PCAD8DEPA" localSheetId="3">#REF!</definedName>
    <definedName name="PCAD8DEPA" localSheetId="5">#REF!</definedName>
    <definedName name="PCAD8DEPA">#REF!</definedName>
    <definedName name="PCAD8NOTI" localSheetId="0">#REF!</definedName>
    <definedName name="PCAD8NOTI" localSheetId="2">#REF!</definedName>
    <definedName name="PCAD8NOTI" localSheetId="3">#REF!</definedName>
    <definedName name="PCAD8NOTI" localSheetId="5">#REF!</definedName>
    <definedName name="PCAD8NOTI">#REF!</definedName>
    <definedName name="pcapcmaxi" localSheetId="0">#REF!</definedName>
    <definedName name="pcapcmaxi" localSheetId="2">#REF!</definedName>
    <definedName name="pcapcmaxi" localSheetId="3">#REF!</definedName>
    <definedName name="pcapcmaxi" localSheetId="5">#REF!</definedName>
    <definedName name="pcapcmaxi">#REF!</definedName>
    <definedName name="pcapcmini" localSheetId="0">#REF!</definedName>
    <definedName name="pcapcmini" localSheetId="2">#REF!</definedName>
    <definedName name="pcapcmini" localSheetId="3">#REF!</definedName>
    <definedName name="pcapcmini" localSheetId="5">#REF!</definedName>
    <definedName name="pcapcmini">#REF!</definedName>
    <definedName name="selon.entree" localSheetId="0">#REF!</definedName>
    <definedName name="selon.entree" localSheetId="2">#REF!</definedName>
    <definedName name="selon.entree" localSheetId="3">#REF!</definedName>
    <definedName name="selon.entree" localSheetId="5">#REF!</definedName>
    <definedName name="selon.entree">#REF!</definedName>
    <definedName name="TYPE_REF_PROD" localSheetId="0">#REF!</definedName>
    <definedName name="TYPE_REF_PROD" localSheetId="2">#REF!</definedName>
    <definedName name="TYPE_REF_PROD" localSheetId="3">#REF!</definedName>
    <definedName name="TYPE_REF_PROD" localSheetId="5">#REF!</definedName>
    <definedName name="TYPE_REF_PROD">#REF!</definedName>
    <definedName name="_xlnm.Print_Area" localSheetId="0">'lot 1-0'!$A$1:$I$33</definedName>
    <definedName name="_xlnm.Print_Area" localSheetId="3">'lot 2'!$A$1:$I$32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" i="48" l="1"/>
  <c r="Q4" i="48" s="1"/>
  <c r="P5" i="48"/>
  <c r="Q5" i="48" s="1"/>
  <c r="P6" i="48"/>
  <c r="Q6" i="48" s="1"/>
  <c r="P7" i="48"/>
  <c r="Q7" i="48"/>
  <c r="P8" i="48"/>
  <c r="Q8" i="48" s="1"/>
  <c r="P9" i="48"/>
  <c r="Q9" i="48" s="1"/>
  <c r="P10" i="48"/>
  <c r="Q10" i="48" s="1"/>
  <c r="P11" i="48"/>
  <c r="Q11" i="48"/>
  <c r="P12" i="48"/>
  <c r="Q12" i="48"/>
  <c r="P13" i="48"/>
  <c r="Q13" i="48" s="1"/>
  <c r="P14" i="48"/>
  <c r="Q14" i="48" s="1"/>
  <c r="P15" i="48"/>
  <c r="Q15" i="48" s="1"/>
  <c r="P16" i="48"/>
  <c r="Q16" i="48"/>
  <c r="P17" i="48"/>
  <c r="Q17" i="48" s="1"/>
  <c r="P18" i="48"/>
  <c r="Q18" i="48" s="1"/>
  <c r="P19" i="48"/>
  <c r="Q19" i="48" s="1"/>
  <c r="P20" i="48"/>
  <c r="Q20" i="48" s="1"/>
  <c r="P21" i="48"/>
  <c r="Q21" i="48" s="1"/>
  <c r="P24" i="48"/>
  <c r="Q24" i="48" s="1"/>
  <c r="P22" i="48"/>
  <c r="Q22" i="48" s="1"/>
  <c r="P23" i="48"/>
  <c r="Q23" i="48" s="1"/>
  <c r="P25" i="48"/>
  <c r="Q25" i="48" s="1"/>
  <c r="P26" i="48"/>
  <c r="Q26" i="48" s="1"/>
  <c r="P27" i="48"/>
  <c r="Q27" i="48" s="1"/>
  <c r="P28" i="48"/>
  <c r="Q28" i="48"/>
  <c r="P29" i="48"/>
  <c r="Q29" i="48" s="1"/>
  <c r="P30" i="48"/>
  <c r="Q30" i="48" s="1"/>
  <c r="P31" i="48"/>
  <c r="Q31" i="48" s="1"/>
  <c r="P32" i="48"/>
  <c r="Q32" i="48" s="1"/>
  <c r="P33" i="48"/>
  <c r="Q33" i="48" s="1"/>
  <c r="P34" i="48"/>
  <c r="Q34" i="48"/>
  <c r="P35" i="48"/>
  <c r="Q35" i="48" s="1"/>
  <c r="P36" i="48"/>
  <c r="Q36" i="48" s="1"/>
  <c r="P37" i="48"/>
  <c r="Q37" i="48" s="1"/>
  <c r="P38" i="48"/>
  <c r="Q38" i="48" s="1"/>
  <c r="P39" i="48"/>
  <c r="Q39" i="48"/>
  <c r="P40" i="48"/>
  <c r="Q40" i="48"/>
  <c r="P41" i="48"/>
  <c r="Q41" i="48" s="1"/>
  <c r="P42" i="48"/>
  <c r="Q42" i="48" s="1"/>
  <c r="P3" i="48" l="1"/>
  <c r="Q3" i="48" s="1"/>
  <c r="Q43" i="48" s="1"/>
  <c r="Q44" i="48" s="1"/>
  <c r="P16" i="50" l="1"/>
  <c r="Q16" i="50" s="1"/>
  <c r="P17" i="50"/>
  <c r="Q17" i="50" s="1"/>
  <c r="P15" i="50"/>
  <c r="Q15" i="50" s="1"/>
  <c r="P14" i="50"/>
  <c r="Q14" i="50" s="1"/>
  <c r="P13" i="50"/>
  <c r="Q13" i="50" s="1"/>
  <c r="P12" i="50"/>
  <c r="Q12" i="50" s="1"/>
  <c r="P11" i="50"/>
  <c r="Q11" i="50" s="1"/>
  <c r="P10" i="50"/>
  <c r="Q10" i="50" s="1"/>
  <c r="P9" i="50"/>
  <c r="Q9" i="50" s="1"/>
  <c r="P8" i="50"/>
  <c r="Q8" i="50" s="1"/>
  <c r="P7" i="50"/>
  <c r="Q7" i="50" s="1"/>
  <c r="P6" i="50"/>
  <c r="Q6" i="50" s="1"/>
  <c r="P5" i="50"/>
  <c r="Q5" i="50" s="1"/>
  <c r="P4" i="50"/>
  <c r="Q4" i="50" s="1"/>
  <c r="P3" i="50"/>
  <c r="Q3" i="50" s="1"/>
  <c r="Q18" i="50" l="1"/>
  <c r="Q19" i="50" l="1"/>
  <c r="C5" i="3" s="1"/>
  <c r="B5" i="3"/>
  <c r="C4" i="3"/>
  <c r="B4" i="3"/>
</calcChain>
</file>

<file path=xl/sharedStrings.xml><?xml version="1.0" encoding="utf-8"?>
<sst xmlns="http://schemas.openxmlformats.org/spreadsheetml/2006/main" count="288" uniqueCount="114">
  <si>
    <t>Simulation financière</t>
  </si>
  <si>
    <t>Numéro de lot</t>
  </si>
  <si>
    <t>Montant APHP € HT</t>
  </si>
  <si>
    <t>€ TTC</t>
  </si>
  <si>
    <t>Code Produit AP-HP</t>
  </si>
  <si>
    <t>N° AE</t>
  </si>
  <si>
    <t>DENOMINATION COMMUNE</t>
  </si>
  <si>
    <t>Code Référence Commerciale</t>
  </si>
  <si>
    <t>Dénomination commerciale</t>
  </si>
  <si>
    <t>Marque commerciale</t>
  </si>
  <si>
    <t>Unité de Conditionnement</t>
  </si>
  <si>
    <t>Unité de commande</t>
  </si>
  <si>
    <t>unité APHP</t>
  </si>
  <si>
    <t>volume APHP</t>
  </si>
  <si>
    <t>montant de l'offre HT</t>
  </si>
  <si>
    <t>montant de l'offre TTC</t>
  </si>
  <si>
    <t>EXEMPLE</t>
  </si>
  <si>
    <t>YAOURT NATURE 1/2 ECREME</t>
  </si>
  <si>
    <t>23514</t>
  </si>
  <si>
    <t>"-----------------------"</t>
  </si>
  <si>
    <t>pack de 4</t>
  </si>
  <si>
    <t>colis</t>
  </si>
  <si>
    <t>3 colis de 2 kgs</t>
  </si>
  <si>
    <t xml:space="preserve">UN </t>
  </si>
  <si>
    <t>yaourt nature 125 g</t>
  </si>
  <si>
    <t>N° de Consultation</t>
  </si>
  <si>
    <t>Raison Sociale du Fournisseur</t>
  </si>
  <si>
    <t>N° SIRET</t>
  </si>
  <si>
    <t>Code Fournisseur AP-HP</t>
  </si>
  <si>
    <t>Devise</t>
  </si>
  <si>
    <t>euro</t>
  </si>
  <si>
    <t>N° Marché AP-HP</t>
  </si>
  <si>
    <t>Date Notification</t>
  </si>
  <si>
    <t>Date début d'exécution</t>
  </si>
  <si>
    <t>Modalités de saisie des présentes annexes financières</t>
  </si>
  <si>
    <t>ATTENTION ! VEILLEZ A BIEN INDIQUER LA REFERENCE DU TARIF PROPOSE</t>
  </si>
  <si>
    <t>ATTENTION ! UN SEUL ARTICLE NON RENSEIGNE ENTRAINE L'ELIMINATION</t>
  </si>
  <si>
    <t>Le candidat est tenu de respecter la présentation des grilles tarifaires définies par l’administration.</t>
  </si>
  <si>
    <t>*  L'absence de réponse signifie que le candidat répond "zero"</t>
  </si>
  <si>
    <r>
      <t xml:space="preserve">TAUX TVA </t>
    </r>
    <r>
      <rPr>
        <sz val="16"/>
        <rFont val="Century Gothic"/>
        <family val="2"/>
      </rPr>
      <t>(en%)</t>
    </r>
  </si>
  <si>
    <r>
      <t>Unité de Facturation</t>
    </r>
    <r>
      <rPr>
        <sz val="16"/>
        <rFont val="Century Gothic"/>
        <family val="2"/>
      </rPr>
      <t xml:space="preserve"> 
(UF)</t>
    </r>
  </si>
  <si>
    <r>
      <t>Quantité Minimum de Commande</t>
    </r>
    <r>
      <rPr>
        <sz val="16"/>
        <rFont val="Century Gothic"/>
        <family val="2"/>
      </rPr>
      <t xml:space="preserve">   </t>
    </r>
  </si>
  <si>
    <r>
      <t>Prix AP-HP Unitaire</t>
    </r>
    <r>
      <rPr>
        <b/>
        <sz val="16"/>
        <color indexed="10"/>
        <rFont val="Century Gothic"/>
        <family val="2"/>
      </rPr>
      <t xml:space="preserve">* (K) </t>
    </r>
    <r>
      <rPr>
        <sz val="16"/>
        <rFont val="Century Gothic"/>
        <family val="2"/>
      </rPr>
      <t xml:space="preserve">
(en Euro HT par UF)</t>
    </r>
  </si>
  <si>
    <r>
      <t>PU APHP selon l'unité APHP (transformer, si besoin,  le prix pour le faire correspondre à l'unité APHP)</t>
    </r>
    <r>
      <rPr>
        <b/>
        <sz val="16"/>
        <color indexed="10"/>
        <rFont val="Century Gothic"/>
        <family val="2"/>
      </rPr>
      <t>** (O)</t>
    </r>
  </si>
  <si>
    <r>
      <rPr>
        <sz val="16"/>
        <color indexed="10"/>
        <rFont val="Century Gothic"/>
        <family val="2"/>
      </rPr>
      <t xml:space="preserve">* </t>
    </r>
    <r>
      <rPr>
        <sz val="16"/>
        <rFont val="Century Gothic"/>
        <family val="2"/>
      </rPr>
      <t>En cas de d'incohérence entre la colonne "O" et "k", c'est la colonne "K" qui sera prise en compte pour l'analyse financière.</t>
    </r>
  </si>
  <si>
    <r>
      <rPr>
        <sz val="16"/>
        <color indexed="10"/>
        <rFont val="Century Gothic"/>
        <family val="2"/>
      </rPr>
      <t>**</t>
    </r>
    <r>
      <rPr>
        <sz val="16"/>
        <rFont val="Century Gothic"/>
        <family val="2"/>
      </rPr>
      <t>Le renseignement de la colonne "O" (PU APHP selon l'unité AP HP) est souhaité, mais non éliminatoire en cas de non renseignement ou en cas d'erreur.</t>
    </r>
  </si>
  <si>
    <t xml:space="preserve"> </t>
  </si>
  <si>
    <t>N° catalogue</t>
  </si>
  <si>
    <t>remise sur catalogue additionnel</t>
  </si>
  <si>
    <t>Prix catalogue HT(avant remise)</t>
  </si>
  <si>
    <t>Prix APHP (après remise indiqué colonné précédente)</t>
  </si>
  <si>
    <t>*possibilité de rajouter des lignes</t>
  </si>
  <si>
    <t>Le candidat est invité à proposer ls catalogue additionnel permettant de couvrir l'ensemble des produits définis dans le CCTP pour ce lot.</t>
  </si>
  <si>
    <t>DELAI DE LIVRAISON NORMALE</t>
  </si>
  <si>
    <t>DELAI DE LIVRAISON D'URGENCE</t>
  </si>
  <si>
    <t>SURCOÛT EN CAS DE QUANTITE OU MONTANT MINIMUM DE LIVRAISON NON ATTEINT (maximum 30€ HT)*</t>
  </si>
  <si>
    <t>SURCOUT EN CAS DE LIVRAISON SUPPLEMENTAIRE</t>
  </si>
  <si>
    <t xml:space="preserve">REMISE SUR CATALOGUE ADDITIONNEL </t>
  </si>
  <si>
    <t>REMISE SUR CATALOGUE ADDITIONNEL FESTIF  FACULTATIF</t>
  </si>
  <si>
    <t>J +</t>
  </si>
  <si>
    <t>J+</t>
  </si>
  <si>
    <t xml:space="preserve"> LIVRAISON A BERCK
</t>
  </si>
  <si>
    <t>OUI     NON</t>
  </si>
  <si>
    <t>Pourcentage proposé</t>
  </si>
  <si>
    <t>total ht</t>
  </si>
  <si>
    <t>total ttc</t>
  </si>
  <si>
    <t>Pour ce faire, il indique les remises qu'il entend effectuer sur les tarifs publics des catalogues proposés dans l'onglet 2-catalogue</t>
  </si>
  <si>
    <t>Pour ce faire, il indique les remises qu'il entend effectuer sur les tarifs publics des catalogues proposés dans l'onglet 1-catalogue</t>
  </si>
  <si>
    <t>LOT 1</t>
  </si>
  <si>
    <t>LOT 2</t>
  </si>
  <si>
    <t>remise à renseigner dans l'onglet lot 2- catalogue, colonne "REMISE SUR CATALOGUE ADDITIONNEL
en % "</t>
  </si>
  <si>
    <t>remise à renseigner dans l'onglet lot 3- catalogue, colonne "REMISE SUR CATALOGUE ADDITIONNEL
en % "</t>
  </si>
  <si>
    <t>remise à renseigner dans l'onglet lot 1-catalogue, colonne "REMISE SUR CATALOGUE ADDITIONNEL
en % "</t>
  </si>
  <si>
    <t>ESCOMPTE</t>
  </si>
  <si>
    <t>25/025</t>
  </si>
  <si>
    <t>Plat cuisiné multi portions - volaille</t>
  </si>
  <si>
    <t>Plat cuisiné multi portions - veau</t>
  </si>
  <si>
    <t>Plat cuisiné multi portions - porc</t>
  </si>
  <si>
    <t>Plat cuisiné multi portions - poisson</t>
  </si>
  <si>
    <t>Plat cuisiné multi portions - bœuf</t>
  </si>
  <si>
    <t>Plat cuisiné multi portions - agneau</t>
  </si>
  <si>
    <t>Plat cuisiné multi portions - plat complet REF VEGE</t>
  </si>
  <si>
    <t>Plat cuisiné multi portions - plat complet</t>
  </si>
  <si>
    <t>Sauce prête à l'emploi n°1</t>
  </si>
  <si>
    <t>Sauce prête à l'emploi n°2</t>
  </si>
  <si>
    <t>Sauce prête à l'emploi n°3</t>
  </si>
  <si>
    <t>Sauce prête à l'emploi n°4</t>
  </si>
  <si>
    <t>Sauce prête à l'emploi n°5</t>
  </si>
  <si>
    <t>Sauce prête à l'emploi n°6</t>
  </si>
  <si>
    <t>Sauce prête à l'emploi n°7</t>
  </si>
  <si>
    <t>Sauce prête à l'emploi n°8</t>
  </si>
  <si>
    <t>Sauce prête à l'emploi n°9</t>
  </si>
  <si>
    <t>Jus de viande prêt à l'emploi</t>
  </si>
  <si>
    <t>KG</t>
  </si>
  <si>
    <t xml:space="preserve">FEULLETE INDIVIDUEL  N°1 </t>
  </si>
  <si>
    <t>FEULLETE INDIVIDUEL  N°2</t>
  </si>
  <si>
    <t>FEULLETE INDIVIDUEL  N°3</t>
  </si>
  <si>
    <t>FEULLETE INDIVIDUEL  N°4</t>
  </si>
  <si>
    <t xml:space="preserve">QUICHE/TARTE MULTIPORTION TRANCHEE N°1  </t>
  </si>
  <si>
    <t>QUICHE/TARTE MULTIPORTION TRANCHEE N°2</t>
  </si>
  <si>
    <t>QUICHE/TARTE MULTIPORTION TRANCHEE N°3</t>
  </si>
  <si>
    <t>QUICHE/TARTE MULTIPORTION TRANCHEE N°4</t>
  </si>
  <si>
    <t>QUICHE/TARTE MULTIPORTION TRANCHEE N°5</t>
  </si>
  <si>
    <t>QUICHE/TARTE MULTIPORTION TRANCHEE N°6</t>
  </si>
  <si>
    <r>
      <t xml:space="preserve">CROQUE-MONSIEUR VOLAILLE </t>
    </r>
    <r>
      <rPr>
        <b/>
        <sz val="22"/>
        <rFont val="Century Gothic"/>
        <family val="2"/>
      </rPr>
      <t xml:space="preserve">PUR BEURRE </t>
    </r>
  </si>
  <si>
    <r>
      <t xml:space="preserve">CROQUE-MONSIEUR JAMBON </t>
    </r>
    <r>
      <rPr>
        <b/>
        <sz val="22"/>
        <rFont val="Century Gothic"/>
        <family val="2"/>
      </rPr>
      <t xml:space="preserve">PUR BEURRE </t>
    </r>
  </si>
  <si>
    <t>Plat cuisiné multi portions - poisson PAUVRE EN SEL</t>
  </si>
  <si>
    <r>
      <t xml:space="preserve">PIZZA MULTIPORTION TRANCHEE FROMAGE </t>
    </r>
    <r>
      <rPr>
        <b/>
        <sz val="22"/>
        <rFont val="Century Gothic"/>
        <family val="2"/>
      </rPr>
      <t>BIO</t>
    </r>
  </si>
  <si>
    <r>
      <t xml:space="preserve">PIZZA MULTIPORTION TRANCHEE LEGUMES </t>
    </r>
    <r>
      <rPr>
        <b/>
        <sz val="22"/>
        <rFont val="Century Gothic"/>
        <family val="2"/>
      </rPr>
      <t>BIO</t>
    </r>
  </si>
  <si>
    <r>
      <t xml:space="preserve">QUICHE/TARTE MULTIPORTION TRANCHEE N°7 </t>
    </r>
    <r>
      <rPr>
        <b/>
        <sz val="22"/>
        <rFont val="Century Gothic"/>
        <family val="2"/>
      </rPr>
      <t>S/SEL</t>
    </r>
  </si>
  <si>
    <t>Plat cuisiné multi portions - abat</t>
  </si>
  <si>
    <t>LOT 2 Fourniture de charcuteries pâtissières</t>
  </si>
  <si>
    <t>LOT 1 Fourniture de plats cuisinés réfrigérés multi portions</t>
  </si>
  <si>
    <t>REMISE DE FIN D'ANNEE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</si>
</sst>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0_ _)"/>
    <numFmt numFmtId="166" formatCode="#,##0_ _)"/>
    <numFmt numFmtId="167" formatCode="_-&quot;$&quot;* #,##0_-;\-&quot;$&quot;* #,##0_-;_-&quot;$&quot;* &quot;-&quot;_-;_-@_-"/>
    <numFmt numFmtId="168" formatCode="_-&quot;$&quot;* #,##0.00_-;\-&quot;$&quot;* #,##0.00_-;_-&quot;$&quot;* &quot;-&quot;??_-;_-@_-"/>
    <numFmt numFmtId="169" formatCode="0.00_)"/>
    <numFmt numFmtId="170" formatCode="_-* #,##0\ _€_-;\-* #,##0\ _€_-;_-* &quot;-&quot;??\ _€_-;_-@_-"/>
  </numFmts>
  <fonts count="47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i/>
      <sz val="16"/>
      <name val="Helv"/>
      <family val="2"/>
    </font>
    <font>
      <sz val="10"/>
      <name val="Arial"/>
      <family val="2"/>
    </font>
    <font>
      <sz val="10"/>
      <name val="Helv"/>
      <charset val="204"/>
    </font>
    <font>
      <sz val="10"/>
      <color theme="1"/>
      <name val="Arial"/>
      <family val="2"/>
    </font>
    <font>
      <sz val="10"/>
      <name val="MS Sans Serif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name val="Century Gothic"/>
      <family val="2"/>
    </font>
    <font>
      <b/>
      <sz val="14"/>
      <name val="Century Gothic"/>
      <family val="2"/>
    </font>
    <font>
      <sz val="14"/>
      <color theme="1"/>
      <name val="Century Gothic"/>
      <family val="2"/>
    </font>
    <font>
      <b/>
      <sz val="16"/>
      <name val="Century Gothic"/>
      <family val="2"/>
    </font>
    <font>
      <sz val="16"/>
      <name val="Century Gothic"/>
      <family val="2"/>
    </font>
    <font>
      <b/>
      <sz val="16"/>
      <color indexed="10"/>
      <name val="Century Gothic"/>
      <family val="2"/>
    </font>
    <font>
      <sz val="16"/>
      <color theme="1"/>
      <name val="Century Gothic"/>
      <family val="2"/>
    </font>
    <font>
      <sz val="16"/>
      <color indexed="10"/>
      <name val="Century Gothic"/>
      <family val="2"/>
    </font>
    <font>
      <sz val="18"/>
      <name val="Century Gothic"/>
      <family val="2"/>
    </font>
    <font>
      <sz val="18"/>
      <color theme="1"/>
      <name val="Century Gothic"/>
      <family val="2"/>
    </font>
    <font>
      <sz val="10"/>
      <name val="Century Gothic"/>
      <family val="2"/>
    </font>
    <font>
      <u/>
      <sz val="10"/>
      <name val="Century Gothic"/>
      <family val="2"/>
    </font>
    <font>
      <sz val="9"/>
      <name val="Century Gothic"/>
      <family val="2"/>
    </font>
    <font>
      <b/>
      <sz val="10"/>
      <name val="Arial"/>
      <family val="2"/>
    </font>
    <font>
      <sz val="16"/>
      <color rgb="FF000000"/>
      <name val="Century Gothic"/>
      <family val="2"/>
    </font>
    <font>
      <sz val="20"/>
      <color theme="1"/>
      <name val="Century Gothic"/>
      <family val="2"/>
    </font>
    <font>
      <sz val="8"/>
      <name val="Calibri"/>
      <family val="2"/>
      <scheme val="minor"/>
    </font>
    <font>
      <sz val="20"/>
      <name val="Arial"/>
      <family val="2"/>
    </font>
    <font>
      <sz val="22"/>
      <name val="Century Gothic"/>
      <family val="2"/>
    </font>
    <font>
      <b/>
      <sz val="20"/>
      <name val="Century Gothic"/>
      <family val="2"/>
    </font>
    <font>
      <b/>
      <sz val="22"/>
      <name val="Century Gothic"/>
      <family val="2"/>
    </font>
  </fonts>
  <fills count="4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102">
    <xf numFmtId="0" fontId="0" fillId="0" borderId="0"/>
    <xf numFmtId="0" fontId="1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164" fontId="1" fillId="0" borderId="0" applyFont="0" applyFill="0" applyBorder="0" applyAlignment="0" applyProtection="0"/>
    <xf numFmtId="169" fontId="4" fillId="0" borderId="0"/>
    <xf numFmtId="0" fontId="7" fillId="0" borderId="0"/>
    <xf numFmtId="0" fontId="7" fillId="0" borderId="0"/>
    <xf numFmtId="0" fontId="2" fillId="0" borderId="0"/>
    <xf numFmtId="10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" fillId="0" borderId="0"/>
    <xf numFmtId="0" fontId="8" fillId="0" borderId="0"/>
    <xf numFmtId="0" fontId="10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8" borderId="0" applyNumberFormat="0" applyBorder="0" applyAlignment="0" applyProtection="0"/>
    <xf numFmtId="0" fontId="15" fillId="9" borderId="0" applyNumberFormat="0" applyBorder="0" applyAlignment="0" applyProtection="0"/>
    <xf numFmtId="0" fontId="16" fillId="10" borderId="0" applyNumberFormat="0" applyBorder="0" applyAlignment="0" applyProtection="0"/>
    <xf numFmtId="0" fontId="17" fillId="11" borderId="7" applyNumberFormat="0" applyAlignment="0" applyProtection="0"/>
    <xf numFmtId="0" fontId="18" fillId="12" borderId="8" applyNumberFormat="0" applyAlignment="0" applyProtection="0"/>
    <xf numFmtId="0" fontId="19" fillId="12" borderId="7" applyNumberFormat="0" applyAlignment="0" applyProtection="0"/>
    <xf numFmtId="0" fontId="20" fillId="0" borderId="9" applyNumberFormat="0" applyFill="0" applyAlignment="0" applyProtection="0"/>
    <xf numFmtId="0" fontId="21" fillId="13" borderId="10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7" borderId="0" applyNumberFormat="0" applyBorder="0" applyAlignment="0" applyProtection="0"/>
    <xf numFmtId="0" fontId="25" fillId="38" borderId="0" applyNumberFormat="0" applyBorder="0" applyAlignment="0" applyProtection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14" borderId="11" applyNumberFormat="0" applyFon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7" fillId="0" borderId="0"/>
    <xf numFmtId="0" fontId="5" fillId="0" borderId="0"/>
    <xf numFmtId="0" fontId="5" fillId="0" borderId="0"/>
    <xf numFmtId="0" fontId="7" fillId="0" borderId="0"/>
    <xf numFmtId="0" fontId="9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 applyFill="0"/>
    <xf numFmtId="4" fontId="3" fillId="39" borderId="15" applyNumberFormat="0" applyProtection="0">
      <alignment horizontal="left" vertical="center" indent="1"/>
    </xf>
    <xf numFmtId="0" fontId="9" fillId="0" borderId="0"/>
  </cellStyleXfs>
  <cellXfs count="118">
    <xf numFmtId="0" fontId="0" fillId="0" borderId="0" xfId="0"/>
    <xf numFmtId="0" fontId="28" fillId="0" borderId="0" xfId="0" applyFont="1"/>
    <xf numFmtId="0" fontId="27" fillId="0" borderId="0" xfId="1" applyFont="1"/>
    <xf numFmtId="0" fontId="26" fillId="0" borderId="0" xfId="1" applyFont="1"/>
    <xf numFmtId="0" fontId="26" fillId="0" borderId="0" xfId="1" applyFont="1" applyAlignment="1">
      <alignment vertical="center"/>
    </xf>
    <xf numFmtId="0" fontId="26" fillId="0" borderId="1" xfId="1" applyFont="1" applyBorder="1" applyAlignment="1">
      <alignment horizontal="center" vertical="center" wrapText="1"/>
    </xf>
    <xf numFmtId="0" fontId="26" fillId="0" borderId="1" xfId="11" applyFont="1" applyBorder="1" applyAlignment="1">
      <alignment horizontal="center" vertical="center" wrapText="1"/>
    </xf>
    <xf numFmtId="0" fontId="26" fillId="0" borderId="1" xfId="1" applyFont="1" applyBorder="1" applyAlignment="1">
      <alignment vertical="center"/>
    </xf>
    <xf numFmtId="170" fontId="26" fillId="0" borderId="1" xfId="4" applyNumberFormat="1" applyFont="1" applyBorder="1"/>
    <xf numFmtId="0" fontId="29" fillId="0" borderId="3" xfId="8" applyFont="1" applyFill="1" applyBorder="1" applyAlignment="1" applyProtection="1">
      <alignment horizontal="center" vertical="center" wrapText="1"/>
    </xf>
    <xf numFmtId="0" fontId="29" fillId="0" borderId="1" xfId="16" applyFont="1" applyFill="1" applyBorder="1" applyAlignment="1">
      <alignment horizontal="center" vertical="center" wrapText="1"/>
    </xf>
    <xf numFmtId="49" fontId="29" fillId="0" borderId="3" xfId="8" applyNumberFormat="1" applyFont="1" applyFill="1" applyBorder="1" applyAlignment="1" applyProtection="1">
      <alignment horizontal="center" vertical="center" wrapText="1"/>
    </xf>
    <xf numFmtId="165" fontId="29" fillId="0" borderId="3" xfId="8" applyNumberFormat="1" applyFont="1" applyFill="1" applyBorder="1" applyAlignment="1" applyProtection="1">
      <alignment horizontal="center" vertical="center" wrapText="1"/>
    </xf>
    <xf numFmtId="166" fontId="29" fillId="0" borderId="3" xfId="8" applyNumberFormat="1" applyFont="1" applyFill="1" applyBorder="1" applyAlignment="1" applyProtection="1">
      <alignment horizontal="center" vertical="center" wrapText="1"/>
    </xf>
    <xf numFmtId="0" fontId="29" fillId="0" borderId="1" xfId="16" applyFont="1" applyBorder="1" applyAlignment="1">
      <alignment horizontal="center" vertical="center" wrapText="1"/>
    </xf>
    <xf numFmtId="0" fontId="29" fillId="6" borderId="1" xfId="16" applyFont="1" applyFill="1" applyBorder="1" applyAlignment="1">
      <alignment horizontal="center" vertical="center" wrapText="1"/>
    </xf>
    <xf numFmtId="0" fontId="32" fillId="0" borderId="0" xfId="0" applyFont="1"/>
    <xf numFmtId="49" fontId="29" fillId="5" borderId="1" xfId="8" applyNumberFormat="1" applyFont="1" applyFill="1" applyBorder="1" applyAlignment="1" applyProtection="1">
      <alignment horizontal="center" vertical="center" wrapText="1"/>
    </xf>
    <xf numFmtId="165" fontId="29" fillId="5" borderId="1" xfId="8" applyNumberFormat="1" applyFont="1" applyFill="1" applyBorder="1" applyAlignment="1" applyProtection="1">
      <alignment horizontal="center" vertical="center" wrapText="1"/>
    </xf>
    <xf numFmtId="10" fontId="30" fillId="5" borderId="1" xfId="10" applyNumberFormat="1" applyFont="1" applyFill="1" applyBorder="1" applyAlignment="1">
      <alignment horizontal="center" vertical="center" wrapText="1"/>
    </xf>
    <xf numFmtId="0" fontId="29" fillId="7" borderId="1" xfId="16" applyFont="1" applyFill="1" applyBorder="1" applyAlignment="1">
      <alignment horizontal="center" vertical="center" wrapText="1"/>
    </xf>
    <xf numFmtId="3" fontId="30" fillId="7" borderId="1" xfId="16" applyNumberFormat="1" applyFont="1" applyFill="1" applyBorder="1" applyAlignment="1">
      <alignment horizontal="center" vertical="center" wrapText="1"/>
    </xf>
    <xf numFmtId="0" fontId="30" fillId="7" borderId="1" xfId="16" applyFont="1" applyFill="1" applyBorder="1" applyAlignment="1">
      <alignment horizontal="center" vertical="center" wrapText="1"/>
    </xf>
    <xf numFmtId="170" fontId="30" fillId="7" borderId="1" xfId="4" applyNumberFormat="1" applyFont="1" applyFill="1" applyBorder="1" applyAlignment="1">
      <alignment horizontal="center" vertical="center" wrapText="1"/>
    </xf>
    <xf numFmtId="164" fontId="30" fillId="7" borderId="1" xfId="16" applyNumberFormat="1" applyFont="1" applyFill="1" applyBorder="1" applyAlignment="1">
      <alignment vertical="center" wrapText="1"/>
    </xf>
    <xf numFmtId="0" fontId="30" fillId="0" borderId="0" xfId="16" applyFont="1"/>
    <xf numFmtId="0" fontId="34" fillId="0" borderId="1" xfId="16" applyFont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1" xfId="16" applyFont="1" applyBorder="1" applyAlignment="1">
      <alignment wrapText="1"/>
    </xf>
    <xf numFmtId="0" fontId="34" fillId="0" borderId="1" xfId="16" applyFont="1" applyFill="1" applyBorder="1" applyAlignment="1">
      <alignment wrapText="1"/>
    </xf>
    <xf numFmtId="0" fontId="34" fillId="7" borderId="1" xfId="16" applyFont="1" applyFill="1" applyBorder="1" applyAlignment="1">
      <alignment horizontal="center" vertical="center" wrapText="1"/>
    </xf>
    <xf numFmtId="0" fontId="35" fillId="0" borderId="0" xfId="0" applyFont="1"/>
    <xf numFmtId="0" fontId="34" fillId="6" borderId="0" xfId="16" applyFont="1" applyFill="1" applyBorder="1" applyAlignment="1">
      <alignment horizontal="center" vertical="center" wrapText="1"/>
    </xf>
    <xf numFmtId="10" fontId="34" fillId="6" borderId="1" xfId="10" applyNumberFormat="1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wrapText="1"/>
    </xf>
    <xf numFmtId="0" fontId="34" fillId="0" borderId="1" xfId="0" applyFont="1" applyBorder="1" applyAlignment="1">
      <alignment horizontal="center" vertical="center"/>
    </xf>
    <xf numFmtId="165" fontId="29" fillId="0" borderId="1" xfId="8" applyNumberFormat="1" applyFont="1" applyFill="1" applyBorder="1" applyAlignment="1" applyProtection="1">
      <alignment horizontal="center" vertical="center" wrapText="1"/>
    </xf>
    <xf numFmtId="0" fontId="30" fillId="0" borderId="0" xfId="0" applyFont="1"/>
    <xf numFmtId="0" fontId="30" fillId="0" borderId="1" xfId="16" applyFont="1" applyBorder="1" applyAlignment="1">
      <alignment horizontal="center" vertical="center" wrapText="1"/>
    </xf>
    <xf numFmtId="0" fontId="30" fillId="0" borderId="1" xfId="16" applyFont="1" applyBorder="1" applyAlignment="1">
      <alignment wrapText="1"/>
    </xf>
    <xf numFmtId="0" fontId="30" fillId="0" borderId="1" xfId="16" applyFont="1" applyFill="1" applyBorder="1" applyAlignment="1">
      <alignment wrapText="1"/>
    </xf>
    <xf numFmtId="10" fontId="30" fillId="6" borderId="1" xfId="10" applyNumberFormat="1" applyFont="1" applyFill="1" applyBorder="1" applyAlignment="1">
      <alignment horizontal="center" vertical="center" wrapText="1"/>
    </xf>
    <xf numFmtId="0" fontId="30" fillId="6" borderId="0" xfId="16" applyFont="1" applyFill="1" applyBorder="1" applyAlignment="1">
      <alignment horizontal="center" vertical="center" wrapText="1"/>
    </xf>
    <xf numFmtId="170" fontId="30" fillId="6" borderId="0" xfId="4" applyNumberFormat="1" applyFont="1" applyFill="1" applyBorder="1" applyAlignment="1">
      <alignment horizontal="center" vertical="center" wrapText="1"/>
    </xf>
    <xf numFmtId="0" fontId="36" fillId="6" borderId="1" xfId="17" applyFont="1" applyFill="1" applyBorder="1" applyAlignment="1" applyProtection="1">
      <alignment horizontal="left" vertical="center"/>
      <protection locked="0"/>
    </xf>
    <xf numFmtId="0" fontId="36" fillId="6" borderId="0" xfId="17" applyFont="1" applyFill="1" applyAlignment="1">
      <alignment vertical="center"/>
    </xf>
    <xf numFmtId="0" fontId="36" fillId="6" borderId="0" xfId="1" applyFont="1" applyFill="1"/>
    <xf numFmtId="0" fontId="36" fillId="6" borderId="2" xfId="1" applyFont="1" applyFill="1" applyBorder="1"/>
    <xf numFmtId="0" fontId="36" fillId="6" borderId="13" xfId="1" applyFont="1" applyFill="1" applyBorder="1"/>
    <xf numFmtId="0" fontId="36" fillId="6" borderId="13" xfId="17" applyFont="1" applyFill="1" applyBorder="1" applyAlignment="1" applyProtection="1">
      <alignment horizontal="centerContinuous" vertical="center"/>
      <protection locked="0"/>
    </xf>
    <xf numFmtId="0" fontId="36" fillId="6" borderId="14" xfId="17" applyFont="1" applyFill="1" applyBorder="1" applyAlignment="1" applyProtection="1">
      <alignment horizontal="center" vertical="center"/>
      <protection locked="0"/>
    </xf>
    <xf numFmtId="0" fontId="36" fillId="6" borderId="0" xfId="1" applyFont="1" applyFill="1" applyAlignment="1">
      <alignment horizontal="left"/>
    </xf>
    <xf numFmtId="0" fontId="37" fillId="6" borderId="0" xfId="17" applyFont="1" applyFill="1" applyAlignment="1">
      <alignment vertical="center"/>
    </xf>
    <xf numFmtId="22" fontId="36" fillId="6" borderId="1" xfId="17" applyNumberFormat="1" applyFont="1" applyFill="1" applyBorder="1" applyAlignment="1" applyProtection="1">
      <alignment horizontal="left" vertical="center"/>
      <protection locked="0"/>
    </xf>
    <xf numFmtId="0" fontId="36" fillId="6" borderId="0" xfId="1" applyFont="1" applyFill="1" applyAlignment="1">
      <alignment horizontal="centerContinuous"/>
    </xf>
    <xf numFmtId="15" fontId="36" fillId="6" borderId="0" xfId="1" applyNumberFormat="1" applyFont="1" applyFill="1"/>
    <xf numFmtId="22" fontId="36" fillId="4" borderId="0" xfId="17" applyNumberFormat="1" applyFont="1" applyFill="1" applyAlignment="1" applyProtection="1">
      <alignment horizontal="left" vertical="center"/>
      <protection locked="0"/>
    </xf>
    <xf numFmtId="14" fontId="36" fillId="4" borderId="0" xfId="17" applyNumberFormat="1" applyFont="1" applyFill="1" applyAlignment="1" applyProtection="1">
      <alignment horizontal="center" vertical="center"/>
      <protection locked="0"/>
    </xf>
    <xf numFmtId="0" fontId="36" fillId="4" borderId="0" xfId="17" applyFont="1" applyFill="1" applyAlignment="1">
      <alignment vertical="center"/>
    </xf>
    <xf numFmtId="0" fontId="36" fillId="4" borderId="0" xfId="1" applyFont="1" applyFill="1"/>
    <xf numFmtId="15" fontId="36" fillId="4" borderId="0" xfId="1" applyNumberFormat="1" applyFont="1" applyFill="1"/>
    <xf numFmtId="0" fontId="36" fillId="0" borderId="0" xfId="1" applyFont="1"/>
    <xf numFmtId="0" fontId="37" fillId="0" borderId="0" xfId="1" applyFont="1" applyAlignment="1">
      <alignment vertical="center"/>
    </xf>
    <xf numFmtId="0" fontId="36" fillId="0" borderId="0" xfId="1" applyFont="1" applyAlignment="1">
      <alignment vertical="center"/>
    </xf>
    <xf numFmtId="0" fontId="36" fillId="0" borderId="0" xfId="1" applyFont="1" applyAlignment="1">
      <alignment horizontal="left" vertical="center" wrapText="1"/>
    </xf>
    <xf numFmtId="0" fontId="36" fillId="0" borderId="1" xfId="98" applyFont="1" applyBorder="1" applyAlignment="1">
      <alignment horizontal="center" vertical="center" wrapText="1"/>
    </xf>
    <xf numFmtId="0" fontId="36" fillId="0" borderId="1" xfId="99" applyFont="1" applyFill="1" applyBorder="1" applyAlignment="1">
      <alignment horizontal="center" vertical="center" wrapText="1"/>
    </xf>
    <xf numFmtId="0" fontId="36" fillId="0" borderId="1" xfId="98" applyFont="1" applyBorder="1" applyAlignment="1">
      <alignment horizontal="center" wrapText="1"/>
    </xf>
    <xf numFmtId="0" fontId="36" fillId="0" borderId="1" xfId="99" applyFont="1" applyFill="1" applyBorder="1" applyAlignment="1">
      <alignment wrapText="1"/>
    </xf>
    <xf numFmtId="0" fontId="38" fillId="0" borderId="1" xfId="99" applyFont="1" applyFill="1" applyBorder="1" applyAlignment="1">
      <alignment horizontal="center" wrapText="1"/>
    </xf>
    <xf numFmtId="0" fontId="36" fillId="0" borderId="1" xfId="1" applyFont="1" applyBorder="1" applyAlignment="1">
      <alignment vertical="center"/>
    </xf>
    <xf numFmtId="0" fontId="36" fillId="0" borderId="0" xfId="98" applyFont="1" applyAlignment="1">
      <alignment wrapText="1"/>
    </xf>
    <xf numFmtId="0" fontId="36" fillId="0" borderId="0" xfId="99" applyFont="1" applyFill="1" applyAlignment="1">
      <alignment wrapText="1"/>
    </xf>
    <xf numFmtId="0" fontId="36" fillId="7" borderId="1" xfId="98" applyFont="1" applyFill="1" applyBorder="1" applyAlignment="1">
      <alignment horizontal="center" vertical="center" wrapText="1"/>
    </xf>
    <xf numFmtId="0" fontId="39" fillId="0" borderId="1" xfId="0" applyFont="1" applyBorder="1"/>
    <xf numFmtId="0" fontId="1" fillId="0" borderId="1" xfId="0" applyFont="1" applyBorder="1"/>
    <xf numFmtId="0" fontId="36" fillId="6" borderId="14" xfId="17" applyFont="1" applyFill="1" applyBorder="1" applyAlignment="1" applyProtection="1">
      <alignment horizontal="center" vertical="center"/>
      <protection locked="0"/>
    </xf>
    <xf numFmtId="0" fontId="30" fillId="0" borderId="1" xfId="16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/>
    <xf numFmtId="4" fontId="41" fillId="0" borderId="1" xfId="0" applyNumberFormat="1" applyFont="1" applyBorder="1" applyAlignment="1">
      <alignment horizontal="center"/>
    </xf>
    <xf numFmtId="0" fontId="26" fillId="0" borderId="1" xfId="1" applyFont="1" applyBorder="1" applyAlignment="1">
      <alignment horizontal="left" vertical="center"/>
    </xf>
    <xf numFmtId="49" fontId="29" fillId="0" borderId="1" xfId="8" applyNumberFormat="1" applyFont="1" applyFill="1" applyBorder="1" applyAlignment="1" applyProtection="1">
      <alignment horizontal="center" vertical="center" wrapText="1"/>
    </xf>
    <xf numFmtId="0" fontId="29" fillId="0" borderId="1" xfId="8" applyFont="1" applyFill="1" applyBorder="1" applyAlignment="1" applyProtection="1">
      <alignment horizontal="center" vertical="center" wrapText="1"/>
    </xf>
    <xf numFmtId="166" fontId="29" fillId="0" borderId="1" xfId="8" applyNumberFormat="1" applyFont="1" applyFill="1" applyBorder="1" applyAlignment="1" applyProtection="1">
      <alignment horizontal="center" vertical="center" wrapText="1"/>
    </xf>
    <xf numFmtId="0" fontId="39" fillId="0" borderId="1" xfId="0" applyFont="1" applyFill="1" applyBorder="1"/>
    <xf numFmtId="0" fontId="36" fillId="0" borderId="0" xfId="1" applyFont="1" applyFill="1"/>
    <xf numFmtId="0" fontId="1" fillId="0" borderId="1" xfId="0" applyFont="1" applyFill="1" applyBorder="1"/>
    <xf numFmtId="0" fontId="29" fillId="5" borderId="1" xfId="8" applyFont="1" applyFill="1" applyBorder="1" applyAlignment="1" applyProtection="1">
      <alignment horizontal="center" vertical="center" wrapText="1"/>
    </xf>
    <xf numFmtId="0" fontId="43" fillId="0" borderId="15" xfId="100" quotePrefix="1" applyNumberFormat="1" applyFont="1" applyFill="1" applyAlignment="1">
      <alignment horizontal="center" vertical="center" wrapText="1"/>
    </xf>
    <xf numFmtId="0" fontId="29" fillId="5" borderId="1" xfId="8" applyFont="1" applyFill="1" applyBorder="1" applyAlignment="1" applyProtection="1">
      <alignment vertical="center" wrapText="1"/>
    </xf>
    <xf numFmtId="0" fontId="44" fillId="0" borderId="1" xfId="0" applyFont="1" applyBorder="1" applyAlignment="1">
      <alignment horizontal="center" vertical="center" wrapText="1"/>
    </xf>
    <xf numFmtId="0" fontId="44" fillId="6" borderId="1" xfId="0" applyFont="1" applyFill="1" applyBorder="1" applyAlignment="1">
      <alignment horizontal="center" vertical="center" wrapText="1"/>
    </xf>
    <xf numFmtId="3" fontId="45" fillId="0" borderId="1" xfId="0" applyNumberFormat="1" applyFont="1" applyFill="1" applyBorder="1" applyAlignment="1">
      <alignment horizontal="center" vertical="center" wrapText="1"/>
    </xf>
    <xf numFmtId="3" fontId="45" fillId="0" borderId="1" xfId="0" quotePrefix="1" applyNumberFormat="1" applyFont="1" applyFill="1" applyBorder="1" applyAlignment="1">
      <alignment horizontal="center" vertical="center" wrapText="1"/>
    </xf>
    <xf numFmtId="0" fontId="44" fillId="0" borderId="15" xfId="100" quotePrefix="1" applyNumberFormat="1" applyFont="1" applyFill="1" applyAlignment="1">
      <alignment vertical="center" wrapText="1"/>
    </xf>
    <xf numFmtId="0" fontId="44" fillId="0" borderId="1" xfId="101" applyFont="1" applyBorder="1" applyAlignment="1">
      <alignment horizontal="left" vertical="center" wrapText="1"/>
    </xf>
    <xf numFmtId="0" fontId="39" fillId="0" borderId="1" xfId="0" applyFont="1" applyFill="1" applyBorder="1" applyAlignment="1">
      <alignment horizontal="center" vertical="center"/>
    </xf>
    <xf numFmtId="0" fontId="36" fillId="6" borderId="1" xfId="17" applyFont="1" applyFill="1" applyBorder="1" applyAlignment="1">
      <alignment horizontal="center" vertical="center"/>
    </xf>
    <xf numFmtId="0" fontId="36" fillId="6" borderId="2" xfId="17" applyFont="1" applyFill="1" applyBorder="1" applyAlignment="1" applyProtection="1">
      <alignment horizontal="center" vertical="center"/>
      <protection locked="0"/>
    </xf>
    <xf numFmtId="0" fontId="36" fillId="6" borderId="13" xfId="17" applyFont="1" applyFill="1" applyBorder="1" applyAlignment="1" applyProtection="1">
      <alignment horizontal="center" vertical="center"/>
      <protection locked="0"/>
    </xf>
    <xf numFmtId="0" fontId="36" fillId="6" borderId="14" xfId="17" applyFont="1" applyFill="1" applyBorder="1" applyAlignment="1" applyProtection="1">
      <alignment horizontal="center" vertical="center"/>
      <protection locked="0"/>
    </xf>
    <xf numFmtId="49" fontId="36" fillId="6" borderId="1" xfId="17" applyNumberFormat="1" applyFont="1" applyFill="1" applyBorder="1" applyAlignment="1" applyProtection="1">
      <alignment horizontal="center" vertical="center"/>
      <protection locked="0"/>
    </xf>
    <xf numFmtId="0" fontId="36" fillId="6" borderId="1" xfId="17" applyFont="1" applyFill="1" applyBorder="1" applyAlignment="1" applyProtection="1">
      <alignment horizontal="center" vertical="center"/>
      <protection locked="0"/>
    </xf>
    <xf numFmtId="14" fontId="36" fillId="6" borderId="1" xfId="17" applyNumberFormat="1" applyFont="1" applyFill="1" applyBorder="1" applyAlignment="1" applyProtection="1">
      <alignment horizontal="center" vertical="center"/>
      <protection locked="0"/>
    </xf>
    <xf numFmtId="0" fontId="36" fillId="0" borderId="0" xfId="98" applyFont="1" applyAlignment="1">
      <alignment horizontal="left" wrapText="1"/>
    </xf>
    <xf numFmtId="2" fontId="36" fillId="0" borderId="0" xfId="98" applyNumberFormat="1" applyFont="1" applyAlignment="1">
      <alignment horizontal="right" wrapText="1"/>
    </xf>
    <xf numFmtId="0" fontId="1" fillId="0" borderId="2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29" fillId="5" borderId="1" xfId="8" applyFont="1" applyFill="1" applyBorder="1" applyAlignment="1" applyProtection="1">
      <alignment horizontal="center" vertical="center" wrapText="1"/>
    </xf>
    <xf numFmtId="0" fontId="30" fillId="0" borderId="0" xfId="16" applyFont="1" applyAlignment="1">
      <alignment horizontal="left" wrapText="1"/>
    </xf>
    <xf numFmtId="0" fontId="30" fillId="6" borderId="0" xfId="16" applyFont="1" applyFill="1" applyAlignment="1">
      <alignment horizontal="left" wrapText="1"/>
    </xf>
    <xf numFmtId="0" fontId="39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7" fillId="0" borderId="0" xfId="1" applyFont="1" applyAlignment="1">
      <alignment horizontal="center"/>
    </xf>
    <xf numFmtId="0" fontId="36" fillId="0" borderId="1" xfId="1" applyFont="1" applyBorder="1"/>
    <xf numFmtId="0" fontId="39" fillId="0" borderId="1" xfId="1" applyFont="1" applyBorder="1" applyAlignment="1">
      <alignment horizontal="center" vertical="center"/>
    </xf>
  </cellXfs>
  <cellStyles count="102">
    <cellStyle name="20 % - Accent1" xfId="35" builtinId="30" customBuiltin="1"/>
    <cellStyle name="20 % - Accent2" xfId="39" builtinId="34" customBuiltin="1"/>
    <cellStyle name="20 % - Accent3" xfId="43" builtinId="38" customBuiltin="1"/>
    <cellStyle name="20 % - Accent4" xfId="47" builtinId="42" customBuiltin="1"/>
    <cellStyle name="20 % - Accent5" xfId="51" builtinId="46" customBuiltin="1"/>
    <cellStyle name="20 % - Accent6" xfId="55" builtinId="50" customBuiltin="1"/>
    <cellStyle name="40 % - Accent1" xfId="36" builtinId="31" customBuiltin="1"/>
    <cellStyle name="40 % - Accent2" xfId="40" builtinId="35" customBuiltin="1"/>
    <cellStyle name="40 % - Accent3" xfId="44" builtinId="39" customBuiltin="1"/>
    <cellStyle name="40 % - Accent4" xfId="48" builtinId="43" customBuiltin="1"/>
    <cellStyle name="40 % - Accent5" xfId="52" builtinId="47" customBuiltin="1"/>
    <cellStyle name="40 % - Accent6" xfId="56" builtinId="51" customBuiltin="1"/>
    <cellStyle name="60 % - Accent1" xfId="37" builtinId="32" customBuiltin="1"/>
    <cellStyle name="60 % - Accent2" xfId="41" builtinId="36" customBuiltin="1"/>
    <cellStyle name="60 % - Accent3" xfId="45" builtinId="40" customBuiltin="1"/>
    <cellStyle name="60 % - Accent4" xfId="49" builtinId="44" customBuiltin="1"/>
    <cellStyle name="60 % - Accent5" xfId="53" builtinId="48" customBuiltin="1"/>
    <cellStyle name="60 % - Accent6" xfId="57" builtinId="52" customBuiltin="1"/>
    <cellStyle name="Accent1" xfId="34" builtinId="29" customBuiltin="1"/>
    <cellStyle name="Accent2" xfId="38" builtinId="33" customBuiltin="1"/>
    <cellStyle name="Accent3" xfId="42" builtinId="37" customBuiltin="1"/>
    <cellStyle name="Accent4" xfId="46" builtinId="41" customBuiltin="1"/>
    <cellStyle name="Accent5" xfId="50" builtinId="45" customBuiltin="1"/>
    <cellStyle name="Accent6" xfId="54" builtinId="49" customBuiltin="1"/>
    <cellStyle name="Avertissement" xfId="31" builtinId="11" customBuiltin="1"/>
    <cellStyle name="Calcul" xfId="28" builtinId="22" customBuiltin="1"/>
    <cellStyle name="Cellule liée" xfId="29" builtinId="24" customBuiltin="1"/>
    <cellStyle name="Commentaire 2" xfId="63" xr:uid="{00000000-0005-0000-0000-00001B000000}"/>
    <cellStyle name="Entrée" xfId="26" builtinId="20" customBuiltin="1"/>
    <cellStyle name="Grey" xfId="2" xr:uid="{00000000-0005-0000-0000-00001D000000}"/>
    <cellStyle name="Input [yellow]" xfId="3" xr:uid="{00000000-0005-0000-0000-00001E000000}"/>
    <cellStyle name="Insatisfaisant" xfId="24" builtinId="27" customBuiltin="1"/>
    <cellStyle name="Milliers 2" xfId="4" xr:uid="{00000000-0005-0000-0000-000020000000}"/>
    <cellStyle name="Milliers 2 2" xfId="65" xr:uid="{00000000-0005-0000-0000-000021000000}"/>
    <cellStyle name="Milliers 3" xfId="66" xr:uid="{00000000-0005-0000-0000-000022000000}"/>
    <cellStyle name="Milliers 4" xfId="67" xr:uid="{00000000-0005-0000-0000-000023000000}"/>
    <cellStyle name="Milliers 5" xfId="64" xr:uid="{00000000-0005-0000-0000-000024000000}"/>
    <cellStyle name="Neutre" xfId="25" builtinId="28" customBuiltin="1"/>
    <cellStyle name="Normal" xfId="0" builtinId="0"/>
    <cellStyle name="Normal - Style1" xfId="5" xr:uid="{00000000-0005-0000-0000-000027000000}"/>
    <cellStyle name="Normal 10" xfId="75" xr:uid="{00000000-0005-0000-0000-000028000000}"/>
    <cellStyle name="Normal 11" xfId="78" xr:uid="{00000000-0005-0000-0000-000029000000}"/>
    <cellStyle name="Normal 12" xfId="79" xr:uid="{00000000-0005-0000-0000-00002A000000}"/>
    <cellStyle name="Normal 13" xfId="59" xr:uid="{00000000-0005-0000-0000-00002B000000}"/>
    <cellStyle name="Normal 14" xfId="81" xr:uid="{00000000-0005-0000-0000-00002C000000}"/>
    <cellStyle name="Normal 15" xfId="82" xr:uid="{00000000-0005-0000-0000-00002D000000}"/>
    <cellStyle name="Normal 16" xfId="80" xr:uid="{00000000-0005-0000-0000-00002E000000}"/>
    <cellStyle name="Normal 17" xfId="83" xr:uid="{00000000-0005-0000-0000-00002F000000}"/>
    <cellStyle name="Normal 18" xfId="84" xr:uid="{00000000-0005-0000-0000-000030000000}"/>
    <cellStyle name="Normal 19" xfId="85" xr:uid="{00000000-0005-0000-0000-000031000000}"/>
    <cellStyle name="Normal 2" xfId="1" xr:uid="{00000000-0005-0000-0000-000032000000}"/>
    <cellStyle name="Normal 2 2" xfId="69" xr:uid="{00000000-0005-0000-0000-000033000000}"/>
    <cellStyle name="Normal 2 3" xfId="68" xr:uid="{00000000-0005-0000-0000-000034000000}"/>
    <cellStyle name="Normal 20" xfId="62" xr:uid="{00000000-0005-0000-0000-000035000000}"/>
    <cellStyle name="Normal 21" xfId="88" xr:uid="{00000000-0005-0000-0000-000036000000}"/>
    <cellStyle name="Normal 22" xfId="61" xr:uid="{00000000-0005-0000-0000-000037000000}"/>
    <cellStyle name="Normal 23" xfId="89" xr:uid="{00000000-0005-0000-0000-000038000000}"/>
    <cellStyle name="Normal 24" xfId="90" xr:uid="{00000000-0005-0000-0000-000039000000}"/>
    <cellStyle name="Normal 25" xfId="91" xr:uid="{00000000-0005-0000-0000-00003A000000}"/>
    <cellStyle name="Normal 26" xfId="60" xr:uid="{00000000-0005-0000-0000-00003B000000}"/>
    <cellStyle name="Normal 27" xfId="87" xr:uid="{00000000-0005-0000-0000-00003C000000}"/>
    <cellStyle name="Normal 28" xfId="93" xr:uid="{00000000-0005-0000-0000-00003D000000}"/>
    <cellStyle name="Normal 29" xfId="94" xr:uid="{00000000-0005-0000-0000-00003E000000}"/>
    <cellStyle name="Normal 3" xfId="16" xr:uid="{00000000-0005-0000-0000-00003F000000}"/>
    <cellStyle name="Normal 3 2" xfId="70" xr:uid="{00000000-0005-0000-0000-000040000000}"/>
    <cellStyle name="Normal 30" xfId="92" xr:uid="{00000000-0005-0000-0000-000041000000}"/>
    <cellStyle name="Normal 31" xfId="95" xr:uid="{00000000-0005-0000-0000-000042000000}"/>
    <cellStyle name="Normal 32" xfId="86" xr:uid="{00000000-0005-0000-0000-000043000000}"/>
    <cellStyle name="Normal 33" xfId="96" xr:uid="{00000000-0005-0000-0000-000044000000}"/>
    <cellStyle name="Normal 34" xfId="97" xr:uid="{00000000-0005-0000-0000-000045000000}"/>
    <cellStyle name="Normal 35" xfId="101" xr:uid="{B77D5CA7-E1A4-4765-A53F-4608135BE11C}"/>
    <cellStyle name="Normal 4" xfId="71" xr:uid="{00000000-0005-0000-0000-000046000000}"/>
    <cellStyle name="Normal 5" xfId="6" xr:uid="{00000000-0005-0000-0000-000047000000}"/>
    <cellStyle name="Normal 5 2" xfId="72" xr:uid="{00000000-0005-0000-0000-000048000000}"/>
    <cellStyle name="Normal 6" xfId="7" xr:uid="{00000000-0005-0000-0000-000049000000}"/>
    <cellStyle name="Normal 7" xfId="58" xr:uid="{00000000-0005-0000-0000-00004A000000}"/>
    <cellStyle name="Normal 8" xfId="76" xr:uid="{00000000-0005-0000-0000-00004B000000}"/>
    <cellStyle name="Normal 9" xfId="77" xr:uid="{00000000-0005-0000-0000-00004C000000}"/>
    <cellStyle name="Normal_annexes financières 06-060 2 2" xfId="98" xr:uid="{FC2046BE-3514-4AB7-AD77-077B744177F0}"/>
    <cellStyle name="Normal_annexes financières 2 2" xfId="99" xr:uid="{D33B48DB-6397-4C45-9540-78CA3858BB5C}"/>
    <cellStyle name="Normal_OFFRE TYPE" xfId="8" xr:uid="{00000000-0005-0000-0000-00004F000000}"/>
    <cellStyle name="Normal_OFFRE TYPE 2" xfId="17" xr:uid="{00000000-0005-0000-0000-000050000000}"/>
    <cellStyle name="Percent [2]" xfId="9" xr:uid="{00000000-0005-0000-0000-000051000000}"/>
    <cellStyle name="Pourcentage 2" xfId="10" xr:uid="{00000000-0005-0000-0000-000052000000}"/>
    <cellStyle name="Pourcentage 2 2" xfId="74" xr:uid="{00000000-0005-0000-0000-000053000000}"/>
    <cellStyle name="Pourcentage 3" xfId="73" xr:uid="{00000000-0005-0000-0000-000054000000}"/>
    <cellStyle name="SAPBEXstdItem" xfId="100" xr:uid="{D5FC93F7-384F-4333-98EE-C3AAFFFA03DD}"/>
    <cellStyle name="Satisfaisant" xfId="23" builtinId="26" customBuiltin="1"/>
    <cellStyle name="Sortie" xfId="27" builtinId="21" customBuiltin="1"/>
    <cellStyle name="Style 1" xfId="11" xr:uid="{00000000-0005-0000-0000-000057000000}"/>
    <cellStyle name="Texte explicatif" xfId="32" builtinId="53" customBuiltin="1"/>
    <cellStyle name="Titre" xfId="18" builtinId="15" customBuiltin="1"/>
    <cellStyle name="Titre 1" xfId="19" builtinId="16" customBuiltin="1"/>
    <cellStyle name="Titre 2" xfId="20" builtinId="17" customBuiltin="1"/>
    <cellStyle name="Titre 3" xfId="21" builtinId="18" customBuiltin="1"/>
    <cellStyle name="Titre 4" xfId="22" builtinId="19" customBuiltin="1"/>
    <cellStyle name="Total" xfId="33" builtinId="25" customBuiltin="1"/>
    <cellStyle name="Tusental (0)_pldt" xfId="12" xr:uid="{00000000-0005-0000-0000-00005F000000}"/>
    <cellStyle name="Tusental_pldt" xfId="13" xr:uid="{00000000-0005-0000-0000-000060000000}"/>
    <cellStyle name="Valuta (0)_pldt" xfId="14" xr:uid="{00000000-0005-0000-0000-000061000000}"/>
    <cellStyle name="Valuta_pldt" xfId="15" xr:uid="{00000000-0005-0000-0000-000062000000}"/>
    <cellStyle name="Vérification" xfId="30" builtinId="23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B77B0-BC43-4B8A-A621-0E3134A5EA81}">
  <sheetPr codeName="Feuil1">
    <tabColor theme="9" tint="-0.249977111117893"/>
    <pageSetUpPr fitToPage="1"/>
  </sheetPr>
  <dimension ref="A1:L33"/>
  <sheetViews>
    <sheetView tabSelected="1" view="pageLayout" topLeftCell="A13" zoomScaleNormal="100" zoomScaleSheetLayoutView="100" workbookViewId="0">
      <selection activeCell="G20" sqref="G20"/>
    </sheetView>
  </sheetViews>
  <sheetFormatPr baseColWidth="10" defaultRowHeight="12.5"/>
  <cols>
    <col min="1" max="1" width="24.81640625" style="61" customWidth="1"/>
    <col min="2" max="2" width="15.7265625" style="61" customWidth="1"/>
    <col min="3" max="3" width="19.54296875" style="61" bestFit="1" customWidth="1"/>
    <col min="4" max="4" width="28.1796875" style="61" customWidth="1"/>
    <col min="5" max="5" width="28.81640625" style="61" customWidth="1"/>
    <col min="6" max="6" width="23.1796875" style="61" customWidth="1"/>
    <col min="7" max="7" width="28.7265625" style="61" customWidth="1"/>
    <col min="8" max="8" width="19.453125" style="61" customWidth="1"/>
    <col min="9" max="9" width="16" style="61" customWidth="1"/>
    <col min="10" max="257" width="10.81640625" style="61"/>
    <col min="258" max="258" width="28.7265625" style="61" customWidth="1"/>
    <col min="259" max="259" width="13.26953125" style="61" customWidth="1"/>
    <col min="260" max="260" width="16.453125" style="61" customWidth="1"/>
    <col min="261" max="261" width="5.54296875" style="61" customWidth="1"/>
    <col min="262" max="265" width="13.453125" style="61" customWidth="1"/>
    <col min="266" max="513" width="10.81640625" style="61"/>
    <col min="514" max="514" width="28.7265625" style="61" customWidth="1"/>
    <col min="515" max="515" width="13.26953125" style="61" customWidth="1"/>
    <col min="516" max="516" width="16.453125" style="61" customWidth="1"/>
    <col min="517" max="517" width="5.54296875" style="61" customWidth="1"/>
    <col min="518" max="521" width="13.453125" style="61" customWidth="1"/>
    <col min="522" max="769" width="10.81640625" style="61"/>
    <col min="770" max="770" width="28.7265625" style="61" customWidth="1"/>
    <col min="771" max="771" width="13.26953125" style="61" customWidth="1"/>
    <col min="772" max="772" width="16.453125" style="61" customWidth="1"/>
    <col min="773" max="773" width="5.54296875" style="61" customWidth="1"/>
    <col min="774" max="777" width="13.453125" style="61" customWidth="1"/>
    <col min="778" max="1025" width="10.81640625" style="61"/>
    <col min="1026" max="1026" width="28.7265625" style="61" customWidth="1"/>
    <col min="1027" max="1027" width="13.26953125" style="61" customWidth="1"/>
    <col min="1028" max="1028" width="16.453125" style="61" customWidth="1"/>
    <col min="1029" max="1029" width="5.54296875" style="61" customWidth="1"/>
    <col min="1030" max="1033" width="13.453125" style="61" customWidth="1"/>
    <col min="1034" max="1281" width="10.81640625" style="61"/>
    <col min="1282" max="1282" width="28.7265625" style="61" customWidth="1"/>
    <col min="1283" max="1283" width="13.26953125" style="61" customWidth="1"/>
    <col min="1284" max="1284" width="16.453125" style="61" customWidth="1"/>
    <col min="1285" max="1285" width="5.54296875" style="61" customWidth="1"/>
    <col min="1286" max="1289" width="13.453125" style="61" customWidth="1"/>
    <col min="1290" max="1537" width="10.81640625" style="61"/>
    <col min="1538" max="1538" width="28.7265625" style="61" customWidth="1"/>
    <col min="1539" max="1539" width="13.26953125" style="61" customWidth="1"/>
    <col min="1540" max="1540" width="16.453125" style="61" customWidth="1"/>
    <col min="1541" max="1541" width="5.54296875" style="61" customWidth="1"/>
    <col min="1542" max="1545" width="13.453125" style="61" customWidth="1"/>
    <col min="1546" max="1793" width="10.81640625" style="61"/>
    <col min="1794" max="1794" width="28.7265625" style="61" customWidth="1"/>
    <col min="1795" max="1795" width="13.26953125" style="61" customWidth="1"/>
    <col min="1796" max="1796" width="16.453125" style="61" customWidth="1"/>
    <col min="1797" max="1797" width="5.54296875" style="61" customWidth="1"/>
    <col min="1798" max="1801" width="13.453125" style="61" customWidth="1"/>
    <col min="1802" max="2049" width="10.81640625" style="61"/>
    <col min="2050" max="2050" width="28.7265625" style="61" customWidth="1"/>
    <col min="2051" max="2051" width="13.26953125" style="61" customWidth="1"/>
    <col min="2052" max="2052" width="16.453125" style="61" customWidth="1"/>
    <col min="2053" max="2053" width="5.54296875" style="61" customWidth="1"/>
    <col min="2054" max="2057" width="13.453125" style="61" customWidth="1"/>
    <col min="2058" max="2305" width="10.81640625" style="61"/>
    <col min="2306" max="2306" width="28.7265625" style="61" customWidth="1"/>
    <col min="2307" max="2307" width="13.26953125" style="61" customWidth="1"/>
    <col min="2308" max="2308" width="16.453125" style="61" customWidth="1"/>
    <col min="2309" max="2309" width="5.54296875" style="61" customWidth="1"/>
    <col min="2310" max="2313" width="13.453125" style="61" customWidth="1"/>
    <col min="2314" max="2561" width="10.81640625" style="61"/>
    <col min="2562" max="2562" width="28.7265625" style="61" customWidth="1"/>
    <col min="2563" max="2563" width="13.26953125" style="61" customWidth="1"/>
    <col min="2564" max="2564" width="16.453125" style="61" customWidth="1"/>
    <col min="2565" max="2565" width="5.54296875" style="61" customWidth="1"/>
    <col min="2566" max="2569" width="13.453125" style="61" customWidth="1"/>
    <col min="2570" max="2817" width="10.81640625" style="61"/>
    <col min="2818" max="2818" width="28.7265625" style="61" customWidth="1"/>
    <col min="2819" max="2819" width="13.26953125" style="61" customWidth="1"/>
    <col min="2820" max="2820" width="16.453125" style="61" customWidth="1"/>
    <col min="2821" max="2821" width="5.54296875" style="61" customWidth="1"/>
    <col min="2822" max="2825" width="13.453125" style="61" customWidth="1"/>
    <col min="2826" max="3073" width="10.81640625" style="61"/>
    <col min="3074" max="3074" width="28.7265625" style="61" customWidth="1"/>
    <col min="3075" max="3075" width="13.26953125" style="61" customWidth="1"/>
    <col min="3076" max="3076" width="16.453125" style="61" customWidth="1"/>
    <col min="3077" max="3077" width="5.54296875" style="61" customWidth="1"/>
    <col min="3078" max="3081" width="13.453125" style="61" customWidth="1"/>
    <col min="3082" max="3329" width="10.81640625" style="61"/>
    <col min="3330" max="3330" width="28.7265625" style="61" customWidth="1"/>
    <col min="3331" max="3331" width="13.26953125" style="61" customWidth="1"/>
    <col min="3332" max="3332" width="16.453125" style="61" customWidth="1"/>
    <col min="3333" max="3333" width="5.54296875" style="61" customWidth="1"/>
    <col min="3334" max="3337" width="13.453125" style="61" customWidth="1"/>
    <col min="3338" max="3585" width="10.81640625" style="61"/>
    <col min="3586" max="3586" width="28.7265625" style="61" customWidth="1"/>
    <col min="3587" max="3587" width="13.26953125" style="61" customWidth="1"/>
    <col min="3588" max="3588" width="16.453125" style="61" customWidth="1"/>
    <col min="3589" max="3589" width="5.54296875" style="61" customWidth="1"/>
    <col min="3590" max="3593" width="13.453125" style="61" customWidth="1"/>
    <col min="3594" max="3841" width="10.81640625" style="61"/>
    <col min="3842" max="3842" width="28.7265625" style="61" customWidth="1"/>
    <col min="3843" max="3843" width="13.26953125" style="61" customWidth="1"/>
    <col min="3844" max="3844" width="16.453125" style="61" customWidth="1"/>
    <col min="3845" max="3845" width="5.54296875" style="61" customWidth="1"/>
    <col min="3846" max="3849" width="13.453125" style="61" customWidth="1"/>
    <col min="3850" max="4097" width="10.81640625" style="61"/>
    <col min="4098" max="4098" width="28.7265625" style="61" customWidth="1"/>
    <col min="4099" max="4099" width="13.26953125" style="61" customWidth="1"/>
    <col min="4100" max="4100" width="16.453125" style="61" customWidth="1"/>
    <col min="4101" max="4101" width="5.54296875" style="61" customWidth="1"/>
    <col min="4102" max="4105" width="13.453125" style="61" customWidth="1"/>
    <col min="4106" max="4353" width="10.81640625" style="61"/>
    <col min="4354" max="4354" width="28.7265625" style="61" customWidth="1"/>
    <col min="4355" max="4355" width="13.26953125" style="61" customWidth="1"/>
    <col min="4356" max="4356" width="16.453125" style="61" customWidth="1"/>
    <col min="4357" max="4357" width="5.54296875" style="61" customWidth="1"/>
    <col min="4358" max="4361" width="13.453125" style="61" customWidth="1"/>
    <col min="4362" max="4609" width="10.81640625" style="61"/>
    <col min="4610" max="4610" width="28.7265625" style="61" customWidth="1"/>
    <col min="4611" max="4611" width="13.26953125" style="61" customWidth="1"/>
    <col min="4612" max="4612" width="16.453125" style="61" customWidth="1"/>
    <col min="4613" max="4613" width="5.54296875" style="61" customWidth="1"/>
    <col min="4614" max="4617" width="13.453125" style="61" customWidth="1"/>
    <col min="4618" max="4865" width="10.81640625" style="61"/>
    <col min="4866" max="4866" width="28.7265625" style="61" customWidth="1"/>
    <col min="4867" max="4867" width="13.26953125" style="61" customWidth="1"/>
    <col min="4868" max="4868" width="16.453125" style="61" customWidth="1"/>
    <col min="4869" max="4869" width="5.54296875" style="61" customWidth="1"/>
    <col min="4870" max="4873" width="13.453125" style="61" customWidth="1"/>
    <col min="4874" max="5121" width="10.81640625" style="61"/>
    <col min="5122" max="5122" width="28.7265625" style="61" customWidth="1"/>
    <col min="5123" max="5123" width="13.26953125" style="61" customWidth="1"/>
    <col min="5124" max="5124" width="16.453125" style="61" customWidth="1"/>
    <col min="5125" max="5125" width="5.54296875" style="61" customWidth="1"/>
    <col min="5126" max="5129" width="13.453125" style="61" customWidth="1"/>
    <col min="5130" max="5377" width="10.81640625" style="61"/>
    <col min="5378" max="5378" width="28.7265625" style="61" customWidth="1"/>
    <col min="5379" max="5379" width="13.26953125" style="61" customWidth="1"/>
    <col min="5380" max="5380" width="16.453125" style="61" customWidth="1"/>
    <col min="5381" max="5381" width="5.54296875" style="61" customWidth="1"/>
    <col min="5382" max="5385" width="13.453125" style="61" customWidth="1"/>
    <col min="5386" max="5633" width="10.81640625" style="61"/>
    <col min="5634" max="5634" width="28.7265625" style="61" customWidth="1"/>
    <col min="5635" max="5635" width="13.26953125" style="61" customWidth="1"/>
    <col min="5636" max="5636" width="16.453125" style="61" customWidth="1"/>
    <col min="5637" max="5637" width="5.54296875" style="61" customWidth="1"/>
    <col min="5638" max="5641" width="13.453125" style="61" customWidth="1"/>
    <col min="5642" max="5889" width="10.81640625" style="61"/>
    <col min="5890" max="5890" width="28.7265625" style="61" customWidth="1"/>
    <col min="5891" max="5891" width="13.26953125" style="61" customWidth="1"/>
    <col min="5892" max="5892" width="16.453125" style="61" customWidth="1"/>
    <col min="5893" max="5893" width="5.54296875" style="61" customWidth="1"/>
    <col min="5894" max="5897" width="13.453125" style="61" customWidth="1"/>
    <col min="5898" max="6145" width="10.81640625" style="61"/>
    <col min="6146" max="6146" width="28.7265625" style="61" customWidth="1"/>
    <col min="6147" max="6147" width="13.26953125" style="61" customWidth="1"/>
    <col min="6148" max="6148" width="16.453125" style="61" customWidth="1"/>
    <col min="6149" max="6149" width="5.54296875" style="61" customWidth="1"/>
    <col min="6150" max="6153" width="13.453125" style="61" customWidth="1"/>
    <col min="6154" max="6401" width="10.81640625" style="61"/>
    <col min="6402" max="6402" width="28.7265625" style="61" customWidth="1"/>
    <col min="6403" max="6403" width="13.26953125" style="61" customWidth="1"/>
    <col min="6404" max="6404" width="16.453125" style="61" customWidth="1"/>
    <col min="6405" max="6405" width="5.54296875" style="61" customWidth="1"/>
    <col min="6406" max="6409" width="13.453125" style="61" customWidth="1"/>
    <col min="6410" max="6657" width="10.81640625" style="61"/>
    <col min="6658" max="6658" width="28.7265625" style="61" customWidth="1"/>
    <col min="6659" max="6659" width="13.26953125" style="61" customWidth="1"/>
    <col min="6660" max="6660" width="16.453125" style="61" customWidth="1"/>
    <col min="6661" max="6661" width="5.54296875" style="61" customWidth="1"/>
    <col min="6662" max="6665" width="13.453125" style="61" customWidth="1"/>
    <col min="6666" max="6913" width="10.81640625" style="61"/>
    <col min="6914" max="6914" width="28.7265625" style="61" customWidth="1"/>
    <col min="6915" max="6915" width="13.26953125" style="61" customWidth="1"/>
    <col min="6916" max="6916" width="16.453125" style="61" customWidth="1"/>
    <col min="6917" max="6917" width="5.54296875" style="61" customWidth="1"/>
    <col min="6918" max="6921" width="13.453125" style="61" customWidth="1"/>
    <col min="6922" max="7169" width="10.81640625" style="61"/>
    <col min="7170" max="7170" width="28.7265625" style="61" customWidth="1"/>
    <col min="7171" max="7171" width="13.26953125" style="61" customWidth="1"/>
    <col min="7172" max="7172" width="16.453125" style="61" customWidth="1"/>
    <col min="7173" max="7173" width="5.54296875" style="61" customWidth="1"/>
    <col min="7174" max="7177" width="13.453125" style="61" customWidth="1"/>
    <col min="7178" max="7425" width="10.81640625" style="61"/>
    <col min="7426" max="7426" width="28.7265625" style="61" customWidth="1"/>
    <col min="7427" max="7427" width="13.26953125" style="61" customWidth="1"/>
    <col min="7428" max="7428" width="16.453125" style="61" customWidth="1"/>
    <col min="7429" max="7429" width="5.54296875" style="61" customWidth="1"/>
    <col min="7430" max="7433" width="13.453125" style="61" customWidth="1"/>
    <col min="7434" max="7681" width="10.81640625" style="61"/>
    <col min="7682" max="7682" width="28.7265625" style="61" customWidth="1"/>
    <col min="7683" max="7683" width="13.26953125" style="61" customWidth="1"/>
    <col min="7684" max="7684" width="16.453125" style="61" customWidth="1"/>
    <col min="7685" max="7685" width="5.54296875" style="61" customWidth="1"/>
    <col min="7686" max="7689" width="13.453125" style="61" customWidth="1"/>
    <col min="7690" max="7937" width="10.81640625" style="61"/>
    <col min="7938" max="7938" width="28.7265625" style="61" customWidth="1"/>
    <col min="7939" max="7939" width="13.26953125" style="61" customWidth="1"/>
    <col min="7940" max="7940" width="16.453125" style="61" customWidth="1"/>
    <col min="7941" max="7941" width="5.54296875" style="61" customWidth="1"/>
    <col min="7942" max="7945" width="13.453125" style="61" customWidth="1"/>
    <col min="7946" max="8193" width="10.81640625" style="61"/>
    <col min="8194" max="8194" width="28.7265625" style="61" customWidth="1"/>
    <col min="8195" max="8195" width="13.26953125" style="61" customWidth="1"/>
    <col min="8196" max="8196" width="16.453125" style="61" customWidth="1"/>
    <col min="8197" max="8197" width="5.54296875" style="61" customWidth="1"/>
    <col min="8198" max="8201" width="13.453125" style="61" customWidth="1"/>
    <col min="8202" max="8449" width="10.81640625" style="61"/>
    <col min="8450" max="8450" width="28.7265625" style="61" customWidth="1"/>
    <col min="8451" max="8451" width="13.26953125" style="61" customWidth="1"/>
    <col min="8452" max="8452" width="16.453125" style="61" customWidth="1"/>
    <col min="8453" max="8453" width="5.54296875" style="61" customWidth="1"/>
    <col min="8454" max="8457" width="13.453125" style="61" customWidth="1"/>
    <col min="8458" max="8705" width="10.81640625" style="61"/>
    <col min="8706" max="8706" width="28.7265625" style="61" customWidth="1"/>
    <col min="8707" max="8707" width="13.26953125" style="61" customWidth="1"/>
    <col min="8708" max="8708" width="16.453125" style="61" customWidth="1"/>
    <col min="8709" max="8709" width="5.54296875" style="61" customWidth="1"/>
    <col min="8710" max="8713" width="13.453125" style="61" customWidth="1"/>
    <col min="8714" max="8961" width="10.81640625" style="61"/>
    <col min="8962" max="8962" width="28.7265625" style="61" customWidth="1"/>
    <col min="8963" max="8963" width="13.26953125" style="61" customWidth="1"/>
    <col min="8964" max="8964" width="16.453125" style="61" customWidth="1"/>
    <col min="8965" max="8965" width="5.54296875" style="61" customWidth="1"/>
    <col min="8966" max="8969" width="13.453125" style="61" customWidth="1"/>
    <col min="8970" max="9217" width="10.81640625" style="61"/>
    <col min="9218" max="9218" width="28.7265625" style="61" customWidth="1"/>
    <col min="9219" max="9219" width="13.26953125" style="61" customWidth="1"/>
    <col min="9220" max="9220" width="16.453125" style="61" customWidth="1"/>
    <col min="9221" max="9221" width="5.54296875" style="61" customWidth="1"/>
    <col min="9222" max="9225" width="13.453125" style="61" customWidth="1"/>
    <col min="9226" max="9473" width="10.81640625" style="61"/>
    <col min="9474" max="9474" width="28.7265625" style="61" customWidth="1"/>
    <col min="9475" max="9475" width="13.26953125" style="61" customWidth="1"/>
    <col min="9476" max="9476" width="16.453125" style="61" customWidth="1"/>
    <col min="9477" max="9477" width="5.54296875" style="61" customWidth="1"/>
    <col min="9478" max="9481" width="13.453125" style="61" customWidth="1"/>
    <col min="9482" max="9729" width="10.81640625" style="61"/>
    <col min="9730" max="9730" width="28.7265625" style="61" customWidth="1"/>
    <col min="9731" max="9731" width="13.26953125" style="61" customWidth="1"/>
    <col min="9732" max="9732" width="16.453125" style="61" customWidth="1"/>
    <col min="9733" max="9733" width="5.54296875" style="61" customWidth="1"/>
    <col min="9734" max="9737" width="13.453125" style="61" customWidth="1"/>
    <col min="9738" max="9985" width="10.81640625" style="61"/>
    <col min="9986" max="9986" width="28.7265625" style="61" customWidth="1"/>
    <col min="9987" max="9987" width="13.26953125" style="61" customWidth="1"/>
    <col min="9988" max="9988" width="16.453125" style="61" customWidth="1"/>
    <col min="9989" max="9989" width="5.54296875" style="61" customWidth="1"/>
    <col min="9990" max="9993" width="13.453125" style="61" customWidth="1"/>
    <col min="9994" max="10241" width="10.81640625" style="61"/>
    <col min="10242" max="10242" width="28.7265625" style="61" customWidth="1"/>
    <col min="10243" max="10243" width="13.26953125" style="61" customWidth="1"/>
    <col min="10244" max="10244" width="16.453125" style="61" customWidth="1"/>
    <col min="10245" max="10245" width="5.54296875" style="61" customWidth="1"/>
    <col min="10246" max="10249" width="13.453125" style="61" customWidth="1"/>
    <col min="10250" max="10497" width="10.81640625" style="61"/>
    <col min="10498" max="10498" width="28.7265625" style="61" customWidth="1"/>
    <col min="10499" max="10499" width="13.26953125" style="61" customWidth="1"/>
    <col min="10500" max="10500" width="16.453125" style="61" customWidth="1"/>
    <col min="10501" max="10501" width="5.54296875" style="61" customWidth="1"/>
    <col min="10502" max="10505" width="13.453125" style="61" customWidth="1"/>
    <col min="10506" max="10753" width="10.81640625" style="61"/>
    <col min="10754" max="10754" width="28.7265625" style="61" customWidth="1"/>
    <col min="10755" max="10755" width="13.26953125" style="61" customWidth="1"/>
    <col min="10756" max="10756" width="16.453125" style="61" customWidth="1"/>
    <col min="10757" max="10757" width="5.54296875" style="61" customWidth="1"/>
    <col min="10758" max="10761" width="13.453125" style="61" customWidth="1"/>
    <col min="10762" max="11009" width="10.81640625" style="61"/>
    <col min="11010" max="11010" width="28.7265625" style="61" customWidth="1"/>
    <col min="11011" max="11011" width="13.26953125" style="61" customWidth="1"/>
    <col min="11012" max="11012" width="16.453125" style="61" customWidth="1"/>
    <col min="11013" max="11013" width="5.54296875" style="61" customWidth="1"/>
    <col min="11014" max="11017" width="13.453125" style="61" customWidth="1"/>
    <col min="11018" max="11265" width="10.81640625" style="61"/>
    <col min="11266" max="11266" width="28.7265625" style="61" customWidth="1"/>
    <col min="11267" max="11267" width="13.26953125" style="61" customWidth="1"/>
    <col min="11268" max="11268" width="16.453125" style="61" customWidth="1"/>
    <col min="11269" max="11269" width="5.54296875" style="61" customWidth="1"/>
    <col min="11270" max="11273" width="13.453125" style="61" customWidth="1"/>
    <col min="11274" max="11521" width="10.81640625" style="61"/>
    <col min="11522" max="11522" width="28.7265625" style="61" customWidth="1"/>
    <col min="11523" max="11523" width="13.26953125" style="61" customWidth="1"/>
    <col min="11524" max="11524" width="16.453125" style="61" customWidth="1"/>
    <col min="11525" max="11525" width="5.54296875" style="61" customWidth="1"/>
    <col min="11526" max="11529" width="13.453125" style="61" customWidth="1"/>
    <col min="11530" max="11777" width="10.81640625" style="61"/>
    <col min="11778" max="11778" width="28.7265625" style="61" customWidth="1"/>
    <col min="11779" max="11779" width="13.26953125" style="61" customWidth="1"/>
    <col min="11780" max="11780" width="16.453125" style="61" customWidth="1"/>
    <col min="11781" max="11781" width="5.54296875" style="61" customWidth="1"/>
    <col min="11782" max="11785" width="13.453125" style="61" customWidth="1"/>
    <col min="11786" max="12033" width="10.81640625" style="61"/>
    <col min="12034" max="12034" width="28.7265625" style="61" customWidth="1"/>
    <col min="12035" max="12035" width="13.26953125" style="61" customWidth="1"/>
    <col min="12036" max="12036" width="16.453125" style="61" customWidth="1"/>
    <col min="12037" max="12037" width="5.54296875" style="61" customWidth="1"/>
    <col min="12038" max="12041" width="13.453125" style="61" customWidth="1"/>
    <col min="12042" max="12289" width="10.81640625" style="61"/>
    <col min="12290" max="12290" width="28.7265625" style="61" customWidth="1"/>
    <col min="12291" max="12291" width="13.26953125" style="61" customWidth="1"/>
    <col min="12292" max="12292" width="16.453125" style="61" customWidth="1"/>
    <col min="12293" max="12293" width="5.54296875" style="61" customWidth="1"/>
    <col min="12294" max="12297" width="13.453125" style="61" customWidth="1"/>
    <col min="12298" max="12545" width="10.81640625" style="61"/>
    <col min="12546" max="12546" width="28.7265625" style="61" customWidth="1"/>
    <col min="12547" max="12547" width="13.26953125" style="61" customWidth="1"/>
    <col min="12548" max="12548" width="16.453125" style="61" customWidth="1"/>
    <col min="12549" max="12549" width="5.54296875" style="61" customWidth="1"/>
    <col min="12550" max="12553" width="13.453125" style="61" customWidth="1"/>
    <col min="12554" max="12801" width="10.81640625" style="61"/>
    <col min="12802" max="12802" width="28.7265625" style="61" customWidth="1"/>
    <col min="12803" max="12803" width="13.26953125" style="61" customWidth="1"/>
    <col min="12804" max="12804" width="16.453125" style="61" customWidth="1"/>
    <col min="12805" max="12805" width="5.54296875" style="61" customWidth="1"/>
    <col min="12806" max="12809" width="13.453125" style="61" customWidth="1"/>
    <col min="12810" max="13057" width="10.81640625" style="61"/>
    <col min="13058" max="13058" width="28.7265625" style="61" customWidth="1"/>
    <col min="13059" max="13059" width="13.26953125" style="61" customWidth="1"/>
    <col min="13060" max="13060" width="16.453125" style="61" customWidth="1"/>
    <col min="13061" max="13061" width="5.54296875" style="61" customWidth="1"/>
    <col min="13062" max="13065" width="13.453125" style="61" customWidth="1"/>
    <col min="13066" max="13313" width="10.81640625" style="61"/>
    <col min="13314" max="13314" width="28.7265625" style="61" customWidth="1"/>
    <col min="13315" max="13315" width="13.26953125" style="61" customWidth="1"/>
    <col min="13316" max="13316" width="16.453125" style="61" customWidth="1"/>
    <col min="13317" max="13317" width="5.54296875" style="61" customWidth="1"/>
    <col min="13318" max="13321" width="13.453125" style="61" customWidth="1"/>
    <col min="13322" max="13569" width="10.81640625" style="61"/>
    <col min="13570" max="13570" width="28.7265625" style="61" customWidth="1"/>
    <col min="13571" max="13571" width="13.26953125" style="61" customWidth="1"/>
    <col min="13572" max="13572" width="16.453125" style="61" customWidth="1"/>
    <col min="13573" max="13573" width="5.54296875" style="61" customWidth="1"/>
    <col min="13574" max="13577" width="13.453125" style="61" customWidth="1"/>
    <col min="13578" max="13825" width="10.81640625" style="61"/>
    <col min="13826" max="13826" width="28.7265625" style="61" customWidth="1"/>
    <col min="13827" max="13827" width="13.26953125" style="61" customWidth="1"/>
    <col min="13828" max="13828" width="16.453125" style="61" customWidth="1"/>
    <col min="13829" max="13829" width="5.54296875" style="61" customWidth="1"/>
    <col min="13830" max="13833" width="13.453125" style="61" customWidth="1"/>
    <col min="13834" max="14081" width="10.81640625" style="61"/>
    <col min="14082" max="14082" width="28.7265625" style="61" customWidth="1"/>
    <col min="14083" max="14083" width="13.26953125" style="61" customWidth="1"/>
    <col min="14084" max="14084" width="16.453125" style="61" customWidth="1"/>
    <col min="14085" max="14085" width="5.54296875" style="61" customWidth="1"/>
    <col min="14086" max="14089" width="13.453125" style="61" customWidth="1"/>
    <col min="14090" max="14337" width="10.81640625" style="61"/>
    <col min="14338" max="14338" width="28.7265625" style="61" customWidth="1"/>
    <col min="14339" max="14339" width="13.26953125" style="61" customWidth="1"/>
    <col min="14340" max="14340" width="16.453125" style="61" customWidth="1"/>
    <col min="14341" max="14341" width="5.54296875" style="61" customWidth="1"/>
    <col min="14342" max="14345" width="13.453125" style="61" customWidth="1"/>
    <col min="14346" max="14593" width="10.81640625" style="61"/>
    <col min="14594" max="14594" width="28.7265625" style="61" customWidth="1"/>
    <col min="14595" max="14595" width="13.26953125" style="61" customWidth="1"/>
    <col min="14596" max="14596" width="16.453125" style="61" customWidth="1"/>
    <col min="14597" max="14597" width="5.54296875" style="61" customWidth="1"/>
    <col min="14598" max="14601" width="13.453125" style="61" customWidth="1"/>
    <col min="14602" max="14849" width="10.81640625" style="61"/>
    <col min="14850" max="14850" width="28.7265625" style="61" customWidth="1"/>
    <col min="14851" max="14851" width="13.26953125" style="61" customWidth="1"/>
    <col min="14852" max="14852" width="16.453125" style="61" customWidth="1"/>
    <col min="14853" max="14853" width="5.54296875" style="61" customWidth="1"/>
    <col min="14854" max="14857" width="13.453125" style="61" customWidth="1"/>
    <col min="14858" max="15105" width="10.81640625" style="61"/>
    <col min="15106" max="15106" width="28.7265625" style="61" customWidth="1"/>
    <col min="15107" max="15107" width="13.26953125" style="61" customWidth="1"/>
    <col min="15108" max="15108" width="16.453125" style="61" customWidth="1"/>
    <col min="15109" max="15109" width="5.54296875" style="61" customWidth="1"/>
    <col min="15110" max="15113" width="13.453125" style="61" customWidth="1"/>
    <col min="15114" max="15361" width="10.81640625" style="61"/>
    <col min="15362" max="15362" width="28.7265625" style="61" customWidth="1"/>
    <col min="15363" max="15363" width="13.26953125" style="61" customWidth="1"/>
    <col min="15364" max="15364" width="16.453125" style="61" customWidth="1"/>
    <col min="15365" max="15365" width="5.54296875" style="61" customWidth="1"/>
    <col min="15366" max="15369" width="13.453125" style="61" customWidth="1"/>
    <col min="15370" max="15617" width="10.81640625" style="61"/>
    <col min="15618" max="15618" width="28.7265625" style="61" customWidth="1"/>
    <col min="15619" max="15619" width="13.26953125" style="61" customWidth="1"/>
    <col min="15620" max="15620" width="16.453125" style="61" customWidth="1"/>
    <col min="15621" max="15621" width="5.54296875" style="61" customWidth="1"/>
    <col min="15622" max="15625" width="13.453125" style="61" customWidth="1"/>
    <col min="15626" max="15873" width="10.81640625" style="61"/>
    <col min="15874" max="15874" width="28.7265625" style="61" customWidth="1"/>
    <col min="15875" max="15875" width="13.26953125" style="61" customWidth="1"/>
    <col min="15876" max="15876" width="16.453125" style="61" customWidth="1"/>
    <col min="15877" max="15877" width="5.54296875" style="61" customWidth="1"/>
    <col min="15878" max="15881" width="13.453125" style="61" customWidth="1"/>
    <col min="15882" max="16129" width="10.81640625" style="61"/>
    <col min="16130" max="16130" width="28.7265625" style="61" customWidth="1"/>
    <col min="16131" max="16131" width="13.26953125" style="61" customWidth="1"/>
    <col min="16132" max="16132" width="16.453125" style="61" customWidth="1"/>
    <col min="16133" max="16133" width="5.54296875" style="61" customWidth="1"/>
    <col min="16134" max="16137" width="13.453125" style="61" customWidth="1"/>
    <col min="16138" max="16384" width="10.81640625" style="61"/>
  </cols>
  <sheetData>
    <row r="1" spans="1:12">
      <c r="A1" s="61" t="s">
        <v>112</v>
      </c>
    </row>
    <row r="3" spans="1:12" s="46" customFormat="1" ht="16.5" customHeight="1">
      <c r="A3" s="44" t="s">
        <v>25</v>
      </c>
      <c r="B3" s="98" t="s">
        <v>74</v>
      </c>
      <c r="C3" s="98"/>
      <c r="D3" s="45"/>
      <c r="E3" s="99" t="s">
        <v>26</v>
      </c>
      <c r="F3" s="100"/>
      <c r="G3" s="100"/>
      <c r="H3" s="100"/>
      <c r="I3" s="101"/>
    </row>
    <row r="4" spans="1:12" s="46" customFormat="1" ht="15" customHeight="1">
      <c r="A4" s="44" t="s">
        <v>27</v>
      </c>
      <c r="B4" s="102"/>
      <c r="C4" s="102"/>
      <c r="D4" s="45"/>
      <c r="E4" s="47"/>
      <c r="F4" s="48"/>
      <c r="G4" s="48"/>
      <c r="H4" s="49"/>
      <c r="I4" s="50"/>
    </row>
    <row r="5" spans="1:12" s="46" customFormat="1" ht="14.25" customHeight="1">
      <c r="A5" s="44" t="s">
        <v>28</v>
      </c>
      <c r="B5" s="103"/>
      <c r="C5" s="103"/>
      <c r="D5" s="45"/>
      <c r="E5" s="51"/>
      <c r="F5" s="51"/>
    </row>
    <row r="6" spans="1:12" s="46" customFormat="1" ht="12.75" customHeight="1">
      <c r="A6" s="44" t="s">
        <v>29</v>
      </c>
      <c r="B6" s="103" t="s">
        <v>30</v>
      </c>
      <c r="C6" s="103"/>
      <c r="D6" s="45"/>
      <c r="H6" s="52"/>
    </row>
    <row r="7" spans="1:12" s="46" customFormat="1" ht="12.75" customHeight="1">
      <c r="A7" s="53" t="s">
        <v>31</v>
      </c>
      <c r="B7" s="103"/>
      <c r="C7" s="103"/>
      <c r="D7" s="45"/>
      <c r="G7" s="45"/>
    </row>
    <row r="8" spans="1:12" s="46" customFormat="1" ht="13.5" customHeight="1">
      <c r="A8" s="53" t="s">
        <v>32</v>
      </c>
      <c r="B8" s="104"/>
      <c r="C8" s="104"/>
      <c r="D8" s="45"/>
      <c r="E8" s="54"/>
      <c r="F8" s="54"/>
    </row>
    <row r="9" spans="1:12" s="46" customFormat="1" ht="13.5" customHeight="1">
      <c r="A9" s="53" t="s">
        <v>33</v>
      </c>
      <c r="B9" s="104"/>
      <c r="C9" s="104"/>
      <c r="D9" s="45"/>
      <c r="G9" s="55"/>
    </row>
    <row r="10" spans="1:12" s="59" customFormat="1" ht="4.5" customHeight="1">
      <c r="A10" s="56"/>
      <c r="B10" s="57"/>
      <c r="C10" s="57"/>
      <c r="D10" s="58"/>
      <c r="G10" s="60"/>
    </row>
    <row r="11" spans="1:12" ht="6" customHeight="1"/>
    <row r="12" spans="1:12">
      <c r="A12" s="62" t="s">
        <v>34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</row>
    <row r="13" spans="1:12" ht="8.25" customHeight="1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</row>
    <row r="14" spans="1:12">
      <c r="A14" s="63" t="s">
        <v>52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</row>
    <row r="15" spans="1:12">
      <c r="A15" s="63" t="s">
        <v>67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</row>
    <row r="16" spans="1:12" ht="6" customHeight="1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</row>
    <row r="17" spans="1:12">
      <c r="A17" s="63" t="s">
        <v>35</v>
      </c>
      <c r="B17" s="64"/>
      <c r="C17" s="64"/>
      <c r="D17" s="64"/>
      <c r="E17" s="64"/>
      <c r="F17" s="64"/>
      <c r="G17" s="64"/>
      <c r="H17" s="64"/>
      <c r="I17" s="64"/>
      <c r="J17" s="64"/>
      <c r="K17" s="63"/>
      <c r="L17" s="63"/>
    </row>
    <row r="18" spans="1:12" ht="6.75" customHeight="1">
      <c r="J18" s="64"/>
      <c r="K18" s="63"/>
      <c r="L18" s="63"/>
    </row>
    <row r="19" spans="1:12" ht="110.25" customHeight="1">
      <c r="A19" s="65" t="s">
        <v>53</v>
      </c>
      <c r="B19" s="65" t="s">
        <v>54</v>
      </c>
      <c r="C19" s="66" t="s">
        <v>55</v>
      </c>
      <c r="D19" s="66" t="s">
        <v>56</v>
      </c>
      <c r="E19" s="66" t="s">
        <v>57</v>
      </c>
      <c r="F19" s="66" t="s">
        <v>58</v>
      </c>
      <c r="G19" s="63"/>
    </row>
    <row r="20" spans="1:12" ht="59.25" customHeight="1">
      <c r="A20" s="67" t="s">
        <v>59</v>
      </c>
      <c r="B20" s="67" t="s">
        <v>60</v>
      </c>
      <c r="C20" s="68"/>
      <c r="D20" s="68"/>
      <c r="E20" s="69" t="s">
        <v>72</v>
      </c>
      <c r="F20" s="70"/>
      <c r="G20" s="63"/>
    </row>
    <row r="21" spans="1:12">
      <c r="A21" s="71"/>
      <c r="B21" s="71"/>
      <c r="C21" s="71"/>
      <c r="E21" s="71"/>
      <c r="F21" s="71"/>
      <c r="G21" s="72"/>
      <c r="H21" s="72"/>
      <c r="I21" s="72"/>
      <c r="J21" s="63"/>
      <c r="K21" s="63"/>
      <c r="L21" s="63"/>
    </row>
    <row r="22" spans="1:12" ht="14.5" customHeight="1">
      <c r="A22" s="105" t="s">
        <v>38</v>
      </c>
      <c r="B22" s="105"/>
      <c r="C22" s="105"/>
      <c r="E22" s="106"/>
      <c r="F22" s="106"/>
      <c r="G22" s="106"/>
      <c r="H22" s="72"/>
      <c r="I22" s="72"/>
      <c r="J22" s="63"/>
      <c r="K22" s="63"/>
      <c r="L22" s="63"/>
    </row>
    <row r="23" spans="1:12">
      <c r="A23" s="63"/>
      <c r="B23" s="63"/>
      <c r="C23" s="63"/>
      <c r="E23" s="63"/>
      <c r="F23" s="63"/>
      <c r="G23" s="63"/>
      <c r="H23" s="63"/>
      <c r="I23" s="63"/>
      <c r="J23" s="63"/>
      <c r="K23" s="63"/>
      <c r="L23" s="63"/>
    </row>
    <row r="25" spans="1:12">
      <c r="A25" s="61" t="s">
        <v>37</v>
      </c>
    </row>
    <row r="28" spans="1:12" ht="50">
      <c r="A28" s="73" t="s">
        <v>61</v>
      </c>
      <c r="B28" s="65" t="s">
        <v>53</v>
      </c>
      <c r="C28" s="65" t="s">
        <v>54</v>
      </c>
      <c r="D28" s="66" t="s">
        <v>55</v>
      </c>
      <c r="E28" s="66" t="s">
        <v>56</v>
      </c>
      <c r="F28" s="66" t="s">
        <v>57</v>
      </c>
      <c r="G28" s="66" t="s">
        <v>58</v>
      </c>
    </row>
    <row r="29" spans="1:12" ht="57.5">
      <c r="A29" s="73" t="s">
        <v>62</v>
      </c>
      <c r="B29" s="67" t="s">
        <v>59</v>
      </c>
      <c r="C29" s="67" t="s">
        <v>60</v>
      </c>
      <c r="D29" s="68"/>
      <c r="E29" s="68"/>
      <c r="F29" s="69" t="s">
        <v>72</v>
      </c>
      <c r="G29" s="70"/>
    </row>
    <row r="31" spans="1:12" ht="13">
      <c r="A31" s="107"/>
      <c r="B31" s="108"/>
      <c r="C31" s="85" t="s">
        <v>63</v>
      </c>
      <c r="D31" s="86"/>
    </row>
    <row r="32" spans="1:12" ht="46.5" customHeight="1">
      <c r="A32" s="97" t="s">
        <v>73</v>
      </c>
      <c r="B32" s="97"/>
      <c r="C32" s="87"/>
      <c r="D32" s="86"/>
    </row>
    <row r="33" spans="1:3" ht="30.5" customHeight="1">
      <c r="A33" s="117" t="s">
        <v>113</v>
      </c>
      <c r="B33" s="117"/>
      <c r="C33" s="116"/>
    </row>
  </sheetData>
  <mergeCells count="13">
    <mergeCell ref="A33:B33"/>
    <mergeCell ref="A32:B32"/>
    <mergeCell ref="B3:C3"/>
    <mergeCell ref="E3:I3"/>
    <mergeCell ref="B4:C4"/>
    <mergeCell ref="B5:C5"/>
    <mergeCell ref="B6:C6"/>
    <mergeCell ref="B7:C7"/>
    <mergeCell ref="B8:C8"/>
    <mergeCell ref="B9:C9"/>
    <mergeCell ref="A22:C22"/>
    <mergeCell ref="E22:G22"/>
    <mergeCell ref="A31:B31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0" fitToHeight="0" orientation="landscape" r:id="rId1"/>
  <headerFooter>
    <oddHeader>&amp;LConsultation n°25/025
&amp;CANNEXES FINANCIERES
LOT 1 - Plats cuisinés réfrigérés multi portions</oddHeader>
    <oddFooter>&amp;CDernière date de mise à jour : 06/08/2024&amp;RDate, cachet, signature, précédée
 du nom du signataire
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FD149-48BA-461C-BAFB-B6E4F805EE9D}">
  <sheetPr codeName="Feuil2">
    <pageSetUpPr fitToPage="1"/>
  </sheetPr>
  <dimension ref="A1:Q49"/>
  <sheetViews>
    <sheetView topLeftCell="A34" zoomScale="40" zoomScaleNormal="40" zoomScalePageLayoutView="40" workbookViewId="0">
      <selection activeCell="J24" sqref="J24"/>
    </sheetView>
  </sheetViews>
  <sheetFormatPr baseColWidth="10" defaultColWidth="9.1796875" defaultRowHeight="20.5"/>
  <cols>
    <col min="1" max="1" width="32.81640625" style="16" customWidth="1"/>
    <col min="2" max="2" width="24.54296875" style="16" customWidth="1"/>
    <col min="3" max="3" width="74.26953125" style="16" customWidth="1"/>
    <col min="4" max="4" width="26.7265625" style="16" customWidth="1"/>
    <col min="5" max="5" width="40.81640625" style="16" customWidth="1"/>
    <col min="6" max="16" width="24.54296875" style="16" customWidth="1"/>
    <col min="17" max="17" width="30.7265625" style="16" customWidth="1"/>
    <col min="18" max="16384" width="9.1796875" style="16"/>
  </cols>
  <sheetData>
    <row r="1" spans="1:17" ht="236.25" customHeight="1">
      <c r="A1" s="9" t="s">
        <v>4</v>
      </c>
      <c r="B1" s="10" t="s">
        <v>5</v>
      </c>
      <c r="C1" s="11" t="s">
        <v>6</v>
      </c>
      <c r="D1" s="11" t="s">
        <v>7</v>
      </c>
      <c r="E1" s="11" t="s">
        <v>8</v>
      </c>
      <c r="F1" s="11" t="s">
        <v>9</v>
      </c>
      <c r="G1" s="11" t="s">
        <v>40</v>
      </c>
      <c r="H1" s="11" t="s">
        <v>10</v>
      </c>
      <c r="I1" s="9" t="s">
        <v>11</v>
      </c>
      <c r="J1" s="9" t="s">
        <v>41</v>
      </c>
      <c r="K1" s="12" t="s">
        <v>42</v>
      </c>
      <c r="L1" s="13" t="s">
        <v>39</v>
      </c>
      <c r="M1" s="14" t="s">
        <v>12</v>
      </c>
      <c r="N1" s="14" t="s">
        <v>13</v>
      </c>
      <c r="O1" s="14" t="s">
        <v>43</v>
      </c>
      <c r="P1" s="14" t="s">
        <v>14</v>
      </c>
      <c r="Q1" s="15" t="s">
        <v>15</v>
      </c>
    </row>
    <row r="2" spans="1:17" ht="39">
      <c r="A2" s="109" t="s">
        <v>16</v>
      </c>
      <c r="B2" s="109"/>
      <c r="C2" s="17" t="s">
        <v>17</v>
      </c>
      <c r="D2" s="17" t="s">
        <v>18</v>
      </c>
      <c r="E2" s="17" t="s">
        <v>24</v>
      </c>
      <c r="F2" s="17" t="s">
        <v>19</v>
      </c>
      <c r="G2" s="17" t="s">
        <v>20</v>
      </c>
      <c r="H2" s="17" t="s">
        <v>20</v>
      </c>
      <c r="I2" s="88" t="s">
        <v>21</v>
      </c>
      <c r="J2" s="88" t="s">
        <v>22</v>
      </c>
      <c r="K2" s="18">
        <v>7</v>
      </c>
      <c r="L2" s="19">
        <v>5.5E-2</v>
      </c>
      <c r="M2" s="20" t="s">
        <v>23</v>
      </c>
      <c r="N2" s="21">
        <v>2555950</v>
      </c>
      <c r="O2" s="22">
        <v>1.75</v>
      </c>
      <c r="P2" s="23">
        <v>4472912.5</v>
      </c>
      <c r="Q2" s="24">
        <v>4718922.6875</v>
      </c>
    </row>
    <row r="3" spans="1:17" s="31" customFormat="1" ht="97.5" customHeight="1">
      <c r="A3" s="78"/>
      <c r="B3" s="89">
        <v>1</v>
      </c>
      <c r="C3" s="91" t="s">
        <v>75</v>
      </c>
      <c r="D3" s="39"/>
      <c r="E3" s="39"/>
      <c r="F3" s="40"/>
      <c r="G3" s="40"/>
      <c r="H3" s="40"/>
      <c r="I3" s="40"/>
      <c r="J3" s="40"/>
      <c r="K3" s="40" t="s">
        <v>46</v>
      </c>
      <c r="L3" s="41"/>
      <c r="M3" s="77" t="s">
        <v>93</v>
      </c>
      <c r="N3" s="93">
        <v>1900</v>
      </c>
      <c r="O3" s="38"/>
      <c r="P3" s="23">
        <f t="shared" ref="P3" si="0">O3*N3</f>
        <v>0</v>
      </c>
      <c r="Q3" s="24">
        <f>P3+P3*L3</f>
        <v>0</v>
      </c>
    </row>
    <row r="4" spans="1:17" s="31" customFormat="1" ht="97.5" customHeight="1">
      <c r="A4" s="78"/>
      <c r="B4" s="89">
        <v>2</v>
      </c>
      <c r="C4" s="91" t="s">
        <v>75</v>
      </c>
      <c r="D4" s="39"/>
      <c r="E4" s="39"/>
      <c r="F4" s="40"/>
      <c r="G4" s="40"/>
      <c r="H4" s="40"/>
      <c r="I4" s="40"/>
      <c r="J4" s="40"/>
      <c r="K4" s="40"/>
      <c r="L4" s="41"/>
      <c r="M4" s="77" t="s">
        <v>93</v>
      </c>
      <c r="N4" s="93">
        <v>960</v>
      </c>
      <c r="O4" s="38"/>
      <c r="P4" s="23">
        <f t="shared" ref="P4:P42" si="1">O4*N4</f>
        <v>0</v>
      </c>
      <c r="Q4" s="24">
        <f t="shared" ref="Q4:Q42" si="2">P4+P4*L4</f>
        <v>0</v>
      </c>
    </row>
    <row r="5" spans="1:17" s="31" customFormat="1" ht="97.5" customHeight="1">
      <c r="A5" s="78"/>
      <c r="B5" s="89">
        <v>3</v>
      </c>
      <c r="C5" s="91" t="s">
        <v>75</v>
      </c>
      <c r="D5" s="39"/>
      <c r="E5" s="39"/>
      <c r="F5" s="40"/>
      <c r="G5" s="40"/>
      <c r="H5" s="40"/>
      <c r="I5" s="40"/>
      <c r="J5" s="40"/>
      <c r="K5" s="40"/>
      <c r="L5" s="41"/>
      <c r="M5" s="77" t="s">
        <v>93</v>
      </c>
      <c r="N5" s="93">
        <v>1400</v>
      </c>
      <c r="O5" s="38"/>
      <c r="P5" s="23">
        <f t="shared" si="1"/>
        <v>0</v>
      </c>
      <c r="Q5" s="24">
        <f t="shared" si="2"/>
        <v>0</v>
      </c>
    </row>
    <row r="6" spans="1:17" s="31" customFormat="1" ht="97.5" customHeight="1">
      <c r="A6" s="78"/>
      <c r="B6" s="89">
        <v>4</v>
      </c>
      <c r="C6" s="91" t="s">
        <v>75</v>
      </c>
      <c r="D6" s="39"/>
      <c r="E6" s="39"/>
      <c r="F6" s="40"/>
      <c r="G6" s="40"/>
      <c r="H6" s="40"/>
      <c r="I6" s="40"/>
      <c r="J6" s="40"/>
      <c r="K6" s="40"/>
      <c r="L6" s="41"/>
      <c r="M6" s="77" t="s">
        <v>93</v>
      </c>
      <c r="N6" s="93">
        <v>2800</v>
      </c>
      <c r="O6" s="38"/>
      <c r="P6" s="23">
        <f t="shared" si="1"/>
        <v>0</v>
      </c>
      <c r="Q6" s="24">
        <f t="shared" si="2"/>
        <v>0</v>
      </c>
    </row>
    <row r="7" spans="1:17" s="31" customFormat="1" ht="97.5" customHeight="1">
      <c r="A7" s="78"/>
      <c r="B7" s="89">
        <v>5</v>
      </c>
      <c r="C7" s="91" t="s">
        <v>75</v>
      </c>
      <c r="D7" s="39"/>
      <c r="E7" s="39"/>
      <c r="F7" s="40"/>
      <c r="G7" s="40"/>
      <c r="H7" s="40"/>
      <c r="I7" s="40"/>
      <c r="J7" s="40"/>
      <c r="K7" s="40"/>
      <c r="L7" s="41"/>
      <c r="M7" s="77" t="s">
        <v>93</v>
      </c>
      <c r="N7" s="93">
        <v>1800</v>
      </c>
      <c r="O7" s="38"/>
      <c r="P7" s="23">
        <f t="shared" si="1"/>
        <v>0</v>
      </c>
      <c r="Q7" s="24">
        <f t="shared" si="2"/>
        <v>0</v>
      </c>
    </row>
    <row r="8" spans="1:17" s="31" customFormat="1" ht="97.5" customHeight="1">
      <c r="A8" s="78"/>
      <c r="B8" s="89">
        <v>6</v>
      </c>
      <c r="C8" s="91" t="s">
        <v>75</v>
      </c>
      <c r="D8" s="39"/>
      <c r="E8" s="39"/>
      <c r="F8" s="40"/>
      <c r="G8" s="40"/>
      <c r="H8" s="40"/>
      <c r="I8" s="40"/>
      <c r="J8" s="40"/>
      <c r="K8" s="40"/>
      <c r="L8" s="41"/>
      <c r="M8" s="77" t="s">
        <v>93</v>
      </c>
      <c r="N8" s="93">
        <v>1900</v>
      </c>
      <c r="O8" s="38"/>
      <c r="P8" s="23">
        <f t="shared" si="1"/>
        <v>0</v>
      </c>
      <c r="Q8" s="24">
        <f t="shared" si="2"/>
        <v>0</v>
      </c>
    </row>
    <row r="9" spans="1:17" s="31" customFormat="1" ht="97.5" customHeight="1">
      <c r="A9" s="78"/>
      <c r="B9" s="89">
        <v>7</v>
      </c>
      <c r="C9" s="91" t="s">
        <v>75</v>
      </c>
      <c r="D9" s="39"/>
      <c r="E9" s="39"/>
      <c r="F9" s="40"/>
      <c r="G9" s="40"/>
      <c r="H9" s="40"/>
      <c r="I9" s="40"/>
      <c r="J9" s="40"/>
      <c r="K9" s="40"/>
      <c r="L9" s="41"/>
      <c r="M9" s="77" t="s">
        <v>93</v>
      </c>
      <c r="N9" s="93">
        <v>1500</v>
      </c>
      <c r="O9" s="38"/>
      <c r="P9" s="23">
        <f t="shared" si="1"/>
        <v>0</v>
      </c>
      <c r="Q9" s="24">
        <f t="shared" si="2"/>
        <v>0</v>
      </c>
    </row>
    <row r="10" spans="1:17" s="31" customFormat="1" ht="97.5" customHeight="1">
      <c r="A10" s="78"/>
      <c r="B10" s="89">
        <v>8</v>
      </c>
      <c r="C10" s="91" t="s">
        <v>76</v>
      </c>
      <c r="D10" s="39"/>
      <c r="E10" s="39"/>
      <c r="F10" s="40"/>
      <c r="G10" s="40"/>
      <c r="H10" s="40"/>
      <c r="I10" s="40"/>
      <c r="J10" s="40"/>
      <c r="K10" s="40"/>
      <c r="L10" s="41"/>
      <c r="M10" s="77" t="s">
        <v>93</v>
      </c>
      <c r="N10" s="93">
        <v>1000</v>
      </c>
      <c r="O10" s="38"/>
      <c r="P10" s="23">
        <f t="shared" si="1"/>
        <v>0</v>
      </c>
      <c r="Q10" s="24">
        <f t="shared" si="2"/>
        <v>0</v>
      </c>
    </row>
    <row r="11" spans="1:17" s="31" customFormat="1" ht="97.5" customHeight="1">
      <c r="A11" s="78"/>
      <c r="B11" s="89">
        <v>9</v>
      </c>
      <c r="C11" s="91" t="s">
        <v>76</v>
      </c>
      <c r="D11" s="39"/>
      <c r="E11" s="39"/>
      <c r="F11" s="40"/>
      <c r="G11" s="40"/>
      <c r="H11" s="40"/>
      <c r="I11" s="40"/>
      <c r="J11" s="40"/>
      <c r="K11" s="40" t="s">
        <v>46</v>
      </c>
      <c r="L11" s="41"/>
      <c r="M11" s="77" t="s">
        <v>93</v>
      </c>
      <c r="N11" s="93">
        <v>3000</v>
      </c>
      <c r="O11" s="38"/>
      <c r="P11" s="23">
        <f t="shared" si="1"/>
        <v>0</v>
      </c>
      <c r="Q11" s="24">
        <f t="shared" si="2"/>
        <v>0</v>
      </c>
    </row>
    <row r="12" spans="1:17" s="31" customFormat="1" ht="97.5" customHeight="1">
      <c r="A12" s="78"/>
      <c r="B12" s="89">
        <v>10</v>
      </c>
      <c r="C12" s="91" t="s">
        <v>77</v>
      </c>
      <c r="D12" s="39"/>
      <c r="E12" s="39"/>
      <c r="F12" s="40"/>
      <c r="G12" s="40"/>
      <c r="H12" s="40"/>
      <c r="I12" s="40"/>
      <c r="J12" s="40"/>
      <c r="K12" s="40"/>
      <c r="L12" s="41"/>
      <c r="M12" s="77" t="s">
        <v>93</v>
      </c>
      <c r="N12" s="93">
        <v>700</v>
      </c>
      <c r="O12" s="38"/>
      <c r="P12" s="23">
        <f t="shared" si="1"/>
        <v>0</v>
      </c>
      <c r="Q12" s="24">
        <f t="shared" si="2"/>
        <v>0</v>
      </c>
    </row>
    <row r="13" spans="1:17" s="31" customFormat="1" ht="97.5" customHeight="1">
      <c r="A13" s="78"/>
      <c r="B13" s="89">
        <v>11</v>
      </c>
      <c r="C13" s="91" t="s">
        <v>77</v>
      </c>
      <c r="D13" s="39"/>
      <c r="E13" s="39"/>
      <c r="F13" s="40"/>
      <c r="G13" s="40"/>
      <c r="H13" s="40"/>
      <c r="I13" s="40"/>
      <c r="J13" s="40"/>
      <c r="K13" s="40"/>
      <c r="L13" s="41"/>
      <c r="M13" s="77" t="s">
        <v>93</v>
      </c>
      <c r="N13" s="93">
        <v>500</v>
      </c>
      <c r="O13" s="38"/>
      <c r="P13" s="23">
        <f t="shared" si="1"/>
        <v>0</v>
      </c>
      <c r="Q13" s="24">
        <f t="shared" si="2"/>
        <v>0</v>
      </c>
    </row>
    <row r="14" spans="1:17" s="31" customFormat="1" ht="97.5" customHeight="1">
      <c r="A14" s="78"/>
      <c r="B14" s="89">
        <v>12</v>
      </c>
      <c r="C14" s="91" t="s">
        <v>77</v>
      </c>
      <c r="D14" s="39"/>
      <c r="E14" s="39"/>
      <c r="F14" s="40"/>
      <c r="G14" s="40"/>
      <c r="H14" s="40"/>
      <c r="I14" s="40"/>
      <c r="J14" s="40"/>
      <c r="K14" s="40"/>
      <c r="L14" s="41"/>
      <c r="M14" s="77" t="s">
        <v>93</v>
      </c>
      <c r="N14" s="93">
        <v>200</v>
      </c>
      <c r="O14" s="38"/>
      <c r="P14" s="23">
        <f t="shared" si="1"/>
        <v>0</v>
      </c>
      <c r="Q14" s="24">
        <f t="shared" si="2"/>
        <v>0</v>
      </c>
    </row>
    <row r="15" spans="1:17" s="31" customFormat="1" ht="97.5" customHeight="1">
      <c r="A15" s="78"/>
      <c r="B15" s="89">
        <v>13</v>
      </c>
      <c r="C15" s="91" t="s">
        <v>77</v>
      </c>
      <c r="D15" s="39"/>
      <c r="E15" s="39"/>
      <c r="F15" s="40"/>
      <c r="G15" s="40"/>
      <c r="H15" s="40"/>
      <c r="I15" s="40"/>
      <c r="J15" s="40"/>
      <c r="K15" s="40"/>
      <c r="L15" s="41"/>
      <c r="M15" s="77" t="s">
        <v>93</v>
      </c>
      <c r="N15" s="94">
        <v>900</v>
      </c>
      <c r="O15" s="38"/>
      <c r="P15" s="23">
        <f t="shared" si="1"/>
        <v>0</v>
      </c>
      <c r="Q15" s="24">
        <f t="shared" si="2"/>
        <v>0</v>
      </c>
    </row>
    <row r="16" spans="1:17" s="31" customFormat="1" ht="97.5" customHeight="1">
      <c r="A16" s="78"/>
      <c r="B16" s="89">
        <v>14</v>
      </c>
      <c r="C16" s="92" t="s">
        <v>106</v>
      </c>
      <c r="D16" s="39"/>
      <c r="E16" s="39"/>
      <c r="F16" s="40"/>
      <c r="G16" s="40"/>
      <c r="H16" s="40"/>
      <c r="I16" s="40"/>
      <c r="J16" s="40"/>
      <c r="K16" s="40"/>
      <c r="L16" s="41"/>
      <c r="M16" s="77" t="s">
        <v>93</v>
      </c>
      <c r="N16" s="93">
        <v>600</v>
      </c>
      <c r="O16" s="38"/>
      <c r="P16" s="23">
        <f t="shared" si="1"/>
        <v>0</v>
      </c>
      <c r="Q16" s="24">
        <f t="shared" si="2"/>
        <v>0</v>
      </c>
    </row>
    <row r="17" spans="1:17" s="31" customFormat="1" ht="97.5" customHeight="1">
      <c r="A17" s="78"/>
      <c r="B17" s="89">
        <v>15</v>
      </c>
      <c r="C17" s="92" t="s">
        <v>78</v>
      </c>
      <c r="D17" s="39"/>
      <c r="E17" s="39"/>
      <c r="F17" s="40"/>
      <c r="G17" s="40"/>
      <c r="H17" s="40"/>
      <c r="I17" s="40"/>
      <c r="J17" s="40"/>
      <c r="K17" s="40"/>
      <c r="L17" s="41"/>
      <c r="M17" s="77" t="s">
        <v>93</v>
      </c>
      <c r="N17" s="93">
        <v>1000</v>
      </c>
      <c r="O17" s="38"/>
      <c r="P17" s="23">
        <f t="shared" si="1"/>
        <v>0</v>
      </c>
      <c r="Q17" s="24">
        <f t="shared" si="2"/>
        <v>0</v>
      </c>
    </row>
    <row r="18" spans="1:17" s="31" customFormat="1" ht="97.5" customHeight="1">
      <c r="A18" s="78"/>
      <c r="B18" s="89">
        <v>16</v>
      </c>
      <c r="C18" s="92" t="s">
        <v>78</v>
      </c>
      <c r="D18" s="39"/>
      <c r="E18" s="39"/>
      <c r="F18" s="40"/>
      <c r="G18" s="40"/>
      <c r="H18" s="40"/>
      <c r="I18" s="40"/>
      <c r="J18" s="40"/>
      <c r="K18" s="40"/>
      <c r="L18" s="41"/>
      <c r="M18" s="77" t="s">
        <v>93</v>
      </c>
      <c r="N18" s="93">
        <v>300</v>
      </c>
      <c r="O18" s="38"/>
      <c r="P18" s="23">
        <f t="shared" si="1"/>
        <v>0</v>
      </c>
      <c r="Q18" s="24">
        <f t="shared" si="2"/>
        <v>0</v>
      </c>
    </row>
    <row r="19" spans="1:17" s="31" customFormat="1" ht="97.5" customHeight="1">
      <c r="A19" s="78"/>
      <c r="B19" s="89">
        <v>17</v>
      </c>
      <c r="C19" s="92" t="s">
        <v>78</v>
      </c>
      <c r="D19" s="39"/>
      <c r="E19" s="39"/>
      <c r="F19" s="40"/>
      <c r="G19" s="40"/>
      <c r="H19" s="40"/>
      <c r="I19" s="40"/>
      <c r="J19" s="40"/>
      <c r="K19" s="40" t="s">
        <v>46</v>
      </c>
      <c r="L19" s="41"/>
      <c r="M19" s="77" t="s">
        <v>93</v>
      </c>
      <c r="N19" s="93">
        <v>300</v>
      </c>
      <c r="O19" s="38"/>
      <c r="P19" s="23">
        <f t="shared" si="1"/>
        <v>0</v>
      </c>
      <c r="Q19" s="24">
        <f t="shared" si="2"/>
        <v>0</v>
      </c>
    </row>
    <row r="20" spans="1:17" s="31" customFormat="1" ht="97.5" customHeight="1">
      <c r="A20" s="78"/>
      <c r="B20" s="89">
        <v>18</v>
      </c>
      <c r="C20" s="91" t="s">
        <v>79</v>
      </c>
      <c r="D20" s="39"/>
      <c r="E20" s="39"/>
      <c r="F20" s="40"/>
      <c r="G20" s="40"/>
      <c r="H20" s="40"/>
      <c r="I20" s="40"/>
      <c r="J20" s="40"/>
      <c r="K20" s="40"/>
      <c r="L20" s="41"/>
      <c r="M20" s="77" t="s">
        <v>93</v>
      </c>
      <c r="N20" s="93">
        <v>1750</v>
      </c>
      <c r="O20" s="38"/>
      <c r="P20" s="23">
        <f t="shared" si="1"/>
        <v>0</v>
      </c>
      <c r="Q20" s="24">
        <f t="shared" si="2"/>
        <v>0</v>
      </c>
    </row>
    <row r="21" spans="1:17" s="31" customFormat="1" ht="97.5" customHeight="1">
      <c r="A21" s="78"/>
      <c r="B21" s="89">
        <v>19</v>
      </c>
      <c r="C21" s="91" t="s">
        <v>79</v>
      </c>
      <c r="D21" s="39"/>
      <c r="E21" s="39"/>
      <c r="F21" s="40"/>
      <c r="G21" s="40"/>
      <c r="H21" s="40"/>
      <c r="I21" s="40"/>
      <c r="J21" s="40"/>
      <c r="K21" s="40"/>
      <c r="L21" s="41"/>
      <c r="M21" s="77" t="s">
        <v>93</v>
      </c>
      <c r="N21" s="93">
        <v>500</v>
      </c>
      <c r="O21" s="38"/>
      <c r="P21" s="23">
        <f t="shared" si="1"/>
        <v>0</v>
      </c>
      <c r="Q21" s="24">
        <f t="shared" si="2"/>
        <v>0</v>
      </c>
    </row>
    <row r="22" spans="1:17" s="31" customFormat="1" ht="97.5" customHeight="1">
      <c r="A22" s="78"/>
      <c r="B22" s="89">
        <v>20</v>
      </c>
      <c r="C22" s="91" t="s">
        <v>79</v>
      </c>
      <c r="D22" s="39"/>
      <c r="E22" s="39"/>
      <c r="F22" s="40"/>
      <c r="G22" s="40"/>
      <c r="H22" s="40"/>
      <c r="I22" s="40"/>
      <c r="J22" s="40"/>
      <c r="K22" s="40"/>
      <c r="L22" s="41"/>
      <c r="M22" s="77" t="s">
        <v>93</v>
      </c>
      <c r="N22" s="93">
        <v>2300</v>
      </c>
      <c r="O22" s="38"/>
      <c r="P22" s="23">
        <f>O22*N22</f>
        <v>0</v>
      </c>
      <c r="Q22" s="24">
        <f>P22+P22*L22</f>
        <v>0</v>
      </c>
    </row>
    <row r="23" spans="1:17" s="31" customFormat="1" ht="97.5" customHeight="1">
      <c r="A23" s="78"/>
      <c r="B23" s="89">
        <v>21</v>
      </c>
      <c r="C23" s="91" t="s">
        <v>79</v>
      </c>
      <c r="D23" s="39"/>
      <c r="E23" s="39"/>
      <c r="F23" s="40"/>
      <c r="G23" s="40"/>
      <c r="H23" s="40"/>
      <c r="I23" s="40"/>
      <c r="J23" s="40"/>
      <c r="K23" s="40"/>
      <c r="L23" s="41"/>
      <c r="M23" s="77" t="s">
        <v>93</v>
      </c>
      <c r="N23" s="93">
        <v>5100</v>
      </c>
      <c r="O23" s="38"/>
      <c r="P23" s="23">
        <f>O23*N23</f>
        <v>0</v>
      </c>
      <c r="Q23" s="24">
        <f>P23+P23*L23</f>
        <v>0</v>
      </c>
    </row>
    <row r="24" spans="1:17" s="31" customFormat="1" ht="97.5" customHeight="1">
      <c r="A24" s="78"/>
      <c r="B24" s="89">
        <v>22</v>
      </c>
      <c r="C24" s="91" t="s">
        <v>110</v>
      </c>
      <c r="D24" s="39"/>
      <c r="E24" s="39"/>
      <c r="F24" s="40"/>
      <c r="G24" s="40"/>
      <c r="H24" s="40"/>
      <c r="I24" s="40"/>
      <c r="J24" s="40"/>
      <c r="K24" s="40"/>
      <c r="L24" s="41"/>
      <c r="M24" s="77" t="s">
        <v>93</v>
      </c>
      <c r="N24" s="93">
        <v>2300</v>
      </c>
      <c r="O24" s="38"/>
      <c r="P24" s="23">
        <f t="shared" si="1"/>
        <v>0</v>
      </c>
      <c r="Q24" s="24">
        <f t="shared" si="2"/>
        <v>0</v>
      </c>
    </row>
    <row r="25" spans="1:17" s="31" customFormat="1" ht="97.5" customHeight="1">
      <c r="A25" s="78"/>
      <c r="B25" s="89">
        <v>23</v>
      </c>
      <c r="C25" s="91" t="s">
        <v>80</v>
      </c>
      <c r="D25" s="39"/>
      <c r="E25" s="39"/>
      <c r="F25" s="40"/>
      <c r="G25" s="40"/>
      <c r="H25" s="40"/>
      <c r="I25" s="40"/>
      <c r="J25" s="40"/>
      <c r="K25" s="40"/>
      <c r="L25" s="41"/>
      <c r="M25" s="77" t="s">
        <v>93</v>
      </c>
      <c r="N25" s="93">
        <v>800</v>
      </c>
      <c r="O25" s="38"/>
      <c r="P25" s="23">
        <f t="shared" si="1"/>
        <v>0</v>
      </c>
      <c r="Q25" s="24">
        <f t="shared" si="2"/>
        <v>0</v>
      </c>
    </row>
    <row r="26" spans="1:17" s="31" customFormat="1" ht="97.5" customHeight="1">
      <c r="A26" s="78"/>
      <c r="B26" s="89">
        <v>24</v>
      </c>
      <c r="C26" s="91" t="s">
        <v>80</v>
      </c>
      <c r="D26" s="39"/>
      <c r="E26" s="39"/>
      <c r="F26" s="40"/>
      <c r="G26" s="40"/>
      <c r="H26" s="40"/>
      <c r="I26" s="40"/>
      <c r="J26" s="40"/>
      <c r="K26" s="40"/>
      <c r="L26" s="41"/>
      <c r="M26" s="77" t="s">
        <v>93</v>
      </c>
      <c r="N26" s="93">
        <v>200</v>
      </c>
      <c r="O26" s="38"/>
      <c r="P26" s="23">
        <f t="shared" si="1"/>
        <v>0</v>
      </c>
      <c r="Q26" s="24">
        <f t="shared" si="2"/>
        <v>0</v>
      </c>
    </row>
    <row r="27" spans="1:17" s="31" customFormat="1" ht="97.5" customHeight="1">
      <c r="A27" s="78"/>
      <c r="B27" s="89">
        <v>25</v>
      </c>
      <c r="C27" s="91" t="s">
        <v>81</v>
      </c>
      <c r="D27" s="39"/>
      <c r="E27" s="39"/>
      <c r="F27" s="40"/>
      <c r="G27" s="40"/>
      <c r="H27" s="40"/>
      <c r="I27" s="40"/>
      <c r="J27" s="40"/>
      <c r="K27" s="40"/>
      <c r="L27" s="41"/>
      <c r="M27" s="77" t="s">
        <v>93</v>
      </c>
      <c r="N27" s="93">
        <v>2000</v>
      </c>
      <c r="O27" s="38"/>
      <c r="P27" s="23">
        <f t="shared" si="1"/>
        <v>0</v>
      </c>
      <c r="Q27" s="24">
        <f t="shared" si="2"/>
        <v>0</v>
      </c>
    </row>
    <row r="28" spans="1:17" s="31" customFormat="1" ht="97.5" customHeight="1">
      <c r="A28" s="78"/>
      <c r="B28" s="89">
        <v>26</v>
      </c>
      <c r="C28" s="91" t="s">
        <v>81</v>
      </c>
      <c r="D28" s="39"/>
      <c r="E28" s="39"/>
      <c r="F28" s="40"/>
      <c r="G28" s="40"/>
      <c r="H28" s="40"/>
      <c r="I28" s="40"/>
      <c r="J28" s="40"/>
      <c r="K28" s="40"/>
      <c r="L28" s="41"/>
      <c r="M28" s="77" t="s">
        <v>93</v>
      </c>
      <c r="N28" s="93">
        <v>3800</v>
      </c>
      <c r="O28" s="38"/>
      <c r="P28" s="23">
        <f t="shared" si="1"/>
        <v>0</v>
      </c>
      <c r="Q28" s="24">
        <f t="shared" si="2"/>
        <v>0</v>
      </c>
    </row>
    <row r="29" spans="1:17" s="31" customFormat="1" ht="97.5" customHeight="1">
      <c r="A29" s="78"/>
      <c r="B29" s="89">
        <v>27</v>
      </c>
      <c r="C29" s="91" t="s">
        <v>81</v>
      </c>
      <c r="D29" s="39"/>
      <c r="E29" s="39"/>
      <c r="F29" s="40"/>
      <c r="G29" s="40"/>
      <c r="H29" s="40"/>
      <c r="I29" s="40"/>
      <c r="J29" s="40"/>
      <c r="K29" s="40"/>
      <c r="L29" s="41"/>
      <c r="M29" s="77" t="s">
        <v>93</v>
      </c>
      <c r="N29" s="93">
        <v>2000</v>
      </c>
      <c r="O29" s="38"/>
      <c r="P29" s="23">
        <f t="shared" si="1"/>
        <v>0</v>
      </c>
      <c r="Q29" s="24">
        <f t="shared" si="2"/>
        <v>0</v>
      </c>
    </row>
    <row r="30" spans="1:17" s="31" customFormat="1" ht="97.5" customHeight="1">
      <c r="A30" s="78"/>
      <c r="B30" s="89">
        <v>28</v>
      </c>
      <c r="C30" s="91" t="s">
        <v>82</v>
      </c>
      <c r="D30" s="39"/>
      <c r="E30" s="39"/>
      <c r="F30" s="40"/>
      <c r="G30" s="40"/>
      <c r="H30" s="40"/>
      <c r="I30" s="40"/>
      <c r="J30" s="40"/>
      <c r="K30" s="40"/>
      <c r="L30" s="41"/>
      <c r="M30" s="77" t="s">
        <v>93</v>
      </c>
      <c r="N30" s="93">
        <v>2500</v>
      </c>
      <c r="O30" s="38"/>
      <c r="P30" s="23">
        <f t="shared" si="1"/>
        <v>0</v>
      </c>
      <c r="Q30" s="24">
        <f t="shared" si="2"/>
        <v>0</v>
      </c>
    </row>
    <row r="31" spans="1:17" s="31" customFormat="1" ht="97.5" customHeight="1">
      <c r="A31" s="78"/>
      <c r="B31" s="89">
        <v>29</v>
      </c>
      <c r="C31" s="91" t="s">
        <v>82</v>
      </c>
      <c r="D31" s="39"/>
      <c r="E31" s="39"/>
      <c r="F31" s="40"/>
      <c r="G31" s="40"/>
      <c r="H31" s="40"/>
      <c r="I31" s="40"/>
      <c r="J31" s="40"/>
      <c r="K31" s="40"/>
      <c r="L31" s="41"/>
      <c r="M31" s="77" t="s">
        <v>93</v>
      </c>
      <c r="N31" s="93">
        <v>3000</v>
      </c>
      <c r="O31" s="38"/>
      <c r="P31" s="23">
        <f t="shared" si="1"/>
        <v>0</v>
      </c>
      <c r="Q31" s="24">
        <f t="shared" si="2"/>
        <v>0</v>
      </c>
    </row>
    <row r="32" spans="1:17" s="31" customFormat="1" ht="97.5" customHeight="1">
      <c r="A32" s="78"/>
      <c r="B32" s="89">
        <v>30</v>
      </c>
      <c r="C32" s="91" t="s">
        <v>82</v>
      </c>
      <c r="D32" s="39"/>
      <c r="E32" s="39"/>
      <c r="F32" s="40"/>
      <c r="G32" s="40"/>
      <c r="H32" s="40"/>
      <c r="I32" s="40"/>
      <c r="J32" s="40"/>
      <c r="K32" s="40"/>
      <c r="L32" s="41"/>
      <c r="M32" s="77" t="s">
        <v>93</v>
      </c>
      <c r="N32" s="93">
        <v>160</v>
      </c>
      <c r="O32" s="38"/>
      <c r="P32" s="23">
        <f t="shared" si="1"/>
        <v>0</v>
      </c>
      <c r="Q32" s="24">
        <f t="shared" si="2"/>
        <v>0</v>
      </c>
    </row>
    <row r="33" spans="1:17" s="31" customFormat="1" ht="97.5" customHeight="1">
      <c r="A33" s="78"/>
      <c r="B33" s="89">
        <v>31</v>
      </c>
      <c r="C33" s="91" t="s">
        <v>83</v>
      </c>
      <c r="D33" s="39"/>
      <c r="E33" s="39"/>
      <c r="F33" s="40"/>
      <c r="G33" s="40"/>
      <c r="H33" s="40"/>
      <c r="I33" s="40"/>
      <c r="J33" s="40"/>
      <c r="K33" s="40"/>
      <c r="L33" s="41"/>
      <c r="M33" s="77" t="s">
        <v>93</v>
      </c>
      <c r="N33" s="93">
        <v>200</v>
      </c>
      <c r="O33" s="38"/>
      <c r="P33" s="23">
        <f t="shared" si="1"/>
        <v>0</v>
      </c>
      <c r="Q33" s="24">
        <f t="shared" si="2"/>
        <v>0</v>
      </c>
    </row>
    <row r="34" spans="1:17" s="31" customFormat="1" ht="97.5" customHeight="1">
      <c r="A34" s="78"/>
      <c r="B34" s="89">
        <v>32</v>
      </c>
      <c r="C34" s="91" t="s">
        <v>84</v>
      </c>
      <c r="D34" s="39"/>
      <c r="E34" s="39"/>
      <c r="F34" s="40"/>
      <c r="G34" s="40"/>
      <c r="H34" s="40"/>
      <c r="I34" s="40"/>
      <c r="J34" s="40"/>
      <c r="K34" s="40"/>
      <c r="L34" s="41"/>
      <c r="M34" s="77" t="s">
        <v>93</v>
      </c>
      <c r="N34" s="93">
        <v>3000</v>
      </c>
      <c r="O34" s="38"/>
      <c r="P34" s="23">
        <f t="shared" si="1"/>
        <v>0</v>
      </c>
      <c r="Q34" s="24">
        <f t="shared" si="2"/>
        <v>0</v>
      </c>
    </row>
    <row r="35" spans="1:17" s="31" customFormat="1" ht="97.5" customHeight="1">
      <c r="A35" s="78"/>
      <c r="B35" s="89">
        <v>33</v>
      </c>
      <c r="C35" s="91" t="s">
        <v>85</v>
      </c>
      <c r="D35" s="39"/>
      <c r="E35" s="39"/>
      <c r="F35" s="40"/>
      <c r="G35" s="40"/>
      <c r="H35" s="40"/>
      <c r="I35" s="40"/>
      <c r="J35" s="40"/>
      <c r="K35" s="40"/>
      <c r="L35" s="41"/>
      <c r="M35" s="77" t="s">
        <v>93</v>
      </c>
      <c r="N35" s="93">
        <v>1600</v>
      </c>
      <c r="O35" s="38"/>
      <c r="P35" s="23">
        <f t="shared" si="1"/>
        <v>0</v>
      </c>
      <c r="Q35" s="24">
        <f t="shared" si="2"/>
        <v>0</v>
      </c>
    </row>
    <row r="36" spans="1:17" s="31" customFormat="1" ht="97.5" customHeight="1">
      <c r="A36" s="78"/>
      <c r="B36" s="89">
        <v>34</v>
      </c>
      <c r="C36" s="91" t="s">
        <v>86</v>
      </c>
      <c r="D36" s="39"/>
      <c r="E36" s="39"/>
      <c r="F36" s="40"/>
      <c r="G36" s="40"/>
      <c r="H36" s="40"/>
      <c r="I36" s="40"/>
      <c r="J36" s="40"/>
      <c r="K36" s="40"/>
      <c r="L36" s="41"/>
      <c r="M36" s="77" t="s">
        <v>93</v>
      </c>
      <c r="N36" s="93">
        <v>1600</v>
      </c>
      <c r="O36" s="38"/>
      <c r="P36" s="23">
        <f t="shared" si="1"/>
        <v>0</v>
      </c>
      <c r="Q36" s="24">
        <f t="shared" si="2"/>
        <v>0</v>
      </c>
    </row>
    <row r="37" spans="1:17" s="31" customFormat="1" ht="97.5" customHeight="1">
      <c r="A37" s="78"/>
      <c r="B37" s="89">
        <v>35</v>
      </c>
      <c r="C37" s="91" t="s">
        <v>87</v>
      </c>
      <c r="D37" s="39"/>
      <c r="E37" s="39"/>
      <c r="F37" s="40"/>
      <c r="G37" s="40"/>
      <c r="H37" s="40"/>
      <c r="I37" s="40"/>
      <c r="J37" s="40"/>
      <c r="K37" s="40"/>
      <c r="L37" s="41"/>
      <c r="M37" s="77" t="s">
        <v>93</v>
      </c>
      <c r="N37" s="93">
        <v>1000</v>
      </c>
      <c r="O37" s="38"/>
      <c r="P37" s="23">
        <f t="shared" si="1"/>
        <v>0</v>
      </c>
      <c r="Q37" s="24">
        <f t="shared" si="2"/>
        <v>0</v>
      </c>
    </row>
    <row r="38" spans="1:17" s="31" customFormat="1" ht="97.5" customHeight="1">
      <c r="A38" s="78"/>
      <c r="B38" s="89">
        <v>36</v>
      </c>
      <c r="C38" s="91" t="s">
        <v>88</v>
      </c>
      <c r="D38" s="39"/>
      <c r="E38" s="39"/>
      <c r="F38" s="40"/>
      <c r="G38" s="40"/>
      <c r="H38" s="40"/>
      <c r="I38" s="40"/>
      <c r="J38" s="40"/>
      <c r="K38" s="40"/>
      <c r="L38" s="41"/>
      <c r="M38" s="77" t="s">
        <v>93</v>
      </c>
      <c r="N38" s="93">
        <v>1200</v>
      </c>
      <c r="O38" s="38"/>
      <c r="P38" s="23">
        <f t="shared" si="1"/>
        <v>0</v>
      </c>
      <c r="Q38" s="24">
        <f t="shared" si="2"/>
        <v>0</v>
      </c>
    </row>
    <row r="39" spans="1:17" s="31" customFormat="1" ht="97.5" customHeight="1">
      <c r="A39" s="78"/>
      <c r="B39" s="89">
        <v>37</v>
      </c>
      <c r="C39" s="91" t="s">
        <v>89</v>
      </c>
      <c r="D39" s="39"/>
      <c r="E39" s="39"/>
      <c r="F39" s="40"/>
      <c r="G39" s="40"/>
      <c r="H39" s="40"/>
      <c r="I39" s="40"/>
      <c r="J39" s="40"/>
      <c r="K39" s="40"/>
      <c r="L39" s="41"/>
      <c r="M39" s="77" t="s">
        <v>93</v>
      </c>
      <c r="N39" s="93">
        <v>1000</v>
      </c>
      <c r="O39" s="38"/>
      <c r="P39" s="23">
        <f t="shared" si="1"/>
        <v>0</v>
      </c>
      <c r="Q39" s="24">
        <f t="shared" si="2"/>
        <v>0</v>
      </c>
    </row>
    <row r="40" spans="1:17" s="31" customFormat="1" ht="97.5" customHeight="1">
      <c r="A40" s="78"/>
      <c r="B40" s="89">
        <v>38</v>
      </c>
      <c r="C40" s="91" t="s">
        <v>90</v>
      </c>
      <c r="D40" s="39"/>
      <c r="E40" s="39"/>
      <c r="F40" s="40"/>
      <c r="G40" s="40"/>
      <c r="H40" s="40"/>
      <c r="I40" s="40"/>
      <c r="J40" s="40"/>
      <c r="K40" s="40"/>
      <c r="L40" s="41"/>
      <c r="M40" s="77" t="s">
        <v>93</v>
      </c>
      <c r="N40" s="93">
        <v>500</v>
      </c>
      <c r="O40" s="38"/>
      <c r="P40" s="23">
        <f t="shared" si="1"/>
        <v>0</v>
      </c>
      <c r="Q40" s="24">
        <f t="shared" si="2"/>
        <v>0</v>
      </c>
    </row>
    <row r="41" spans="1:17" s="31" customFormat="1" ht="97.5" customHeight="1">
      <c r="A41" s="78"/>
      <c r="B41" s="89">
        <v>39</v>
      </c>
      <c r="C41" s="91" t="s">
        <v>91</v>
      </c>
      <c r="D41" s="39"/>
      <c r="E41" s="39"/>
      <c r="F41" s="40"/>
      <c r="G41" s="40"/>
      <c r="H41" s="40"/>
      <c r="I41" s="40"/>
      <c r="J41" s="40"/>
      <c r="K41" s="40"/>
      <c r="L41" s="41"/>
      <c r="M41" s="77" t="s">
        <v>93</v>
      </c>
      <c r="N41" s="93">
        <v>600</v>
      </c>
      <c r="O41" s="38"/>
      <c r="P41" s="23">
        <f t="shared" si="1"/>
        <v>0</v>
      </c>
      <c r="Q41" s="24">
        <f t="shared" si="2"/>
        <v>0</v>
      </c>
    </row>
    <row r="42" spans="1:17" s="31" customFormat="1" ht="97.5" customHeight="1">
      <c r="A42" s="78"/>
      <c r="B42" s="89">
        <v>40</v>
      </c>
      <c r="C42" s="91" t="s">
        <v>92</v>
      </c>
      <c r="D42" s="39"/>
      <c r="E42" s="39"/>
      <c r="F42" s="40"/>
      <c r="G42" s="40"/>
      <c r="H42" s="40"/>
      <c r="I42" s="40"/>
      <c r="J42" s="40"/>
      <c r="K42" s="40"/>
      <c r="L42" s="41"/>
      <c r="M42" s="77" t="s">
        <v>93</v>
      </c>
      <c r="N42" s="93">
        <v>1500</v>
      </c>
      <c r="O42" s="38"/>
      <c r="P42" s="23">
        <f t="shared" si="1"/>
        <v>0</v>
      </c>
      <c r="Q42" s="24">
        <f t="shared" si="2"/>
        <v>0</v>
      </c>
    </row>
    <row r="43" spans="1:17" ht="25.5">
      <c r="A43" s="16" t="s">
        <v>36</v>
      </c>
      <c r="M43" s="42"/>
      <c r="N43" s="43"/>
      <c r="P43" s="79" t="s">
        <v>64</v>
      </c>
      <c r="Q43" s="80">
        <f>SUM(Q3:Q42)</f>
        <v>0</v>
      </c>
    </row>
    <row r="44" spans="1:17" ht="25.5">
      <c r="H44" s="25"/>
      <c r="I44" s="25"/>
      <c r="J44" s="25"/>
      <c r="K44" s="25"/>
      <c r="L44" s="25"/>
      <c r="M44" s="42"/>
      <c r="N44" s="43"/>
      <c r="O44" s="25"/>
      <c r="P44" s="79" t="s">
        <v>65</v>
      </c>
      <c r="Q44" s="80">
        <f>Q43*5.5%+Q43</f>
        <v>0</v>
      </c>
    </row>
    <row r="45" spans="1:17" ht="3.75" customHeight="1">
      <c r="H45" s="25"/>
      <c r="I45" s="25"/>
      <c r="J45" s="25"/>
      <c r="K45" s="25"/>
      <c r="L45" s="25"/>
      <c r="M45" s="42"/>
      <c r="N45" s="43"/>
      <c r="O45" s="25"/>
      <c r="P45" s="25"/>
      <c r="Q45" s="25"/>
    </row>
    <row r="46" spans="1:17">
      <c r="A46" s="110" t="s">
        <v>44</v>
      </c>
      <c r="B46" s="110"/>
      <c r="C46" s="110"/>
      <c r="D46" s="110"/>
      <c r="E46" s="110"/>
      <c r="F46" s="110"/>
      <c r="G46" s="110"/>
      <c r="H46" s="25"/>
      <c r="I46" s="25"/>
      <c r="J46" s="25"/>
      <c r="K46" s="25"/>
      <c r="L46" s="25"/>
      <c r="M46" s="42"/>
      <c r="N46" s="43"/>
      <c r="O46" s="25"/>
      <c r="P46" s="25"/>
      <c r="Q46" s="25"/>
    </row>
    <row r="47" spans="1:17">
      <c r="A47" s="110"/>
      <c r="B47" s="110"/>
      <c r="C47" s="110"/>
      <c r="D47" s="110"/>
      <c r="E47" s="110"/>
      <c r="F47" s="110"/>
      <c r="G47" s="110"/>
      <c r="H47" s="25"/>
      <c r="I47" s="25"/>
      <c r="J47" s="25"/>
      <c r="K47" s="25"/>
      <c r="L47" s="25"/>
      <c r="M47" s="42"/>
      <c r="N47" s="43"/>
      <c r="O47" s="25"/>
      <c r="P47" s="25"/>
      <c r="Q47" s="25"/>
    </row>
    <row r="48" spans="1:17">
      <c r="A48" s="111" t="s">
        <v>45</v>
      </c>
      <c r="B48" s="111"/>
      <c r="C48" s="111"/>
      <c r="D48" s="111"/>
      <c r="E48" s="111"/>
      <c r="F48" s="111"/>
      <c r="G48" s="111"/>
    </row>
    <row r="49" spans="1:7">
      <c r="A49" s="111"/>
      <c r="B49" s="111"/>
      <c r="C49" s="111"/>
      <c r="D49" s="111"/>
      <c r="E49" s="111"/>
      <c r="F49" s="111"/>
      <c r="G49" s="111"/>
    </row>
  </sheetData>
  <mergeCells count="3">
    <mergeCell ref="A2:B2"/>
    <mergeCell ref="A46:G47"/>
    <mergeCell ref="A48:G49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28" fitToHeight="0" orientation="landscape" r:id="rId1"/>
  <headerFooter>
    <oddHeader>&amp;L&amp;22Consultation n°25/025&amp;CANNEXES FINANCIERES
LOT 1 - fourniture de plats cuisinés réfrigérés multiportion</oddHeader>
    <oddFooter>&amp;CDernière date de mise à jour : 21/02/2025&amp;RDate, cachet, signature, précédée
 du nom du signataire
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pageSetUpPr fitToPage="1"/>
  </sheetPr>
  <dimension ref="A1:J17"/>
  <sheetViews>
    <sheetView zoomScale="40" zoomScaleNormal="40" zoomScalePageLayoutView="40" workbookViewId="0">
      <selection activeCell="J24" sqref="J24"/>
    </sheetView>
  </sheetViews>
  <sheetFormatPr baseColWidth="10" defaultColWidth="9.1796875" defaultRowHeight="20.5"/>
  <cols>
    <col min="1" max="1" width="24.54296875" style="16" customWidth="1"/>
    <col min="2" max="2" width="74.26953125" style="16" customWidth="1"/>
    <col min="3" max="3" width="26.7265625" style="16" customWidth="1"/>
    <col min="4" max="4" width="40.81640625" style="16" customWidth="1"/>
    <col min="5" max="10" width="24.54296875" style="16" customWidth="1"/>
    <col min="11" max="16384" width="9.1796875" style="16"/>
  </cols>
  <sheetData>
    <row r="1" spans="1:10" ht="236.25" customHeight="1">
      <c r="A1" s="10" t="s">
        <v>47</v>
      </c>
      <c r="B1" s="82" t="s">
        <v>6</v>
      </c>
      <c r="C1" s="82" t="s">
        <v>7</v>
      </c>
      <c r="D1" s="82" t="s">
        <v>8</v>
      </c>
      <c r="E1" s="82" t="s">
        <v>40</v>
      </c>
      <c r="F1" s="83" t="s">
        <v>41</v>
      </c>
      <c r="G1" s="36" t="s">
        <v>49</v>
      </c>
      <c r="H1" s="84" t="s">
        <v>39</v>
      </c>
      <c r="I1" s="14" t="s">
        <v>48</v>
      </c>
      <c r="J1" s="36" t="s">
        <v>50</v>
      </c>
    </row>
    <row r="2" spans="1:10" s="31" customFormat="1" ht="97.5" customHeight="1">
      <c r="A2" s="26">
        <v>1</v>
      </c>
      <c r="B2" s="27"/>
      <c r="C2" s="28"/>
      <c r="D2" s="28"/>
      <c r="E2" s="29"/>
      <c r="F2" s="29"/>
      <c r="G2" s="29" t="s">
        <v>46</v>
      </c>
      <c r="H2" s="33"/>
      <c r="I2" s="30"/>
      <c r="J2" s="26"/>
    </row>
    <row r="3" spans="1:10" s="31" customFormat="1" ht="97.5" customHeight="1">
      <c r="A3" s="26">
        <v>2</v>
      </c>
      <c r="B3" s="27"/>
      <c r="C3" s="28"/>
      <c r="D3" s="28"/>
      <c r="E3" s="29"/>
      <c r="F3" s="29"/>
      <c r="G3" s="29"/>
      <c r="H3" s="33"/>
      <c r="I3" s="30"/>
      <c r="J3" s="26"/>
    </row>
    <row r="4" spans="1:10" s="31" customFormat="1" ht="97.5" customHeight="1">
      <c r="A4" s="26">
        <v>3</v>
      </c>
      <c r="B4" s="27"/>
      <c r="C4" s="28"/>
      <c r="D4" s="28"/>
      <c r="E4" s="29"/>
      <c r="F4" s="29"/>
      <c r="G4" s="29"/>
      <c r="H4" s="33"/>
      <c r="I4" s="30"/>
      <c r="J4" s="26"/>
    </row>
    <row r="5" spans="1:10" s="31" customFormat="1" ht="97.5" customHeight="1">
      <c r="A5" s="26">
        <v>4</v>
      </c>
      <c r="B5" s="27"/>
      <c r="C5" s="28"/>
      <c r="D5" s="28"/>
      <c r="E5" s="29"/>
      <c r="F5" s="29"/>
      <c r="G5" s="29"/>
      <c r="H5" s="33"/>
      <c r="I5" s="30"/>
      <c r="J5" s="26"/>
    </row>
    <row r="6" spans="1:10" s="31" customFormat="1" ht="97.5" customHeight="1">
      <c r="A6" s="26">
        <v>5</v>
      </c>
      <c r="B6" s="27"/>
      <c r="C6" s="28"/>
      <c r="D6" s="28"/>
      <c r="E6" s="29"/>
      <c r="F6" s="29"/>
      <c r="G6" s="29"/>
      <c r="H6" s="33"/>
      <c r="I6" s="30"/>
      <c r="J6" s="26"/>
    </row>
    <row r="7" spans="1:10" s="31" customFormat="1" ht="97.5" customHeight="1">
      <c r="A7" s="26">
        <v>6</v>
      </c>
      <c r="B7" s="27"/>
      <c r="C7" s="28"/>
      <c r="D7" s="28"/>
      <c r="E7" s="29"/>
      <c r="F7" s="29"/>
      <c r="G7" s="29"/>
      <c r="H7" s="33"/>
      <c r="I7" s="30"/>
      <c r="J7" s="26"/>
    </row>
    <row r="8" spans="1:10" s="31" customFormat="1" ht="97.5" customHeight="1">
      <c r="A8" s="26">
        <v>7</v>
      </c>
      <c r="B8" s="34"/>
      <c r="C8" s="28"/>
      <c r="D8" s="28"/>
      <c r="E8" s="29"/>
      <c r="F8" s="29"/>
      <c r="G8" s="29"/>
      <c r="H8" s="33"/>
      <c r="I8" s="30"/>
      <c r="J8" s="26"/>
    </row>
    <row r="9" spans="1:10" s="31" customFormat="1" ht="97.5" customHeight="1">
      <c r="A9" s="26">
        <v>8</v>
      </c>
      <c r="B9" s="27"/>
      <c r="C9" s="28"/>
      <c r="D9" s="28"/>
      <c r="E9" s="29"/>
      <c r="F9" s="29"/>
      <c r="G9" s="29"/>
      <c r="H9" s="33"/>
      <c r="I9" s="30"/>
      <c r="J9" s="26"/>
    </row>
    <row r="10" spans="1:10" s="31" customFormat="1" ht="97.5" customHeight="1">
      <c r="A10" s="26">
        <v>9</v>
      </c>
      <c r="B10" s="27"/>
      <c r="C10" s="28"/>
      <c r="D10" s="28"/>
      <c r="E10" s="29"/>
      <c r="F10" s="29"/>
      <c r="G10" s="29"/>
      <c r="H10" s="33"/>
      <c r="I10" s="30"/>
      <c r="J10" s="26"/>
    </row>
    <row r="11" spans="1:10" s="31" customFormat="1" ht="97.5" customHeight="1">
      <c r="A11" s="26">
        <v>10</v>
      </c>
      <c r="B11" s="27"/>
      <c r="C11" s="28"/>
      <c r="D11" s="28"/>
      <c r="E11" s="29"/>
      <c r="F11" s="29"/>
      <c r="G11" s="29"/>
      <c r="H11" s="33"/>
      <c r="I11" s="30"/>
      <c r="J11" s="26"/>
    </row>
    <row r="12" spans="1:10" s="31" customFormat="1" ht="97.5" customHeight="1">
      <c r="A12" s="26">
        <v>11</v>
      </c>
      <c r="B12" s="27"/>
      <c r="C12" s="28"/>
      <c r="D12" s="28"/>
      <c r="E12" s="29"/>
      <c r="F12" s="29"/>
      <c r="G12" s="29"/>
      <c r="H12" s="33"/>
      <c r="I12" s="30"/>
      <c r="J12" s="26"/>
    </row>
    <row r="13" spans="1:10" s="31" customFormat="1" ht="97.5" customHeight="1">
      <c r="A13" s="26">
        <v>12</v>
      </c>
      <c r="B13" s="27"/>
      <c r="C13" s="28"/>
      <c r="D13" s="28"/>
      <c r="E13" s="29"/>
      <c r="F13" s="29"/>
      <c r="G13" s="29"/>
      <c r="H13" s="33"/>
      <c r="I13" s="30"/>
      <c r="J13" s="26"/>
    </row>
    <row r="14" spans="1:10" s="31" customFormat="1" ht="97.5" customHeight="1">
      <c r="A14" s="26">
        <v>13</v>
      </c>
      <c r="B14" s="35"/>
      <c r="C14" s="28"/>
      <c r="D14" s="28"/>
      <c r="E14" s="29"/>
      <c r="F14" s="29"/>
      <c r="G14" s="29"/>
      <c r="H14" s="33"/>
      <c r="I14" s="30"/>
      <c r="J14" s="26"/>
    </row>
    <row r="15" spans="1:10" s="31" customFormat="1" ht="97.5" customHeight="1">
      <c r="A15" s="26">
        <v>14</v>
      </c>
      <c r="B15" s="27"/>
      <c r="C15" s="28"/>
      <c r="D15" s="28"/>
      <c r="E15" s="29"/>
      <c r="F15" s="29"/>
      <c r="G15" s="29"/>
      <c r="H15" s="33"/>
      <c r="I15" s="30"/>
      <c r="J15" s="26"/>
    </row>
    <row r="16" spans="1:10" s="31" customFormat="1" ht="97.5" customHeight="1">
      <c r="A16" s="26">
        <v>15</v>
      </c>
      <c r="B16" s="27"/>
      <c r="C16" s="28"/>
      <c r="D16" s="28"/>
      <c r="E16" s="29"/>
      <c r="F16" s="29"/>
      <c r="G16" s="29"/>
      <c r="H16" s="33"/>
      <c r="I16" s="30"/>
      <c r="J16" s="26"/>
    </row>
    <row r="17" spans="1:9" ht="22.5">
      <c r="A17" s="37" t="s">
        <v>51</v>
      </c>
      <c r="I17" s="32"/>
    </row>
  </sheetData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45" fitToHeight="0" orientation="landscape" r:id="rId1"/>
  <headerFooter>
    <oddHeader>&amp;LConsultation n°25/025&amp;C&amp;16ANNEXES FINANCIERES
LOT 1 - fourniture de plats cuisinés réfrigérés multiportion</oddHeader>
    <oddFooter>&amp;CDernière date de mise à jour : 21/02.2025&amp;RDate, cachet, signature, précédée
 du nom du signataire
Page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0FE00-A9AA-438F-A377-6D38CA343B8C}">
  <sheetPr codeName="Feuil4">
    <tabColor theme="9" tint="-0.249977111117893"/>
    <pageSetUpPr fitToPage="1"/>
  </sheetPr>
  <dimension ref="A1:L32"/>
  <sheetViews>
    <sheetView view="pageBreakPreview" zoomScaleNormal="100" zoomScaleSheetLayoutView="100" workbookViewId="0">
      <selection activeCell="G14" sqref="G14"/>
    </sheetView>
  </sheetViews>
  <sheetFormatPr baseColWidth="10" defaultRowHeight="12.5"/>
  <cols>
    <col min="1" max="1" width="24.81640625" style="61" customWidth="1"/>
    <col min="2" max="2" width="15.7265625" style="61" customWidth="1"/>
    <col min="3" max="3" width="19.54296875" style="61" bestFit="1" customWidth="1"/>
    <col min="4" max="4" width="28.1796875" style="61" customWidth="1"/>
    <col min="5" max="5" width="28.81640625" style="61" customWidth="1"/>
    <col min="6" max="6" width="23.1796875" style="61" customWidth="1"/>
    <col min="7" max="7" width="28.7265625" style="61" customWidth="1"/>
    <col min="8" max="8" width="19.453125" style="61" customWidth="1"/>
    <col min="9" max="9" width="16" style="61" customWidth="1"/>
    <col min="10" max="257" width="11.453125" style="61"/>
    <col min="258" max="258" width="28.7265625" style="61" customWidth="1"/>
    <col min="259" max="259" width="13.26953125" style="61" customWidth="1"/>
    <col min="260" max="260" width="16.453125" style="61" customWidth="1"/>
    <col min="261" max="261" width="5.54296875" style="61" customWidth="1"/>
    <col min="262" max="265" width="13.453125" style="61" customWidth="1"/>
    <col min="266" max="513" width="11.453125" style="61"/>
    <col min="514" max="514" width="28.7265625" style="61" customWidth="1"/>
    <col min="515" max="515" width="13.26953125" style="61" customWidth="1"/>
    <col min="516" max="516" width="16.453125" style="61" customWidth="1"/>
    <col min="517" max="517" width="5.54296875" style="61" customWidth="1"/>
    <col min="518" max="521" width="13.453125" style="61" customWidth="1"/>
    <col min="522" max="769" width="11.453125" style="61"/>
    <col min="770" max="770" width="28.7265625" style="61" customWidth="1"/>
    <col min="771" max="771" width="13.26953125" style="61" customWidth="1"/>
    <col min="772" max="772" width="16.453125" style="61" customWidth="1"/>
    <col min="773" max="773" width="5.54296875" style="61" customWidth="1"/>
    <col min="774" max="777" width="13.453125" style="61" customWidth="1"/>
    <col min="778" max="1025" width="11.453125" style="61"/>
    <col min="1026" max="1026" width="28.7265625" style="61" customWidth="1"/>
    <col min="1027" max="1027" width="13.26953125" style="61" customWidth="1"/>
    <col min="1028" max="1028" width="16.453125" style="61" customWidth="1"/>
    <col min="1029" max="1029" width="5.54296875" style="61" customWidth="1"/>
    <col min="1030" max="1033" width="13.453125" style="61" customWidth="1"/>
    <col min="1034" max="1281" width="11.453125" style="61"/>
    <col min="1282" max="1282" width="28.7265625" style="61" customWidth="1"/>
    <col min="1283" max="1283" width="13.26953125" style="61" customWidth="1"/>
    <col min="1284" max="1284" width="16.453125" style="61" customWidth="1"/>
    <col min="1285" max="1285" width="5.54296875" style="61" customWidth="1"/>
    <col min="1286" max="1289" width="13.453125" style="61" customWidth="1"/>
    <col min="1290" max="1537" width="11.453125" style="61"/>
    <col min="1538" max="1538" width="28.7265625" style="61" customWidth="1"/>
    <col min="1539" max="1539" width="13.26953125" style="61" customWidth="1"/>
    <col min="1540" max="1540" width="16.453125" style="61" customWidth="1"/>
    <col min="1541" max="1541" width="5.54296875" style="61" customWidth="1"/>
    <col min="1542" max="1545" width="13.453125" style="61" customWidth="1"/>
    <col min="1546" max="1793" width="11.453125" style="61"/>
    <col min="1794" max="1794" width="28.7265625" style="61" customWidth="1"/>
    <col min="1795" max="1795" width="13.26953125" style="61" customWidth="1"/>
    <col min="1796" max="1796" width="16.453125" style="61" customWidth="1"/>
    <col min="1797" max="1797" width="5.54296875" style="61" customWidth="1"/>
    <col min="1798" max="1801" width="13.453125" style="61" customWidth="1"/>
    <col min="1802" max="2049" width="11.453125" style="61"/>
    <col min="2050" max="2050" width="28.7265625" style="61" customWidth="1"/>
    <col min="2051" max="2051" width="13.26953125" style="61" customWidth="1"/>
    <col min="2052" max="2052" width="16.453125" style="61" customWidth="1"/>
    <col min="2053" max="2053" width="5.54296875" style="61" customWidth="1"/>
    <col min="2054" max="2057" width="13.453125" style="61" customWidth="1"/>
    <col min="2058" max="2305" width="11.453125" style="61"/>
    <col min="2306" max="2306" width="28.7265625" style="61" customWidth="1"/>
    <col min="2307" max="2307" width="13.26953125" style="61" customWidth="1"/>
    <col min="2308" max="2308" width="16.453125" style="61" customWidth="1"/>
    <col min="2309" max="2309" width="5.54296875" style="61" customWidth="1"/>
    <col min="2310" max="2313" width="13.453125" style="61" customWidth="1"/>
    <col min="2314" max="2561" width="11.453125" style="61"/>
    <col min="2562" max="2562" width="28.7265625" style="61" customWidth="1"/>
    <col min="2563" max="2563" width="13.26953125" style="61" customWidth="1"/>
    <col min="2564" max="2564" width="16.453125" style="61" customWidth="1"/>
    <col min="2565" max="2565" width="5.54296875" style="61" customWidth="1"/>
    <col min="2566" max="2569" width="13.453125" style="61" customWidth="1"/>
    <col min="2570" max="2817" width="11.453125" style="61"/>
    <col min="2818" max="2818" width="28.7265625" style="61" customWidth="1"/>
    <col min="2819" max="2819" width="13.26953125" style="61" customWidth="1"/>
    <col min="2820" max="2820" width="16.453125" style="61" customWidth="1"/>
    <col min="2821" max="2821" width="5.54296875" style="61" customWidth="1"/>
    <col min="2822" max="2825" width="13.453125" style="61" customWidth="1"/>
    <col min="2826" max="3073" width="11.453125" style="61"/>
    <col min="3074" max="3074" width="28.7265625" style="61" customWidth="1"/>
    <col min="3075" max="3075" width="13.26953125" style="61" customWidth="1"/>
    <col min="3076" max="3076" width="16.453125" style="61" customWidth="1"/>
    <col min="3077" max="3077" width="5.54296875" style="61" customWidth="1"/>
    <col min="3078" max="3081" width="13.453125" style="61" customWidth="1"/>
    <col min="3082" max="3329" width="11.453125" style="61"/>
    <col min="3330" max="3330" width="28.7265625" style="61" customWidth="1"/>
    <col min="3331" max="3331" width="13.26953125" style="61" customWidth="1"/>
    <col min="3332" max="3332" width="16.453125" style="61" customWidth="1"/>
    <col min="3333" max="3333" width="5.54296875" style="61" customWidth="1"/>
    <col min="3334" max="3337" width="13.453125" style="61" customWidth="1"/>
    <col min="3338" max="3585" width="11.453125" style="61"/>
    <col min="3586" max="3586" width="28.7265625" style="61" customWidth="1"/>
    <col min="3587" max="3587" width="13.26953125" style="61" customWidth="1"/>
    <col min="3588" max="3588" width="16.453125" style="61" customWidth="1"/>
    <col min="3589" max="3589" width="5.54296875" style="61" customWidth="1"/>
    <col min="3590" max="3593" width="13.453125" style="61" customWidth="1"/>
    <col min="3594" max="3841" width="11.453125" style="61"/>
    <col min="3842" max="3842" width="28.7265625" style="61" customWidth="1"/>
    <col min="3843" max="3843" width="13.26953125" style="61" customWidth="1"/>
    <col min="3844" max="3844" width="16.453125" style="61" customWidth="1"/>
    <col min="3845" max="3845" width="5.54296875" style="61" customWidth="1"/>
    <col min="3846" max="3849" width="13.453125" style="61" customWidth="1"/>
    <col min="3850" max="4097" width="11.453125" style="61"/>
    <col min="4098" max="4098" width="28.7265625" style="61" customWidth="1"/>
    <col min="4099" max="4099" width="13.26953125" style="61" customWidth="1"/>
    <col min="4100" max="4100" width="16.453125" style="61" customWidth="1"/>
    <col min="4101" max="4101" width="5.54296875" style="61" customWidth="1"/>
    <col min="4102" max="4105" width="13.453125" style="61" customWidth="1"/>
    <col min="4106" max="4353" width="11.453125" style="61"/>
    <col min="4354" max="4354" width="28.7265625" style="61" customWidth="1"/>
    <col min="4355" max="4355" width="13.26953125" style="61" customWidth="1"/>
    <col min="4356" max="4356" width="16.453125" style="61" customWidth="1"/>
    <col min="4357" max="4357" width="5.54296875" style="61" customWidth="1"/>
    <col min="4358" max="4361" width="13.453125" style="61" customWidth="1"/>
    <col min="4362" max="4609" width="11.453125" style="61"/>
    <col min="4610" max="4610" width="28.7265625" style="61" customWidth="1"/>
    <col min="4611" max="4611" width="13.26953125" style="61" customWidth="1"/>
    <col min="4612" max="4612" width="16.453125" style="61" customWidth="1"/>
    <col min="4613" max="4613" width="5.54296875" style="61" customWidth="1"/>
    <col min="4614" max="4617" width="13.453125" style="61" customWidth="1"/>
    <col min="4618" max="4865" width="11.453125" style="61"/>
    <col min="4866" max="4866" width="28.7265625" style="61" customWidth="1"/>
    <col min="4867" max="4867" width="13.26953125" style="61" customWidth="1"/>
    <col min="4868" max="4868" width="16.453125" style="61" customWidth="1"/>
    <col min="4869" max="4869" width="5.54296875" style="61" customWidth="1"/>
    <col min="4870" max="4873" width="13.453125" style="61" customWidth="1"/>
    <col min="4874" max="5121" width="11.453125" style="61"/>
    <col min="5122" max="5122" width="28.7265625" style="61" customWidth="1"/>
    <col min="5123" max="5123" width="13.26953125" style="61" customWidth="1"/>
    <col min="5124" max="5124" width="16.453125" style="61" customWidth="1"/>
    <col min="5125" max="5125" width="5.54296875" style="61" customWidth="1"/>
    <col min="5126" max="5129" width="13.453125" style="61" customWidth="1"/>
    <col min="5130" max="5377" width="11.453125" style="61"/>
    <col min="5378" max="5378" width="28.7265625" style="61" customWidth="1"/>
    <col min="5379" max="5379" width="13.26953125" style="61" customWidth="1"/>
    <col min="5380" max="5380" width="16.453125" style="61" customWidth="1"/>
    <col min="5381" max="5381" width="5.54296875" style="61" customWidth="1"/>
    <col min="5382" max="5385" width="13.453125" style="61" customWidth="1"/>
    <col min="5386" max="5633" width="11.453125" style="61"/>
    <col min="5634" max="5634" width="28.7265625" style="61" customWidth="1"/>
    <col min="5635" max="5635" width="13.26953125" style="61" customWidth="1"/>
    <col min="5636" max="5636" width="16.453125" style="61" customWidth="1"/>
    <col min="5637" max="5637" width="5.54296875" style="61" customWidth="1"/>
    <col min="5638" max="5641" width="13.453125" style="61" customWidth="1"/>
    <col min="5642" max="5889" width="11.453125" style="61"/>
    <col min="5890" max="5890" width="28.7265625" style="61" customWidth="1"/>
    <col min="5891" max="5891" width="13.26953125" style="61" customWidth="1"/>
    <col min="5892" max="5892" width="16.453125" style="61" customWidth="1"/>
    <col min="5893" max="5893" width="5.54296875" style="61" customWidth="1"/>
    <col min="5894" max="5897" width="13.453125" style="61" customWidth="1"/>
    <col min="5898" max="6145" width="11.453125" style="61"/>
    <col min="6146" max="6146" width="28.7265625" style="61" customWidth="1"/>
    <col min="6147" max="6147" width="13.26953125" style="61" customWidth="1"/>
    <col min="6148" max="6148" width="16.453125" style="61" customWidth="1"/>
    <col min="6149" max="6149" width="5.54296875" style="61" customWidth="1"/>
    <col min="6150" max="6153" width="13.453125" style="61" customWidth="1"/>
    <col min="6154" max="6401" width="11.453125" style="61"/>
    <col min="6402" max="6402" width="28.7265625" style="61" customWidth="1"/>
    <col min="6403" max="6403" width="13.26953125" style="61" customWidth="1"/>
    <col min="6404" max="6404" width="16.453125" style="61" customWidth="1"/>
    <col min="6405" max="6405" width="5.54296875" style="61" customWidth="1"/>
    <col min="6406" max="6409" width="13.453125" style="61" customWidth="1"/>
    <col min="6410" max="6657" width="11.453125" style="61"/>
    <col min="6658" max="6658" width="28.7265625" style="61" customWidth="1"/>
    <col min="6659" max="6659" width="13.26953125" style="61" customWidth="1"/>
    <col min="6660" max="6660" width="16.453125" style="61" customWidth="1"/>
    <col min="6661" max="6661" width="5.54296875" style="61" customWidth="1"/>
    <col min="6662" max="6665" width="13.453125" style="61" customWidth="1"/>
    <col min="6666" max="6913" width="11.453125" style="61"/>
    <col min="6914" max="6914" width="28.7265625" style="61" customWidth="1"/>
    <col min="6915" max="6915" width="13.26953125" style="61" customWidth="1"/>
    <col min="6916" max="6916" width="16.453125" style="61" customWidth="1"/>
    <col min="6917" max="6917" width="5.54296875" style="61" customWidth="1"/>
    <col min="6918" max="6921" width="13.453125" style="61" customWidth="1"/>
    <col min="6922" max="7169" width="11.453125" style="61"/>
    <col min="7170" max="7170" width="28.7265625" style="61" customWidth="1"/>
    <col min="7171" max="7171" width="13.26953125" style="61" customWidth="1"/>
    <col min="7172" max="7172" width="16.453125" style="61" customWidth="1"/>
    <col min="7173" max="7173" width="5.54296875" style="61" customWidth="1"/>
    <col min="7174" max="7177" width="13.453125" style="61" customWidth="1"/>
    <col min="7178" max="7425" width="11.453125" style="61"/>
    <col min="7426" max="7426" width="28.7265625" style="61" customWidth="1"/>
    <col min="7427" max="7427" width="13.26953125" style="61" customWidth="1"/>
    <col min="7428" max="7428" width="16.453125" style="61" customWidth="1"/>
    <col min="7429" max="7429" width="5.54296875" style="61" customWidth="1"/>
    <col min="7430" max="7433" width="13.453125" style="61" customWidth="1"/>
    <col min="7434" max="7681" width="11.453125" style="61"/>
    <col min="7682" max="7682" width="28.7265625" style="61" customWidth="1"/>
    <col min="7683" max="7683" width="13.26953125" style="61" customWidth="1"/>
    <col min="7684" max="7684" width="16.453125" style="61" customWidth="1"/>
    <col min="7685" max="7685" width="5.54296875" style="61" customWidth="1"/>
    <col min="7686" max="7689" width="13.453125" style="61" customWidth="1"/>
    <col min="7690" max="7937" width="11.453125" style="61"/>
    <col min="7938" max="7938" width="28.7265625" style="61" customWidth="1"/>
    <col min="7939" max="7939" width="13.26953125" style="61" customWidth="1"/>
    <col min="7940" max="7940" width="16.453125" style="61" customWidth="1"/>
    <col min="7941" max="7941" width="5.54296875" style="61" customWidth="1"/>
    <col min="7942" max="7945" width="13.453125" style="61" customWidth="1"/>
    <col min="7946" max="8193" width="11.453125" style="61"/>
    <col min="8194" max="8194" width="28.7265625" style="61" customWidth="1"/>
    <col min="8195" max="8195" width="13.26953125" style="61" customWidth="1"/>
    <col min="8196" max="8196" width="16.453125" style="61" customWidth="1"/>
    <col min="8197" max="8197" width="5.54296875" style="61" customWidth="1"/>
    <col min="8198" max="8201" width="13.453125" style="61" customWidth="1"/>
    <col min="8202" max="8449" width="11.453125" style="61"/>
    <col min="8450" max="8450" width="28.7265625" style="61" customWidth="1"/>
    <col min="8451" max="8451" width="13.26953125" style="61" customWidth="1"/>
    <col min="8452" max="8452" width="16.453125" style="61" customWidth="1"/>
    <col min="8453" max="8453" width="5.54296875" style="61" customWidth="1"/>
    <col min="8454" max="8457" width="13.453125" style="61" customWidth="1"/>
    <col min="8458" max="8705" width="11.453125" style="61"/>
    <col min="8706" max="8706" width="28.7265625" style="61" customWidth="1"/>
    <col min="8707" max="8707" width="13.26953125" style="61" customWidth="1"/>
    <col min="8708" max="8708" width="16.453125" style="61" customWidth="1"/>
    <col min="8709" max="8709" width="5.54296875" style="61" customWidth="1"/>
    <col min="8710" max="8713" width="13.453125" style="61" customWidth="1"/>
    <col min="8714" max="8961" width="11.453125" style="61"/>
    <col min="8962" max="8962" width="28.7265625" style="61" customWidth="1"/>
    <col min="8963" max="8963" width="13.26953125" style="61" customWidth="1"/>
    <col min="8964" max="8964" width="16.453125" style="61" customWidth="1"/>
    <col min="8965" max="8965" width="5.54296875" style="61" customWidth="1"/>
    <col min="8966" max="8969" width="13.453125" style="61" customWidth="1"/>
    <col min="8970" max="9217" width="11.453125" style="61"/>
    <col min="9218" max="9218" width="28.7265625" style="61" customWidth="1"/>
    <col min="9219" max="9219" width="13.26953125" style="61" customWidth="1"/>
    <col min="9220" max="9220" width="16.453125" style="61" customWidth="1"/>
    <col min="9221" max="9221" width="5.54296875" style="61" customWidth="1"/>
    <col min="9222" max="9225" width="13.453125" style="61" customWidth="1"/>
    <col min="9226" max="9473" width="11.453125" style="61"/>
    <col min="9474" max="9474" width="28.7265625" style="61" customWidth="1"/>
    <col min="9475" max="9475" width="13.26953125" style="61" customWidth="1"/>
    <col min="9476" max="9476" width="16.453125" style="61" customWidth="1"/>
    <col min="9477" max="9477" width="5.54296875" style="61" customWidth="1"/>
    <col min="9478" max="9481" width="13.453125" style="61" customWidth="1"/>
    <col min="9482" max="9729" width="11.453125" style="61"/>
    <col min="9730" max="9730" width="28.7265625" style="61" customWidth="1"/>
    <col min="9731" max="9731" width="13.26953125" style="61" customWidth="1"/>
    <col min="9732" max="9732" width="16.453125" style="61" customWidth="1"/>
    <col min="9733" max="9733" width="5.54296875" style="61" customWidth="1"/>
    <col min="9734" max="9737" width="13.453125" style="61" customWidth="1"/>
    <col min="9738" max="9985" width="11.453125" style="61"/>
    <col min="9986" max="9986" width="28.7265625" style="61" customWidth="1"/>
    <col min="9987" max="9987" width="13.26953125" style="61" customWidth="1"/>
    <col min="9988" max="9988" width="16.453125" style="61" customWidth="1"/>
    <col min="9989" max="9989" width="5.54296875" style="61" customWidth="1"/>
    <col min="9990" max="9993" width="13.453125" style="61" customWidth="1"/>
    <col min="9994" max="10241" width="11.453125" style="61"/>
    <col min="10242" max="10242" width="28.7265625" style="61" customWidth="1"/>
    <col min="10243" max="10243" width="13.26953125" style="61" customWidth="1"/>
    <col min="10244" max="10244" width="16.453125" style="61" customWidth="1"/>
    <col min="10245" max="10245" width="5.54296875" style="61" customWidth="1"/>
    <col min="10246" max="10249" width="13.453125" style="61" customWidth="1"/>
    <col min="10250" max="10497" width="11.453125" style="61"/>
    <col min="10498" max="10498" width="28.7265625" style="61" customWidth="1"/>
    <col min="10499" max="10499" width="13.26953125" style="61" customWidth="1"/>
    <col min="10500" max="10500" width="16.453125" style="61" customWidth="1"/>
    <col min="10501" max="10501" width="5.54296875" style="61" customWidth="1"/>
    <col min="10502" max="10505" width="13.453125" style="61" customWidth="1"/>
    <col min="10506" max="10753" width="11.453125" style="61"/>
    <col min="10754" max="10754" width="28.7265625" style="61" customWidth="1"/>
    <col min="10755" max="10755" width="13.26953125" style="61" customWidth="1"/>
    <col min="10756" max="10756" width="16.453125" style="61" customWidth="1"/>
    <col min="10757" max="10757" width="5.54296875" style="61" customWidth="1"/>
    <col min="10758" max="10761" width="13.453125" style="61" customWidth="1"/>
    <col min="10762" max="11009" width="11.453125" style="61"/>
    <col min="11010" max="11010" width="28.7265625" style="61" customWidth="1"/>
    <col min="11011" max="11011" width="13.26953125" style="61" customWidth="1"/>
    <col min="11012" max="11012" width="16.453125" style="61" customWidth="1"/>
    <col min="11013" max="11013" width="5.54296875" style="61" customWidth="1"/>
    <col min="11014" max="11017" width="13.453125" style="61" customWidth="1"/>
    <col min="11018" max="11265" width="11.453125" style="61"/>
    <col min="11266" max="11266" width="28.7265625" style="61" customWidth="1"/>
    <col min="11267" max="11267" width="13.26953125" style="61" customWidth="1"/>
    <col min="11268" max="11268" width="16.453125" style="61" customWidth="1"/>
    <col min="11269" max="11269" width="5.54296875" style="61" customWidth="1"/>
    <col min="11270" max="11273" width="13.453125" style="61" customWidth="1"/>
    <col min="11274" max="11521" width="11.453125" style="61"/>
    <col min="11522" max="11522" width="28.7265625" style="61" customWidth="1"/>
    <col min="11523" max="11523" width="13.26953125" style="61" customWidth="1"/>
    <col min="11524" max="11524" width="16.453125" style="61" customWidth="1"/>
    <col min="11525" max="11525" width="5.54296875" style="61" customWidth="1"/>
    <col min="11526" max="11529" width="13.453125" style="61" customWidth="1"/>
    <col min="11530" max="11777" width="11.453125" style="61"/>
    <col min="11778" max="11778" width="28.7265625" style="61" customWidth="1"/>
    <col min="11779" max="11779" width="13.26953125" style="61" customWidth="1"/>
    <col min="11780" max="11780" width="16.453125" style="61" customWidth="1"/>
    <col min="11781" max="11781" width="5.54296875" style="61" customWidth="1"/>
    <col min="11782" max="11785" width="13.453125" style="61" customWidth="1"/>
    <col min="11786" max="12033" width="11.453125" style="61"/>
    <col min="12034" max="12034" width="28.7265625" style="61" customWidth="1"/>
    <col min="12035" max="12035" width="13.26953125" style="61" customWidth="1"/>
    <col min="12036" max="12036" width="16.453125" style="61" customWidth="1"/>
    <col min="12037" max="12037" width="5.54296875" style="61" customWidth="1"/>
    <col min="12038" max="12041" width="13.453125" style="61" customWidth="1"/>
    <col min="12042" max="12289" width="11.453125" style="61"/>
    <col min="12290" max="12290" width="28.7265625" style="61" customWidth="1"/>
    <col min="12291" max="12291" width="13.26953125" style="61" customWidth="1"/>
    <col min="12292" max="12292" width="16.453125" style="61" customWidth="1"/>
    <col min="12293" max="12293" width="5.54296875" style="61" customWidth="1"/>
    <col min="12294" max="12297" width="13.453125" style="61" customWidth="1"/>
    <col min="12298" max="12545" width="11.453125" style="61"/>
    <col min="12546" max="12546" width="28.7265625" style="61" customWidth="1"/>
    <col min="12547" max="12547" width="13.26953125" style="61" customWidth="1"/>
    <col min="12548" max="12548" width="16.453125" style="61" customWidth="1"/>
    <col min="12549" max="12549" width="5.54296875" style="61" customWidth="1"/>
    <col min="12550" max="12553" width="13.453125" style="61" customWidth="1"/>
    <col min="12554" max="12801" width="11.453125" style="61"/>
    <col min="12802" max="12802" width="28.7265625" style="61" customWidth="1"/>
    <col min="12803" max="12803" width="13.26953125" style="61" customWidth="1"/>
    <col min="12804" max="12804" width="16.453125" style="61" customWidth="1"/>
    <col min="12805" max="12805" width="5.54296875" style="61" customWidth="1"/>
    <col min="12806" max="12809" width="13.453125" style="61" customWidth="1"/>
    <col min="12810" max="13057" width="11.453125" style="61"/>
    <col min="13058" max="13058" width="28.7265625" style="61" customWidth="1"/>
    <col min="13059" max="13059" width="13.26953125" style="61" customWidth="1"/>
    <col min="13060" max="13060" width="16.453125" style="61" customWidth="1"/>
    <col min="13061" max="13061" width="5.54296875" style="61" customWidth="1"/>
    <col min="13062" max="13065" width="13.453125" style="61" customWidth="1"/>
    <col min="13066" max="13313" width="11.453125" style="61"/>
    <col min="13314" max="13314" width="28.7265625" style="61" customWidth="1"/>
    <col min="13315" max="13315" width="13.26953125" style="61" customWidth="1"/>
    <col min="13316" max="13316" width="16.453125" style="61" customWidth="1"/>
    <col min="13317" max="13317" width="5.54296875" style="61" customWidth="1"/>
    <col min="13318" max="13321" width="13.453125" style="61" customWidth="1"/>
    <col min="13322" max="13569" width="11.453125" style="61"/>
    <col min="13570" max="13570" width="28.7265625" style="61" customWidth="1"/>
    <col min="13571" max="13571" width="13.26953125" style="61" customWidth="1"/>
    <col min="13572" max="13572" width="16.453125" style="61" customWidth="1"/>
    <col min="13573" max="13573" width="5.54296875" style="61" customWidth="1"/>
    <col min="13574" max="13577" width="13.453125" style="61" customWidth="1"/>
    <col min="13578" max="13825" width="11.453125" style="61"/>
    <col min="13826" max="13826" width="28.7265625" style="61" customWidth="1"/>
    <col min="13827" max="13827" width="13.26953125" style="61" customWidth="1"/>
    <col min="13828" max="13828" width="16.453125" style="61" customWidth="1"/>
    <col min="13829" max="13829" width="5.54296875" style="61" customWidth="1"/>
    <col min="13830" max="13833" width="13.453125" style="61" customWidth="1"/>
    <col min="13834" max="14081" width="11.453125" style="61"/>
    <col min="14082" max="14082" width="28.7265625" style="61" customWidth="1"/>
    <col min="14083" max="14083" width="13.26953125" style="61" customWidth="1"/>
    <col min="14084" max="14084" width="16.453125" style="61" customWidth="1"/>
    <col min="14085" max="14085" width="5.54296875" style="61" customWidth="1"/>
    <col min="14086" max="14089" width="13.453125" style="61" customWidth="1"/>
    <col min="14090" max="14337" width="11.453125" style="61"/>
    <col min="14338" max="14338" width="28.7265625" style="61" customWidth="1"/>
    <col min="14339" max="14339" width="13.26953125" style="61" customWidth="1"/>
    <col min="14340" max="14340" width="16.453125" style="61" customWidth="1"/>
    <col min="14341" max="14341" width="5.54296875" style="61" customWidth="1"/>
    <col min="14342" max="14345" width="13.453125" style="61" customWidth="1"/>
    <col min="14346" max="14593" width="11.453125" style="61"/>
    <col min="14594" max="14594" width="28.7265625" style="61" customWidth="1"/>
    <col min="14595" max="14595" width="13.26953125" style="61" customWidth="1"/>
    <col min="14596" max="14596" width="16.453125" style="61" customWidth="1"/>
    <col min="14597" max="14597" width="5.54296875" style="61" customWidth="1"/>
    <col min="14598" max="14601" width="13.453125" style="61" customWidth="1"/>
    <col min="14602" max="14849" width="11.453125" style="61"/>
    <col min="14850" max="14850" width="28.7265625" style="61" customWidth="1"/>
    <col min="14851" max="14851" width="13.26953125" style="61" customWidth="1"/>
    <col min="14852" max="14852" width="16.453125" style="61" customWidth="1"/>
    <col min="14853" max="14853" width="5.54296875" style="61" customWidth="1"/>
    <col min="14854" max="14857" width="13.453125" style="61" customWidth="1"/>
    <col min="14858" max="15105" width="11.453125" style="61"/>
    <col min="15106" max="15106" width="28.7265625" style="61" customWidth="1"/>
    <col min="15107" max="15107" width="13.26953125" style="61" customWidth="1"/>
    <col min="15108" max="15108" width="16.453125" style="61" customWidth="1"/>
    <col min="15109" max="15109" width="5.54296875" style="61" customWidth="1"/>
    <col min="15110" max="15113" width="13.453125" style="61" customWidth="1"/>
    <col min="15114" max="15361" width="11.453125" style="61"/>
    <col min="15362" max="15362" width="28.7265625" style="61" customWidth="1"/>
    <col min="15363" max="15363" width="13.26953125" style="61" customWidth="1"/>
    <col min="15364" max="15364" width="16.453125" style="61" customWidth="1"/>
    <col min="15365" max="15365" width="5.54296875" style="61" customWidth="1"/>
    <col min="15366" max="15369" width="13.453125" style="61" customWidth="1"/>
    <col min="15370" max="15617" width="11.453125" style="61"/>
    <col min="15618" max="15618" width="28.7265625" style="61" customWidth="1"/>
    <col min="15619" max="15619" width="13.26953125" style="61" customWidth="1"/>
    <col min="15620" max="15620" width="16.453125" style="61" customWidth="1"/>
    <col min="15621" max="15621" width="5.54296875" style="61" customWidth="1"/>
    <col min="15622" max="15625" width="13.453125" style="61" customWidth="1"/>
    <col min="15626" max="15873" width="11.453125" style="61"/>
    <col min="15874" max="15874" width="28.7265625" style="61" customWidth="1"/>
    <col min="15875" max="15875" width="13.26953125" style="61" customWidth="1"/>
    <col min="15876" max="15876" width="16.453125" style="61" customWidth="1"/>
    <col min="15877" max="15877" width="5.54296875" style="61" customWidth="1"/>
    <col min="15878" max="15881" width="13.453125" style="61" customWidth="1"/>
    <col min="15882" max="16129" width="11.453125" style="61"/>
    <col min="16130" max="16130" width="28.7265625" style="61" customWidth="1"/>
    <col min="16131" max="16131" width="13.26953125" style="61" customWidth="1"/>
    <col min="16132" max="16132" width="16.453125" style="61" customWidth="1"/>
    <col min="16133" max="16133" width="5.54296875" style="61" customWidth="1"/>
    <col min="16134" max="16137" width="13.453125" style="61" customWidth="1"/>
    <col min="16138" max="16384" width="11.453125" style="61"/>
  </cols>
  <sheetData>
    <row r="1" spans="1:12">
      <c r="A1" s="61" t="s">
        <v>111</v>
      </c>
    </row>
    <row r="3" spans="1:12" s="46" customFormat="1" ht="16.5" customHeight="1">
      <c r="A3" s="44" t="s">
        <v>25</v>
      </c>
      <c r="B3" s="98" t="s">
        <v>74</v>
      </c>
      <c r="C3" s="98"/>
      <c r="D3" s="45"/>
      <c r="E3" s="99" t="s">
        <v>26</v>
      </c>
      <c r="F3" s="100"/>
      <c r="G3" s="100"/>
      <c r="H3" s="100"/>
      <c r="I3" s="101"/>
    </row>
    <row r="4" spans="1:12" s="46" customFormat="1" ht="15" customHeight="1">
      <c r="A4" s="44" t="s">
        <v>27</v>
      </c>
      <c r="B4" s="102"/>
      <c r="C4" s="102"/>
      <c r="D4" s="45"/>
      <c r="E4" s="47"/>
      <c r="F4" s="48"/>
      <c r="G4" s="48"/>
      <c r="H4" s="49"/>
      <c r="I4" s="76"/>
    </row>
    <row r="5" spans="1:12" s="46" customFormat="1" ht="14.25" customHeight="1">
      <c r="A5" s="44" t="s">
        <v>28</v>
      </c>
      <c r="B5" s="103"/>
      <c r="C5" s="103"/>
      <c r="D5" s="45"/>
      <c r="E5" s="51"/>
      <c r="F5" s="51"/>
    </row>
    <row r="6" spans="1:12" s="46" customFormat="1" ht="12.75" customHeight="1">
      <c r="A6" s="44" t="s">
        <v>29</v>
      </c>
      <c r="B6" s="103" t="s">
        <v>30</v>
      </c>
      <c r="C6" s="103"/>
      <c r="D6" s="45"/>
      <c r="H6" s="52"/>
    </row>
    <row r="7" spans="1:12" s="46" customFormat="1" ht="12.75" customHeight="1">
      <c r="A7" s="53" t="s">
        <v>31</v>
      </c>
      <c r="B7" s="103"/>
      <c r="C7" s="103"/>
      <c r="D7" s="45"/>
      <c r="G7" s="45"/>
    </row>
    <row r="8" spans="1:12" s="46" customFormat="1" ht="13.5" customHeight="1">
      <c r="A8" s="53" t="s">
        <v>32</v>
      </c>
      <c r="B8" s="104"/>
      <c r="C8" s="104"/>
      <c r="D8" s="45"/>
      <c r="E8" s="54"/>
      <c r="F8" s="54"/>
    </row>
    <row r="9" spans="1:12" s="46" customFormat="1" ht="13.5" customHeight="1">
      <c r="A9" s="53" t="s">
        <v>33</v>
      </c>
      <c r="B9" s="104"/>
      <c r="C9" s="104"/>
      <c r="D9" s="45"/>
      <c r="G9" s="55"/>
    </row>
    <row r="10" spans="1:12" s="59" customFormat="1" ht="4.5" customHeight="1">
      <c r="A10" s="56"/>
      <c r="B10" s="57"/>
      <c r="C10" s="57"/>
      <c r="D10" s="58"/>
      <c r="G10" s="60"/>
    </row>
    <row r="11" spans="1:12" ht="6" customHeight="1"/>
    <row r="12" spans="1:12">
      <c r="A12" s="62" t="s">
        <v>34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</row>
    <row r="13" spans="1:12" ht="8.25" customHeight="1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</row>
    <row r="14" spans="1:12">
      <c r="A14" s="63" t="s">
        <v>52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</row>
    <row r="15" spans="1:12">
      <c r="A15" s="63" t="s">
        <v>66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</row>
    <row r="16" spans="1:12" ht="6" customHeight="1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</row>
    <row r="17" spans="1:12">
      <c r="A17" s="63" t="s">
        <v>35</v>
      </c>
      <c r="B17" s="64"/>
      <c r="C17" s="64"/>
      <c r="D17" s="64"/>
      <c r="E17" s="64"/>
      <c r="F17" s="64"/>
      <c r="G17" s="64"/>
      <c r="H17" s="64"/>
      <c r="I17" s="64"/>
      <c r="J17" s="64"/>
      <c r="K17" s="63"/>
      <c r="L17" s="63"/>
    </row>
    <row r="18" spans="1:12" ht="6.75" customHeight="1">
      <c r="J18" s="64"/>
      <c r="K18" s="63"/>
      <c r="L18" s="63"/>
    </row>
    <row r="19" spans="1:12" ht="110.25" customHeight="1">
      <c r="A19" s="65" t="s">
        <v>53</v>
      </c>
      <c r="B19" s="65" t="s">
        <v>54</v>
      </c>
      <c r="C19" s="66" t="s">
        <v>55</v>
      </c>
      <c r="D19" s="66" t="s">
        <v>56</v>
      </c>
      <c r="E19" s="66" t="s">
        <v>57</v>
      </c>
      <c r="F19" s="66" t="s">
        <v>58</v>
      </c>
      <c r="G19" s="63"/>
    </row>
    <row r="20" spans="1:12" ht="59.25" customHeight="1">
      <c r="A20" s="67" t="s">
        <v>59</v>
      </c>
      <c r="B20" s="67" t="s">
        <v>60</v>
      </c>
      <c r="C20" s="68"/>
      <c r="D20" s="68"/>
      <c r="E20" s="69" t="s">
        <v>70</v>
      </c>
      <c r="F20" s="70"/>
      <c r="G20" s="63"/>
    </row>
    <row r="21" spans="1:12" ht="28.5" customHeight="1">
      <c r="A21" s="105" t="s">
        <v>38</v>
      </c>
      <c r="B21" s="105"/>
      <c r="C21" s="105"/>
      <c r="D21" s="71"/>
      <c r="E21" s="106"/>
      <c r="F21" s="106"/>
      <c r="G21" s="106"/>
      <c r="H21" s="72"/>
      <c r="I21" s="72"/>
      <c r="J21" s="63"/>
      <c r="K21" s="63"/>
      <c r="L21" s="63"/>
    </row>
    <row r="22" spans="1:12">
      <c r="A22" s="63"/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</row>
    <row r="24" spans="1:12">
      <c r="A24" s="61" t="s">
        <v>37</v>
      </c>
    </row>
    <row r="27" spans="1:12" ht="50">
      <c r="A27" s="73" t="s">
        <v>61</v>
      </c>
      <c r="B27" s="65" t="s">
        <v>53</v>
      </c>
      <c r="C27" s="65" t="s">
        <v>54</v>
      </c>
      <c r="D27" s="66" t="s">
        <v>55</v>
      </c>
      <c r="E27" s="66" t="s">
        <v>56</v>
      </c>
      <c r="F27" s="66" t="s">
        <v>57</v>
      </c>
      <c r="G27" s="66" t="s">
        <v>58</v>
      </c>
    </row>
    <row r="28" spans="1:12" ht="57.5">
      <c r="A28" s="73" t="s">
        <v>62</v>
      </c>
      <c r="B28" s="67" t="s">
        <v>59</v>
      </c>
      <c r="C28" s="67" t="s">
        <v>60</v>
      </c>
      <c r="D28" s="68"/>
      <c r="E28" s="68"/>
      <c r="F28" s="69" t="s">
        <v>71</v>
      </c>
      <c r="G28" s="70"/>
    </row>
    <row r="30" spans="1:12" ht="13">
      <c r="A30" s="113"/>
      <c r="B30" s="114"/>
      <c r="C30" s="74" t="s">
        <v>63</v>
      </c>
    </row>
    <row r="31" spans="1:12" ht="46.5" customHeight="1">
      <c r="A31" s="112" t="s">
        <v>73</v>
      </c>
      <c r="B31" s="112"/>
      <c r="C31" s="75"/>
    </row>
    <row r="32" spans="1:12" ht="33" customHeight="1">
      <c r="A32" s="117" t="s">
        <v>113</v>
      </c>
      <c r="B32" s="117"/>
      <c r="C32" s="116"/>
    </row>
  </sheetData>
  <mergeCells count="13">
    <mergeCell ref="A32:B32"/>
    <mergeCell ref="A31:B31"/>
    <mergeCell ref="B3:C3"/>
    <mergeCell ref="E3:I3"/>
    <mergeCell ref="B4:C4"/>
    <mergeCell ref="B5:C5"/>
    <mergeCell ref="B6:C6"/>
    <mergeCell ref="B7:C7"/>
    <mergeCell ref="B8:C8"/>
    <mergeCell ref="B9:C9"/>
    <mergeCell ref="A21:C21"/>
    <mergeCell ref="E21:G21"/>
    <mergeCell ref="A30:B30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70" fitToHeight="0" orientation="landscape" r:id="rId1"/>
  <headerFooter>
    <oddHeader>&amp;LConsultation n°25/025
&amp;CANNEXES FINANCIERES
LOT 2 - Charcuteries pâtissières</oddHeader>
    <oddFooter>&amp;CDernière date de mise à jour : 06/082024&amp;RDate, cachet, signature, précédée
 du nom du signataire
Page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7B34B-3AFD-4DF5-9B16-6B6CDB95290E}">
  <sheetPr codeName="Feuil7">
    <pageSetUpPr fitToPage="1"/>
  </sheetPr>
  <dimension ref="A1:Q24"/>
  <sheetViews>
    <sheetView view="pageLayout" topLeftCell="A10" zoomScale="57" zoomScaleNormal="40" zoomScalePageLayoutView="57" workbookViewId="0">
      <selection activeCell="J24" sqref="J24"/>
    </sheetView>
  </sheetViews>
  <sheetFormatPr baseColWidth="10" defaultColWidth="9.1796875" defaultRowHeight="20.5"/>
  <cols>
    <col min="1" max="1" width="32.81640625" style="16" customWidth="1"/>
    <col min="2" max="2" width="24.54296875" style="16" customWidth="1"/>
    <col min="3" max="3" width="92.08984375" style="16" customWidth="1"/>
    <col min="4" max="4" width="26.7265625" style="16" customWidth="1"/>
    <col min="5" max="5" width="40.81640625" style="16" customWidth="1"/>
    <col min="6" max="16" width="24.54296875" style="16" customWidth="1"/>
    <col min="17" max="17" width="30.7265625" style="16" customWidth="1"/>
    <col min="18" max="16384" width="9.1796875" style="16"/>
  </cols>
  <sheetData>
    <row r="1" spans="1:17" ht="236.25" customHeight="1">
      <c r="A1" s="9" t="s">
        <v>4</v>
      </c>
      <c r="B1" s="10" t="s">
        <v>5</v>
      </c>
      <c r="C1" s="11" t="s">
        <v>6</v>
      </c>
      <c r="D1" s="11" t="s">
        <v>7</v>
      </c>
      <c r="E1" s="11" t="s">
        <v>8</v>
      </c>
      <c r="F1" s="11" t="s">
        <v>9</v>
      </c>
      <c r="G1" s="11" t="s">
        <v>40</v>
      </c>
      <c r="H1" s="11" t="s">
        <v>10</v>
      </c>
      <c r="I1" s="9" t="s">
        <v>11</v>
      </c>
      <c r="J1" s="9" t="s">
        <v>41</v>
      </c>
      <c r="K1" s="12" t="s">
        <v>42</v>
      </c>
      <c r="L1" s="13" t="s">
        <v>39</v>
      </c>
      <c r="M1" s="14" t="s">
        <v>12</v>
      </c>
      <c r="N1" s="14" t="s">
        <v>13</v>
      </c>
      <c r="O1" s="14" t="s">
        <v>43</v>
      </c>
      <c r="P1" s="14" t="s">
        <v>14</v>
      </c>
      <c r="Q1" s="15" t="s">
        <v>15</v>
      </c>
    </row>
    <row r="2" spans="1:17" ht="39">
      <c r="A2" s="90" t="s">
        <v>16</v>
      </c>
      <c r="B2" s="90"/>
      <c r="C2" s="17" t="s">
        <v>17</v>
      </c>
      <c r="D2" s="17" t="s">
        <v>18</v>
      </c>
      <c r="E2" s="17" t="s">
        <v>24</v>
      </c>
      <c r="F2" s="17" t="s">
        <v>19</v>
      </c>
      <c r="G2" s="17" t="s">
        <v>20</v>
      </c>
      <c r="H2" s="17" t="s">
        <v>20</v>
      </c>
      <c r="I2" s="88" t="s">
        <v>21</v>
      </c>
      <c r="J2" s="88" t="s">
        <v>22</v>
      </c>
      <c r="K2" s="18">
        <v>7</v>
      </c>
      <c r="L2" s="19">
        <v>5.5E-2</v>
      </c>
      <c r="M2" s="20" t="s">
        <v>23</v>
      </c>
      <c r="N2" s="21">
        <v>2555950</v>
      </c>
      <c r="O2" s="22">
        <v>1.75</v>
      </c>
      <c r="P2" s="23">
        <v>4472912.5</v>
      </c>
      <c r="Q2" s="24">
        <v>4718922.6875</v>
      </c>
    </row>
    <row r="3" spans="1:17" s="31" customFormat="1" ht="97.5" customHeight="1">
      <c r="A3" s="78"/>
      <c r="B3" s="89">
        <v>1</v>
      </c>
      <c r="C3" s="95" t="s">
        <v>94</v>
      </c>
      <c r="D3" s="39"/>
      <c r="E3" s="39"/>
      <c r="F3" s="40"/>
      <c r="G3" s="40"/>
      <c r="H3" s="40"/>
      <c r="I3" s="40"/>
      <c r="J3" s="40"/>
      <c r="K3" s="40" t="s">
        <v>46</v>
      </c>
      <c r="L3" s="41"/>
      <c r="M3" s="77" t="s">
        <v>23</v>
      </c>
      <c r="N3" s="93">
        <v>17000</v>
      </c>
      <c r="O3" s="38"/>
      <c r="P3" s="23">
        <f t="shared" ref="P3:P15" si="0">O3*N3</f>
        <v>0</v>
      </c>
      <c r="Q3" s="24">
        <f>P3+P3*L3</f>
        <v>0</v>
      </c>
    </row>
    <row r="4" spans="1:17" s="31" customFormat="1" ht="97.5" customHeight="1">
      <c r="A4" s="78"/>
      <c r="B4" s="89">
        <v>2</v>
      </c>
      <c r="C4" s="95" t="s">
        <v>95</v>
      </c>
      <c r="D4" s="39"/>
      <c r="E4" s="39"/>
      <c r="F4" s="40"/>
      <c r="G4" s="40"/>
      <c r="H4" s="40"/>
      <c r="I4" s="40"/>
      <c r="J4" s="40"/>
      <c r="K4" s="40"/>
      <c r="L4" s="41"/>
      <c r="M4" s="77" t="s">
        <v>23</v>
      </c>
      <c r="N4" s="93">
        <v>3100</v>
      </c>
      <c r="O4" s="38"/>
      <c r="P4" s="23">
        <f t="shared" si="0"/>
        <v>0</v>
      </c>
      <c r="Q4" s="24">
        <f t="shared" ref="Q4:Q15" si="1">P4+P4*L4</f>
        <v>0</v>
      </c>
    </row>
    <row r="5" spans="1:17" s="31" customFormat="1" ht="97.5" customHeight="1">
      <c r="A5" s="78"/>
      <c r="B5" s="89">
        <v>3</v>
      </c>
      <c r="C5" s="95" t="s">
        <v>96</v>
      </c>
      <c r="D5" s="39"/>
      <c r="E5" s="39"/>
      <c r="F5" s="40"/>
      <c r="G5" s="40"/>
      <c r="H5" s="40"/>
      <c r="I5" s="40"/>
      <c r="J5" s="40"/>
      <c r="K5" s="40"/>
      <c r="L5" s="41"/>
      <c r="M5" s="77" t="s">
        <v>23</v>
      </c>
      <c r="N5" s="93">
        <v>9500</v>
      </c>
      <c r="O5" s="38"/>
      <c r="P5" s="23">
        <f t="shared" si="0"/>
        <v>0</v>
      </c>
      <c r="Q5" s="24">
        <f t="shared" si="1"/>
        <v>0</v>
      </c>
    </row>
    <row r="6" spans="1:17" s="31" customFormat="1" ht="97.5" customHeight="1">
      <c r="A6" s="78"/>
      <c r="B6" s="89">
        <v>4</v>
      </c>
      <c r="C6" s="95" t="s">
        <v>97</v>
      </c>
      <c r="D6" s="39"/>
      <c r="E6" s="39"/>
      <c r="F6" s="40"/>
      <c r="G6" s="40"/>
      <c r="H6" s="40"/>
      <c r="I6" s="40"/>
      <c r="J6" s="40"/>
      <c r="K6" s="40"/>
      <c r="L6" s="41"/>
      <c r="M6" s="77" t="s">
        <v>23</v>
      </c>
      <c r="N6" s="93">
        <v>8000</v>
      </c>
      <c r="O6" s="38"/>
      <c r="P6" s="23">
        <f t="shared" si="0"/>
        <v>0</v>
      </c>
      <c r="Q6" s="24">
        <f t="shared" si="1"/>
        <v>0</v>
      </c>
    </row>
    <row r="7" spans="1:17" s="31" customFormat="1" ht="97.5" customHeight="1">
      <c r="A7" s="78"/>
      <c r="B7" s="89">
        <v>5</v>
      </c>
      <c r="C7" s="95" t="s">
        <v>104</v>
      </c>
      <c r="D7" s="39"/>
      <c r="E7" s="39"/>
      <c r="F7" s="40"/>
      <c r="G7" s="40"/>
      <c r="H7" s="40"/>
      <c r="I7" s="40"/>
      <c r="J7" s="40"/>
      <c r="K7" s="40"/>
      <c r="L7" s="41"/>
      <c r="M7" s="77" t="s">
        <v>23</v>
      </c>
      <c r="N7" s="93">
        <v>20000</v>
      </c>
      <c r="O7" s="38"/>
      <c r="P7" s="23">
        <f t="shared" si="0"/>
        <v>0</v>
      </c>
      <c r="Q7" s="24">
        <f t="shared" si="1"/>
        <v>0</v>
      </c>
    </row>
    <row r="8" spans="1:17" s="31" customFormat="1" ht="97.5" customHeight="1">
      <c r="A8" s="78"/>
      <c r="B8" s="89">
        <v>6</v>
      </c>
      <c r="C8" s="95" t="s">
        <v>105</v>
      </c>
      <c r="D8" s="39"/>
      <c r="E8" s="39"/>
      <c r="F8" s="40"/>
      <c r="G8" s="40"/>
      <c r="H8" s="40"/>
      <c r="I8" s="40"/>
      <c r="J8" s="40"/>
      <c r="K8" s="40"/>
      <c r="L8" s="41"/>
      <c r="M8" s="77" t="s">
        <v>23</v>
      </c>
      <c r="N8" s="93">
        <v>3900</v>
      </c>
      <c r="O8" s="38"/>
      <c r="P8" s="23">
        <f t="shared" si="0"/>
        <v>0</v>
      </c>
      <c r="Q8" s="24">
        <f t="shared" si="1"/>
        <v>0</v>
      </c>
    </row>
    <row r="9" spans="1:17" s="31" customFormat="1" ht="97.5" customHeight="1">
      <c r="A9" s="78"/>
      <c r="B9" s="89">
        <v>7</v>
      </c>
      <c r="C9" s="96" t="s">
        <v>107</v>
      </c>
      <c r="D9" s="39"/>
      <c r="E9" s="39"/>
      <c r="F9" s="40"/>
      <c r="G9" s="40"/>
      <c r="H9" s="40"/>
      <c r="I9" s="40"/>
      <c r="J9" s="40"/>
      <c r="K9" s="40"/>
      <c r="L9" s="41"/>
      <c r="M9" s="77" t="s">
        <v>23</v>
      </c>
      <c r="N9" s="93">
        <v>6300</v>
      </c>
      <c r="O9" s="38"/>
      <c r="P9" s="23">
        <f t="shared" si="0"/>
        <v>0</v>
      </c>
      <c r="Q9" s="24">
        <f t="shared" si="1"/>
        <v>0</v>
      </c>
    </row>
    <row r="10" spans="1:17" s="31" customFormat="1" ht="97.5" customHeight="1">
      <c r="A10" s="78"/>
      <c r="B10" s="89">
        <v>8</v>
      </c>
      <c r="C10" s="96" t="s">
        <v>108</v>
      </c>
      <c r="D10" s="39"/>
      <c r="E10" s="39"/>
      <c r="F10" s="40"/>
      <c r="G10" s="40"/>
      <c r="H10" s="40"/>
      <c r="I10" s="40"/>
      <c r="J10" s="40"/>
      <c r="K10" s="40"/>
      <c r="L10" s="41"/>
      <c r="M10" s="77" t="s">
        <v>23</v>
      </c>
      <c r="N10" s="93">
        <v>13380</v>
      </c>
      <c r="O10" s="38"/>
      <c r="P10" s="23">
        <f t="shared" si="0"/>
        <v>0</v>
      </c>
      <c r="Q10" s="24">
        <f t="shared" si="1"/>
        <v>0</v>
      </c>
    </row>
    <row r="11" spans="1:17" s="31" customFormat="1" ht="97.5" customHeight="1">
      <c r="A11" s="78"/>
      <c r="B11" s="89">
        <v>9</v>
      </c>
      <c r="C11" s="96" t="s">
        <v>98</v>
      </c>
      <c r="D11" s="39"/>
      <c r="E11" s="39"/>
      <c r="F11" s="40"/>
      <c r="G11" s="40"/>
      <c r="H11" s="40"/>
      <c r="I11" s="40"/>
      <c r="J11" s="40"/>
      <c r="K11" s="40"/>
      <c r="L11" s="41"/>
      <c r="M11" s="77" t="s">
        <v>23</v>
      </c>
      <c r="N11" s="93">
        <v>10200</v>
      </c>
      <c r="O11" s="38"/>
      <c r="P11" s="23">
        <f t="shared" si="0"/>
        <v>0</v>
      </c>
      <c r="Q11" s="24">
        <f t="shared" si="1"/>
        <v>0</v>
      </c>
    </row>
    <row r="12" spans="1:17" s="31" customFormat="1" ht="97.5" customHeight="1">
      <c r="A12" s="78"/>
      <c r="B12" s="89">
        <v>10</v>
      </c>
      <c r="C12" s="96" t="s">
        <v>99</v>
      </c>
      <c r="D12" s="39"/>
      <c r="E12" s="39"/>
      <c r="F12" s="40"/>
      <c r="G12" s="40"/>
      <c r="H12" s="40"/>
      <c r="I12" s="40"/>
      <c r="J12" s="40"/>
      <c r="K12" s="40"/>
      <c r="L12" s="41"/>
      <c r="M12" s="77" t="s">
        <v>23</v>
      </c>
      <c r="N12" s="93">
        <v>14400</v>
      </c>
      <c r="O12" s="38"/>
      <c r="P12" s="23">
        <f t="shared" si="0"/>
        <v>0</v>
      </c>
      <c r="Q12" s="24">
        <f t="shared" si="1"/>
        <v>0</v>
      </c>
    </row>
    <row r="13" spans="1:17" s="31" customFormat="1" ht="97.5" customHeight="1">
      <c r="A13" s="78"/>
      <c r="B13" s="89">
        <v>11</v>
      </c>
      <c r="C13" s="96" t="s">
        <v>100</v>
      </c>
      <c r="D13" s="39"/>
      <c r="E13" s="39"/>
      <c r="F13" s="40"/>
      <c r="G13" s="40"/>
      <c r="H13" s="40"/>
      <c r="I13" s="40"/>
      <c r="J13" s="40"/>
      <c r="K13" s="40"/>
      <c r="L13" s="41"/>
      <c r="M13" s="77" t="s">
        <v>23</v>
      </c>
      <c r="N13" s="93">
        <v>12000</v>
      </c>
      <c r="O13" s="38"/>
      <c r="P13" s="23">
        <f t="shared" si="0"/>
        <v>0</v>
      </c>
      <c r="Q13" s="24">
        <f t="shared" si="1"/>
        <v>0</v>
      </c>
    </row>
    <row r="14" spans="1:17" s="31" customFormat="1" ht="97.5" customHeight="1">
      <c r="A14" s="78"/>
      <c r="B14" s="89">
        <v>12</v>
      </c>
      <c r="C14" s="96" t="s">
        <v>101</v>
      </c>
      <c r="D14" s="39"/>
      <c r="E14" s="39"/>
      <c r="F14" s="40"/>
      <c r="G14" s="40"/>
      <c r="H14" s="40"/>
      <c r="I14" s="40"/>
      <c r="J14" s="40"/>
      <c r="K14" s="40"/>
      <c r="L14" s="41"/>
      <c r="M14" s="77" t="s">
        <v>23</v>
      </c>
      <c r="N14" s="93">
        <v>10000</v>
      </c>
      <c r="O14" s="38"/>
      <c r="P14" s="23">
        <f t="shared" si="0"/>
        <v>0</v>
      </c>
      <c r="Q14" s="24">
        <f t="shared" si="1"/>
        <v>0</v>
      </c>
    </row>
    <row r="15" spans="1:17" s="31" customFormat="1" ht="97.5" customHeight="1">
      <c r="A15" s="78"/>
      <c r="B15" s="89">
        <v>13</v>
      </c>
      <c r="C15" s="96" t="s">
        <v>102</v>
      </c>
      <c r="D15" s="39"/>
      <c r="E15" s="39"/>
      <c r="F15" s="40"/>
      <c r="G15" s="40"/>
      <c r="H15" s="40"/>
      <c r="I15" s="40"/>
      <c r="J15" s="40"/>
      <c r="K15" s="40"/>
      <c r="L15" s="41"/>
      <c r="M15" s="77" t="s">
        <v>23</v>
      </c>
      <c r="N15" s="93">
        <v>4000</v>
      </c>
      <c r="O15" s="38"/>
      <c r="P15" s="23">
        <f t="shared" si="0"/>
        <v>0</v>
      </c>
      <c r="Q15" s="24">
        <f t="shared" si="1"/>
        <v>0</v>
      </c>
    </row>
    <row r="16" spans="1:17" s="31" customFormat="1" ht="97.5" customHeight="1">
      <c r="A16" s="78"/>
      <c r="B16" s="89">
        <v>14</v>
      </c>
      <c r="C16" s="96" t="s">
        <v>103</v>
      </c>
      <c r="D16" s="39"/>
      <c r="E16" s="39"/>
      <c r="F16" s="40"/>
      <c r="G16" s="40"/>
      <c r="H16" s="40"/>
      <c r="I16" s="40"/>
      <c r="J16" s="40"/>
      <c r="K16" s="40"/>
      <c r="L16" s="41"/>
      <c r="M16" s="77" t="s">
        <v>23</v>
      </c>
      <c r="N16" s="93">
        <v>3000</v>
      </c>
      <c r="O16" s="38"/>
      <c r="P16" s="23">
        <f t="shared" ref="P16:P17" si="2">O16*N16</f>
        <v>0</v>
      </c>
      <c r="Q16" s="24">
        <f t="shared" ref="Q16:Q17" si="3">P16+P16*L16</f>
        <v>0</v>
      </c>
    </row>
    <row r="17" spans="1:17" s="31" customFormat="1" ht="97.5" customHeight="1">
      <c r="A17" s="78"/>
      <c r="B17" s="89">
        <v>15</v>
      </c>
      <c r="C17" s="96" t="s">
        <v>109</v>
      </c>
      <c r="D17" s="39"/>
      <c r="E17" s="39"/>
      <c r="F17" s="40"/>
      <c r="G17" s="40"/>
      <c r="H17" s="40"/>
      <c r="I17" s="40"/>
      <c r="J17" s="40"/>
      <c r="K17" s="40"/>
      <c r="L17" s="41"/>
      <c r="M17" s="77" t="s">
        <v>23</v>
      </c>
      <c r="N17" s="93">
        <v>700</v>
      </c>
      <c r="O17" s="38"/>
      <c r="P17" s="23">
        <f t="shared" si="2"/>
        <v>0</v>
      </c>
      <c r="Q17" s="24">
        <f t="shared" si="3"/>
        <v>0</v>
      </c>
    </row>
    <row r="18" spans="1:17" ht="25.5">
      <c r="A18" s="16" t="s">
        <v>36</v>
      </c>
      <c r="M18" s="42"/>
      <c r="N18" s="43"/>
      <c r="P18" s="79" t="s">
        <v>64</v>
      </c>
      <c r="Q18" s="80">
        <f>SUM(Q3:Q17)</f>
        <v>0</v>
      </c>
    </row>
    <row r="19" spans="1:17" ht="25.5">
      <c r="H19" s="25"/>
      <c r="I19" s="25"/>
      <c r="J19" s="25"/>
      <c r="K19" s="25"/>
      <c r="L19" s="25"/>
      <c r="M19" s="42"/>
      <c r="N19" s="43"/>
      <c r="O19" s="25"/>
      <c r="P19" s="79" t="s">
        <v>65</v>
      </c>
      <c r="Q19" s="80">
        <f>Q18*5.5%+Q18</f>
        <v>0</v>
      </c>
    </row>
    <row r="20" spans="1:17" ht="3.75" customHeight="1">
      <c r="H20" s="25"/>
      <c r="I20" s="25"/>
      <c r="J20" s="25"/>
      <c r="K20" s="25"/>
      <c r="L20" s="25"/>
      <c r="M20" s="42"/>
      <c r="N20" s="43"/>
      <c r="O20" s="25"/>
      <c r="P20" s="25"/>
      <c r="Q20" s="25"/>
    </row>
    <row r="21" spans="1:17">
      <c r="A21" s="110" t="s">
        <v>44</v>
      </c>
      <c r="B21" s="110"/>
      <c r="C21" s="110"/>
      <c r="D21" s="110"/>
      <c r="E21" s="110"/>
      <c r="F21" s="110"/>
      <c r="G21" s="110"/>
      <c r="H21" s="25"/>
      <c r="I21" s="25"/>
      <c r="J21" s="25"/>
      <c r="K21" s="25"/>
      <c r="L21" s="25"/>
      <c r="M21" s="42"/>
      <c r="N21" s="43"/>
      <c r="O21" s="25"/>
      <c r="P21" s="25"/>
      <c r="Q21" s="25"/>
    </row>
    <row r="22" spans="1:17">
      <c r="A22" s="110"/>
      <c r="B22" s="110"/>
      <c r="C22" s="110"/>
      <c r="D22" s="110"/>
      <c r="E22" s="110"/>
      <c r="F22" s="110"/>
      <c r="G22" s="110"/>
      <c r="H22" s="25"/>
      <c r="I22" s="25"/>
      <c r="J22" s="25"/>
      <c r="K22" s="25"/>
      <c r="L22" s="25"/>
      <c r="M22" s="42"/>
      <c r="N22" s="43"/>
      <c r="O22" s="25"/>
      <c r="P22" s="25"/>
      <c r="Q22" s="25"/>
    </row>
    <row r="23" spans="1:17">
      <c r="A23" s="111" t="s">
        <v>45</v>
      </c>
      <c r="B23" s="111"/>
      <c r="C23" s="111"/>
      <c r="D23" s="111"/>
      <c r="E23" s="111"/>
      <c r="F23" s="111"/>
      <c r="G23" s="111"/>
    </row>
    <row r="24" spans="1:17">
      <c r="A24" s="111"/>
      <c r="B24" s="111"/>
      <c r="C24" s="111"/>
      <c r="D24" s="111"/>
      <c r="E24" s="111"/>
      <c r="F24" s="111"/>
      <c r="G24" s="111"/>
    </row>
  </sheetData>
  <mergeCells count="2">
    <mergeCell ref="A21:G22"/>
    <mergeCell ref="A23:G24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27" fitToHeight="0" orientation="landscape" r:id="rId1"/>
  <headerFooter>
    <oddHeader>&amp;L&amp;22Consultation n°25/025&amp;C&amp;16ANNEXES FINANCIERES
LOT 2 -  fourniture de charcuteries pâtissières</oddHeader>
    <oddFooter>&amp;C&amp;14Dernière date de mise à jour :08/05/2025&amp;RDate, cachet, signature, précédée
 du nom du signataire
Page 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13012-4614-4B9E-B140-8BE2343F0BB7}">
  <sheetPr codeName="Feuil5">
    <pageSetUpPr fitToPage="1"/>
  </sheetPr>
  <dimension ref="A1:J21"/>
  <sheetViews>
    <sheetView view="pageLayout" topLeftCell="A10" zoomScale="40" zoomScaleNormal="40" zoomScalePageLayoutView="40" workbookViewId="0">
      <selection activeCell="J24" sqref="J24"/>
    </sheetView>
  </sheetViews>
  <sheetFormatPr baseColWidth="10" defaultColWidth="9.1796875" defaultRowHeight="20.5"/>
  <cols>
    <col min="1" max="1" width="24.54296875" style="16" customWidth="1"/>
    <col min="2" max="2" width="74.26953125" style="16" customWidth="1"/>
    <col min="3" max="3" width="26.7265625" style="16" customWidth="1"/>
    <col min="4" max="4" width="40.81640625" style="16" customWidth="1"/>
    <col min="5" max="10" width="24.54296875" style="16" customWidth="1"/>
    <col min="11" max="16384" width="9.1796875" style="16"/>
  </cols>
  <sheetData>
    <row r="1" spans="1:10" ht="236.25" customHeight="1">
      <c r="A1" s="10" t="s">
        <v>47</v>
      </c>
      <c r="B1" s="82" t="s">
        <v>6</v>
      </c>
      <c r="C1" s="82" t="s">
        <v>7</v>
      </c>
      <c r="D1" s="82" t="s">
        <v>8</v>
      </c>
      <c r="E1" s="82" t="s">
        <v>40</v>
      </c>
      <c r="F1" s="83" t="s">
        <v>41</v>
      </c>
      <c r="G1" s="36" t="s">
        <v>49</v>
      </c>
      <c r="H1" s="84" t="s">
        <v>39</v>
      </c>
      <c r="I1" s="14" t="s">
        <v>48</v>
      </c>
      <c r="J1" s="36" t="s">
        <v>50</v>
      </c>
    </row>
    <row r="2" spans="1:10" s="31" customFormat="1" ht="97.5" customHeight="1">
      <c r="A2" s="26">
        <v>1</v>
      </c>
      <c r="B2" s="27"/>
      <c r="C2" s="28"/>
      <c r="D2" s="28"/>
      <c r="E2" s="29"/>
      <c r="F2" s="29"/>
      <c r="G2" s="29" t="s">
        <v>46</v>
      </c>
      <c r="H2" s="33"/>
      <c r="I2" s="30"/>
      <c r="J2" s="26"/>
    </row>
    <row r="3" spans="1:10" s="31" customFormat="1" ht="97.5" customHeight="1">
      <c r="A3" s="26">
        <v>2</v>
      </c>
      <c r="B3" s="27"/>
      <c r="C3" s="28"/>
      <c r="D3" s="28"/>
      <c r="E3" s="29"/>
      <c r="F3" s="29"/>
      <c r="G3" s="29"/>
      <c r="H3" s="33"/>
      <c r="I3" s="30"/>
      <c r="J3" s="26"/>
    </row>
    <row r="4" spans="1:10" s="31" customFormat="1" ht="97.5" customHeight="1">
      <c r="A4" s="26">
        <v>3</v>
      </c>
      <c r="B4" s="27"/>
      <c r="C4" s="28"/>
      <c r="D4" s="28"/>
      <c r="E4" s="29"/>
      <c r="F4" s="29"/>
      <c r="G4" s="29"/>
      <c r="H4" s="33"/>
      <c r="I4" s="30"/>
      <c r="J4" s="26"/>
    </row>
    <row r="5" spans="1:10" s="31" customFormat="1" ht="97.5" customHeight="1">
      <c r="A5" s="26">
        <v>4</v>
      </c>
      <c r="B5" s="27"/>
      <c r="C5" s="28"/>
      <c r="D5" s="28"/>
      <c r="E5" s="29"/>
      <c r="F5" s="29"/>
      <c r="G5" s="29"/>
      <c r="H5" s="33"/>
      <c r="I5" s="30"/>
      <c r="J5" s="26"/>
    </row>
    <row r="6" spans="1:10" s="31" customFormat="1" ht="97.5" customHeight="1">
      <c r="A6" s="26">
        <v>5</v>
      </c>
      <c r="B6" s="27"/>
      <c r="C6" s="28"/>
      <c r="D6" s="28"/>
      <c r="E6" s="29"/>
      <c r="F6" s="29"/>
      <c r="G6" s="29"/>
      <c r="H6" s="33"/>
      <c r="I6" s="30"/>
      <c r="J6" s="26"/>
    </row>
    <row r="7" spans="1:10" s="31" customFormat="1" ht="97.5" customHeight="1">
      <c r="A7" s="26">
        <v>6</v>
      </c>
      <c r="B7" s="27"/>
      <c r="C7" s="28"/>
      <c r="D7" s="28"/>
      <c r="E7" s="29"/>
      <c r="F7" s="29"/>
      <c r="G7" s="29"/>
      <c r="H7" s="33"/>
      <c r="I7" s="30"/>
      <c r="J7" s="26"/>
    </row>
    <row r="8" spans="1:10" s="31" customFormat="1" ht="97.5" customHeight="1">
      <c r="A8" s="26">
        <v>7</v>
      </c>
      <c r="B8" s="34"/>
      <c r="C8" s="28"/>
      <c r="D8" s="28"/>
      <c r="E8" s="29"/>
      <c r="F8" s="29"/>
      <c r="G8" s="29"/>
      <c r="H8" s="33"/>
      <c r="I8" s="30"/>
      <c r="J8" s="26"/>
    </row>
    <row r="9" spans="1:10" s="31" customFormat="1" ht="97.5" customHeight="1">
      <c r="A9" s="26">
        <v>8</v>
      </c>
      <c r="B9" s="27"/>
      <c r="C9" s="28"/>
      <c r="D9" s="28"/>
      <c r="E9" s="29"/>
      <c r="F9" s="29"/>
      <c r="G9" s="29"/>
      <c r="H9" s="33"/>
      <c r="I9" s="30"/>
      <c r="J9" s="26"/>
    </row>
    <row r="10" spans="1:10" s="31" customFormat="1" ht="97.5" customHeight="1">
      <c r="A10" s="26">
        <v>9</v>
      </c>
      <c r="B10" s="27"/>
      <c r="C10" s="28"/>
      <c r="D10" s="28"/>
      <c r="E10" s="29"/>
      <c r="F10" s="29"/>
      <c r="G10" s="29"/>
      <c r="H10" s="33"/>
      <c r="I10" s="30"/>
      <c r="J10" s="26"/>
    </row>
    <row r="11" spans="1:10" s="31" customFormat="1" ht="97.5" customHeight="1">
      <c r="A11" s="26">
        <v>10</v>
      </c>
      <c r="B11" s="27"/>
      <c r="C11" s="28"/>
      <c r="D11" s="28"/>
      <c r="E11" s="29"/>
      <c r="F11" s="29"/>
      <c r="G11" s="29"/>
      <c r="H11" s="33"/>
      <c r="I11" s="30"/>
      <c r="J11" s="26"/>
    </row>
    <row r="12" spans="1:10" s="31" customFormat="1" ht="97.5" customHeight="1">
      <c r="A12" s="26">
        <v>11</v>
      </c>
      <c r="B12" s="27"/>
      <c r="C12" s="28"/>
      <c r="D12" s="28"/>
      <c r="E12" s="29"/>
      <c r="F12" s="29"/>
      <c r="G12" s="29"/>
      <c r="H12" s="33"/>
      <c r="I12" s="30"/>
      <c r="J12" s="26"/>
    </row>
    <row r="13" spans="1:10" s="31" customFormat="1" ht="97.5" customHeight="1">
      <c r="A13" s="26">
        <v>12</v>
      </c>
      <c r="B13" s="27"/>
      <c r="C13" s="28"/>
      <c r="D13" s="28"/>
      <c r="E13" s="29"/>
      <c r="F13" s="29"/>
      <c r="G13" s="29"/>
      <c r="H13" s="33"/>
      <c r="I13" s="30"/>
      <c r="J13" s="26"/>
    </row>
    <row r="14" spans="1:10" s="31" customFormat="1" ht="97.5" customHeight="1">
      <c r="A14" s="26">
        <v>13</v>
      </c>
      <c r="B14" s="35"/>
      <c r="C14" s="28"/>
      <c r="D14" s="28"/>
      <c r="E14" s="29"/>
      <c r="F14" s="29"/>
      <c r="G14" s="29"/>
      <c r="H14" s="33"/>
      <c r="I14" s="30"/>
      <c r="J14" s="26"/>
    </row>
    <row r="15" spans="1:10" s="31" customFormat="1" ht="97.5" customHeight="1">
      <c r="A15" s="26">
        <v>14</v>
      </c>
      <c r="B15" s="27"/>
      <c r="C15" s="28"/>
      <c r="D15" s="28"/>
      <c r="E15" s="29"/>
      <c r="F15" s="29"/>
      <c r="G15" s="29"/>
      <c r="H15" s="33"/>
      <c r="I15" s="30"/>
      <c r="J15" s="26"/>
    </row>
    <row r="16" spans="1:10" s="31" customFormat="1" ht="97.5" customHeight="1">
      <c r="A16" s="26">
        <v>15</v>
      </c>
      <c r="B16" s="27"/>
      <c r="C16" s="28"/>
      <c r="D16" s="28"/>
      <c r="E16" s="29"/>
      <c r="F16" s="29"/>
      <c r="G16" s="29"/>
      <c r="H16" s="33"/>
      <c r="I16" s="30"/>
      <c r="J16" s="26"/>
    </row>
    <row r="17" spans="1:10" ht="22.5">
      <c r="A17" s="37" t="s">
        <v>51</v>
      </c>
      <c r="I17" s="32"/>
    </row>
    <row r="18" spans="1:10" ht="22.5">
      <c r="A18" s="110"/>
      <c r="B18" s="110"/>
      <c r="C18" s="110"/>
      <c r="D18" s="110"/>
      <c r="E18" s="110"/>
      <c r="F18" s="25"/>
      <c r="G18" s="25"/>
      <c r="H18" s="25"/>
      <c r="I18" s="32"/>
      <c r="J18" s="25"/>
    </row>
    <row r="19" spans="1:10" ht="3.75" customHeight="1">
      <c r="A19" s="110"/>
      <c r="B19" s="110"/>
      <c r="C19" s="110"/>
      <c r="D19" s="110"/>
      <c r="E19" s="110"/>
      <c r="F19" s="25"/>
      <c r="G19" s="25"/>
      <c r="H19" s="25"/>
      <c r="I19" s="32"/>
      <c r="J19" s="25"/>
    </row>
    <row r="20" spans="1:10" ht="22.5">
      <c r="A20" s="111"/>
      <c r="B20" s="111"/>
      <c r="C20" s="111"/>
      <c r="D20" s="111"/>
      <c r="E20" s="111"/>
      <c r="F20" s="25"/>
      <c r="G20" s="25"/>
      <c r="H20" s="25"/>
      <c r="I20" s="32"/>
      <c r="J20" s="25"/>
    </row>
    <row r="21" spans="1:10" ht="22.5">
      <c r="A21" s="111"/>
      <c r="B21" s="111"/>
      <c r="C21" s="111"/>
      <c r="D21" s="111"/>
      <c r="E21" s="111"/>
      <c r="F21" s="25"/>
      <c r="G21" s="25"/>
      <c r="H21" s="25"/>
      <c r="I21" s="32"/>
      <c r="J21" s="25"/>
    </row>
  </sheetData>
  <mergeCells count="2">
    <mergeCell ref="A18:E19"/>
    <mergeCell ref="A20:E21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45" fitToHeight="0" orientation="landscape" r:id="rId1"/>
  <headerFooter>
    <oddHeader>&amp;L&amp;16Consultation n°25/025&amp;C&amp;16ANNEXES FINANCIERES
LOT 2 - fourniture de charcuteries pâtissières</oddHeader>
    <oddFooter>&amp;C&amp;14Dernière date de mise à jour : 08/05/2025&amp;RDate, cachet, signature, précédée
 du nom du signataire
Page 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6">
    <pageSetUpPr fitToPage="1"/>
  </sheetPr>
  <dimension ref="A1:C5"/>
  <sheetViews>
    <sheetView view="pageLayout" zoomScaleNormal="100" workbookViewId="0">
      <selection activeCell="J24" sqref="J24"/>
    </sheetView>
  </sheetViews>
  <sheetFormatPr baseColWidth="10" defaultColWidth="9.1796875" defaultRowHeight="18"/>
  <cols>
    <col min="1" max="1" width="26.7265625" style="1" bestFit="1" customWidth="1"/>
    <col min="2" max="3" width="25.453125" style="1" customWidth="1"/>
    <col min="4" max="4" width="13.81640625" style="1" bestFit="1" customWidth="1"/>
    <col min="5" max="16384" width="9.1796875" style="1"/>
  </cols>
  <sheetData>
    <row r="1" spans="1:3">
      <c r="A1" s="115" t="s">
        <v>0</v>
      </c>
      <c r="B1" s="115"/>
      <c r="C1" s="115"/>
    </row>
    <row r="2" spans="1:3">
      <c r="A2" s="2"/>
      <c r="B2" s="3"/>
      <c r="C2" s="4"/>
    </row>
    <row r="3" spans="1:3">
      <c r="A3" s="81" t="s">
        <v>1</v>
      </c>
      <c r="B3" s="5" t="s">
        <v>2</v>
      </c>
      <c r="C3" s="6" t="s">
        <v>3</v>
      </c>
    </row>
    <row r="4" spans="1:3">
      <c r="A4" s="7" t="s">
        <v>68</v>
      </c>
      <c r="B4" s="8">
        <f>SUM('lot 1-BPU'!Q43)</f>
        <v>0</v>
      </c>
      <c r="C4" s="8">
        <f>SUM('lot 1-BPU'!Q44)</f>
        <v>0</v>
      </c>
    </row>
    <row r="5" spans="1:3">
      <c r="A5" s="7" t="s">
        <v>69</v>
      </c>
      <c r="B5" s="8">
        <f>SUM('lot 2-BPU'!Q18)</f>
        <v>0</v>
      </c>
      <c r="C5" s="8">
        <f>SUM('lot 2-BPU'!Q19)</f>
        <v>0</v>
      </c>
    </row>
  </sheetData>
  <mergeCells count="1">
    <mergeCell ref="A1:C1"/>
  </mergeCells>
  <phoneticPr fontId="42" type="noConversion"/>
  <pageMargins left="0.70866141732283472" right="0.70866141732283472" top="0.74803149606299213" bottom="0.94488188976377963" header="0.31496062992125984" footer="0.31496062992125984"/>
  <pageSetup paperSize="9" fitToHeight="0" orientation="landscape" r:id="rId1"/>
  <headerFooter>
    <oddHeader>&amp;L&amp;"Open Sans,Normal"&amp;10Consultation n°25/028&amp;C&amp;"Open Sans,Normal"&amp;10ANNEXES FINANCIERES
simulation financière</oddHeader>
    <oddFooter>&amp;C&amp;"Open Sans,Normal"&amp;10Dernière date de mise à jour le 21/02/2025&amp;R&amp;"Open Sans,Normal"&amp;10Date, cachet, signature, précédée
 du nom du signataire
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lot 1-0</vt:lpstr>
      <vt:lpstr>lot 1-BPU</vt:lpstr>
      <vt:lpstr>lot 1-catalogue</vt:lpstr>
      <vt:lpstr>lot 2</vt:lpstr>
      <vt:lpstr>lot 2-BPU</vt:lpstr>
      <vt:lpstr>lot 2-catalogue </vt:lpstr>
      <vt:lpstr>SIMULATION FINANCIERE</vt:lpstr>
      <vt:lpstr>'lot 1-BPU'!Impression_des_titres</vt:lpstr>
      <vt:lpstr>'lot 1-catalogue'!Impression_des_titres</vt:lpstr>
      <vt:lpstr>'lot 2-BPU'!Impression_des_titres</vt:lpstr>
      <vt:lpstr>'lot 2-catalogue '!Impression_des_titres</vt:lpstr>
      <vt:lpstr>'lot 1-0'!Zone_d_impression</vt:lpstr>
      <vt:lpstr>'lot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2025-06-03T08:26:35Z</dcterms:modified>
</cp:coreProperties>
</file>