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C:\Users\Valérie Bruneau\Documents\DRFIP DIJON\2025\DPGF\"/>
    </mc:Choice>
  </mc:AlternateContent>
  <xr:revisionPtr revIDLastSave="0" documentId="8_{46E9D7F5-095F-43C0-8132-4C20A8FC35AE}" xr6:coauthVersionLast="47" xr6:coauthVersionMax="47" xr10:uidLastSave="{00000000-0000-0000-0000-000000000000}"/>
  <bookViews>
    <workbookView xWindow="28680" yWindow="-120" windowWidth="29040" windowHeight="15840" tabRatio="500" xr2:uid="{14138CC1-5DCC-4073-887D-FF8AF037083D}"/>
  </bookViews>
  <sheets>
    <sheet name="LOT 2  DOUBLAGES - CLOISON"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1" i="1" l="1"/>
  <c r="M40" i="1"/>
  <c r="M46" i="1"/>
  <c r="M43" i="1"/>
  <c r="M42" i="1"/>
  <c r="M39" i="1"/>
  <c r="M38" i="1"/>
  <c r="M37" i="1"/>
  <c r="M36" i="1"/>
  <c r="M35" i="1"/>
  <c r="M28" i="1"/>
  <c r="M26" i="1"/>
  <c r="M18" i="1"/>
  <c r="M13" i="1"/>
  <c r="M27" i="1" l="1"/>
  <c r="M25" i="1"/>
  <c r="M24" i="1"/>
  <c r="M21" i="1"/>
  <c r="M20" i="1"/>
  <c r="M19" i="1"/>
  <c r="M15" i="1"/>
  <c r="M14" i="1"/>
  <c r="M12" i="1"/>
  <c r="M11" i="1"/>
  <c r="M10" i="1"/>
  <c r="M47" i="1" l="1"/>
  <c r="M48" i="1" s="1"/>
  <c r="M49" i="1" l="1"/>
</calcChain>
</file>

<file path=xl/sharedStrings.xml><?xml version="1.0" encoding="utf-8"?>
<sst xmlns="http://schemas.openxmlformats.org/spreadsheetml/2006/main" count="107" uniqueCount="83">
  <si>
    <t>D.P.G.F (Décomposition du Prix Global et Forfaitaire)</t>
  </si>
  <si>
    <t>Défaut</t>
  </si>
  <si>
    <t>N°</t>
  </si>
  <si>
    <t>Ref.</t>
  </si>
  <si>
    <t>Désignation</t>
  </si>
  <si>
    <t>U</t>
  </si>
  <si>
    <t>Qté</t>
  </si>
  <si>
    <t>Qté ent.</t>
  </si>
  <si>
    <t>TVA</t>
  </si>
  <si>
    <t>Prix Unitaire</t>
  </si>
  <si>
    <t>Montant HT</t>
  </si>
  <si>
    <t>Ref. Env.</t>
  </si>
  <si>
    <t>m²</t>
  </si>
  <si>
    <t>PV plaque hydrofuge</t>
  </si>
  <si>
    <t>DIVERS</t>
  </si>
  <si>
    <t>POSE DES HUISSERIES</t>
  </si>
  <si>
    <t>ARRETES</t>
  </si>
  <si>
    <t>RACCORDS</t>
  </si>
  <si>
    <t>MONTANT TVA A 20,00%</t>
  </si>
  <si>
    <t>RESTAURANT CFIP 25 rue de la Boudronnée 21000 DIJON</t>
  </si>
  <si>
    <t>02</t>
  </si>
  <si>
    <t>LOT n°02. DOUBLAGES/CLOISONS - PLAFONDS/ACOUSTIQUES - REVETEMENTS MURAUX/ACOUSTIQUES - PEINTURE/NETTOYAGE</t>
  </si>
  <si>
    <t>DOUBLAGES - CLOISONS - PLAFONDS - PEINTURE</t>
  </si>
  <si>
    <t>PENTE 2%  SUR 1m AUTOUR DU CANIVEAU DE LAVERIE</t>
  </si>
  <si>
    <t>ens</t>
  </si>
  <si>
    <t>02.3</t>
  </si>
  <si>
    <t>02.2</t>
  </si>
  <si>
    <r>
      <t>D</t>
    </r>
    <r>
      <rPr>
        <b/>
        <sz val="8"/>
        <rFont val="Aptos Narrow"/>
        <family val="2"/>
      </rPr>
      <t>É</t>
    </r>
    <r>
      <rPr>
        <b/>
        <sz val="8"/>
        <rFont val="Calibri"/>
        <family val="2"/>
      </rPr>
      <t>S MA</t>
    </r>
    <r>
      <rPr>
        <b/>
        <sz val="8"/>
        <rFont val="Aptos Narrow"/>
        <family val="2"/>
      </rPr>
      <t>Ç</t>
    </r>
    <r>
      <rPr>
        <b/>
        <sz val="8"/>
        <rFont val="Calibri"/>
        <family val="2"/>
      </rPr>
      <t>ONN</t>
    </r>
    <r>
      <rPr>
        <b/>
        <sz val="8"/>
        <rFont val="Aptos Narrow"/>
        <family val="2"/>
      </rPr>
      <t>ÉS ATTENTES FLUIDES LAVERIE</t>
    </r>
  </si>
  <si>
    <t>02.4.1</t>
  </si>
  <si>
    <t>CLOISONS DE DISTRIBUTION 98/48 - CF1h - HYDROFUGES</t>
  </si>
  <si>
    <t>PLINTHES MEDIUM PRETES A PEINDRE EN SALLE à MANGER</t>
  </si>
  <si>
    <t>ml</t>
  </si>
  <si>
    <t>02.4.2</t>
  </si>
  <si>
    <t>CLOISONS A OSSATURE METALLIQUE CF1h</t>
  </si>
  <si>
    <t>02.4.3</t>
  </si>
  <si>
    <t>PORTE A 2 VANTAUX - EI30</t>
  </si>
  <si>
    <t>02.4.4</t>
  </si>
  <si>
    <t>PORTE HYDROFUGE LAVERIE EI30</t>
  </si>
  <si>
    <t>02.4.5</t>
  </si>
  <si>
    <t>CHASSIS FIXES VITRES LAVERIE - 1200x450mm - EI60</t>
  </si>
  <si>
    <t>FAUX-PLAFONDS</t>
  </si>
  <si>
    <t>FAUX-PLAFONDS ACOUSTIQUES Dalles 600x600 type Ecophon</t>
  </si>
  <si>
    <t>02.5.2</t>
  </si>
  <si>
    <t>02.5</t>
  </si>
  <si>
    <t>02.5.1</t>
  </si>
  <si>
    <t>FAUX-PLAFONDS HYGIENE Dalles 600x600 type Ecophon</t>
  </si>
  <si>
    <t>02.5.3</t>
  </si>
  <si>
    <t>PLAFONDS EN PLAQUES A PEINDRE BA13</t>
  </si>
  <si>
    <t>ENCOFFREMENT GAINES TECHNIQUES VENTILATION CREEES</t>
  </si>
  <si>
    <t>02.6</t>
  </si>
  <si>
    <t>02.6.1</t>
  </si>
  <si>
    <t>02.6.2</t>
  </si>
  <si>
    <t>02.6.3</t>
  </si>
  <si>
    <t>02.6.6</t>
  </si>
  <si>
    <t>BUTOIRS DE PORTES</t>
  </si>
  <si>
    <t>02.6.7</t>
  </si>
  <si>
    <t>02.7</t>
  </si>
  <si>
    <t>REVETEMENTS MURAUX ACOUSTIQUES</t>
  </si>
  <si>
    <t>02.8</t>
  </si>
  <si>
    <t>PEINTURE - NETTOYAGE</t>
  </si>
  <si>
    <t>TRAVAUX INTERIEURS</t>
  </si>
  <si>
    <t>PEINTURE SUR BOIS NU</t>
  </si>
  <si>
    <t>Huisseries et entourage de portes</t>
  </si>
  <si>
    <t>Encadrements de portes</t>
  </si>
  <si>
    <t>Vantaux de portes</t>
  </si>
  <si>
    <t>Plinthes</t>
  </si>
  <si>
    <t>PEINTURE SUR MURS ET PLAFONDS - FINITION MATE LESSIVABLE</t>
  </si>
  <si>
    <t>PEINTURE SUR CANALISATIONS</t>
  </si>
  <si>
    <t>JOINTS ACRYLIQUE</t>
  </si>
  <si>
    <t>PEINTURE SUR METAL</t>
  </si>
  <si>
    <t>NETTOYAGE</t>
  </si>
  <si>
    <t>NETTOYAGES DE LIVRAISON</t>
  </si>
  <si>
    <t>02.9</t>
  </si>
  <si>
    <t>02.9.1</t>
  </si>
  <si>
    <t>02.9.2</t>
  </si>
  <si>
    <t>02.9.3</t>
  </si>
  <si>
    <t>PROTECTIONS MURALES PVC (Périphérie extérieure laverie)</t>
  </si>
  <si>
    <t>02.9.4</t>
  </si>
  <si>
    <t>02.9.5</t>
  </si>
  <si>
    <t>02.9.6</t>
  </si>
  <si>
    <t>02.10</t>
  </si>
  <si>
    <t>MONTANT HT 02 - DOUBLAGES/CLOISONS - PLAFONDS - REVET MURAUX - PEINTURE</t>
  </si>
  <si>
    <t>MONTANT TTC 02 - DOUBLAGES/CLOISONS - PLAFONDS - REVET MURAUX - PEINTURE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</si>
</sst>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0.00\ &quot;€&quot;;\-#,##0.00\ &quot;€&quot;"/>
    <numFmt numFmtId="164" formatCode="#,##0.00000"/>
    <numFmt numFmtId="165" formatCode="#,##0.000"/>
    <numFmt numFmtId="166" formatCode="#,##0.00\ &quot;€&quot;"/>
  </numFmts>
  <fonts count="14">
    <font>
      <sz val="8.25"/>
      <name val="Microsoft Sans Serif"/>
      <family val="2"/>
    </font>
    <font>
      <b/>
      <sz val="18"/>
      <name val="Calibri"/>
      <family val="2"/>
    </font>
    <font>
      <b/>
      <sz val="12"/>
      <name val="Calibri"/>
      <family val="2"/>
    </font>
    <font>
      <b/>
      <sz val="12"/>
      <color indexed="8"/>
      <name val="Calibri"/>
      <family val="2"/>
    </font>
    <font>
      <b/>
      <sz val="11"/>
      <color indexed="8"/>
      <name val="Calibri"/>
      <family val="2"/>
    </font>
    <font>
      <sz val="8.25"/>
      <color indexed="8"/>
      <name val="Microsoft Sans Serif"/>
      <family val="2"/>
    </font>
    <font>
      <b/>
      <sz val="9"/>
      <color indexed="8"/>
      <name val="Calibri"/>
      <family val="2"/>
    </font>
    <font>
      <b/>
      <sz val="8"/>
      <name val="Calibri"/>
      <family val="2"/>
    </font>
    <font>
      <b/>
      <sz val="10"/>
      <name val="Calibri"/>
      <family val="2"/>
    </font>
    <font>
      <b/>
      <sz val="10"/>
      <color indexed="9"/>
      <name val="Calibri"/>
      <family val="2"/>
    </font>
    <font>
      <b/>
      <sz val="13"/>
      <color rgb="FF333333"/>
      <name val="Calibri"/>
    </font>
    <font>
      <sz val="8"/>
      <name val="Helvetica Neue"/>
    </font>
    <font>
      <b/>
      <sz val="8"/>
      <name val="Aptos Narrow"/>
      <family val="2"/>
    </font>
    <font>
      <b/>
      <sz val="8"/>
      <color theme="1"/>
      <name val="Calibri"/>
      <family val="2"/>
    </font>
  </fonts>
  <fills count="6">
    <fill>
      <patternFill patternType="none"/>
    </fill>
    <fill>
      <patternFill patternType="gray125"/>
    </fill>
    <fill>
      <patternFill patternType="solid">
        <fgColor indexed="32"/>
      </patternFill>
    </fill>
    <fill>
      <patternFill patternType="solid">
        <fgColor indexed="9"/>
      </patternFill>
    </fill>
    <fill>
      <patternFill patternType="solid">
        <fgColor indexed="27"/>
      </patternFill>
    </fill>
    <fill>
      <patternFill patternType="solid">
        <fgColor rgb="FFFFFFFF"/>
        <bgColor rgb="FFFFFFFF"/>
      </patternFill>
    </fill>
  </fills>
  <borders count="17">
    <border>
      <left/>
      <right/>
      <top/>
      <bottom/>
      <diagonal/>
    </border>
    <border>
      <left style="thin">
        <color indexed="22"/>
      </left>
      <right style="thin">
        <color indexed="22"/>
      </right>
      <top style="thin">
        <color indexed="22"/>
      </top>
      <bottom style="thin">
        <color indexed="22"/>
      </bottom>
      <diagonal/>
    </border>
    <border>
      <left/>
      <right style="thin">
        <color indexed="22"/>
      </right>
      <top style="thin">
        <color indexed="22"/>
      </top>
      <bottom style="thin">
        <color indexed="22"/>
      </bottom>
      <diagonal/>
    </border>
    <border>
      <left style="thin">
        <color indexed="22"/>
      </left>
      <right/>
      <top/>
      <bottom/>
      <diagonal/>
    </border>
    <border>
      <left style="thin">
        <color indexed="22"/>
      </left>
      <right style="thin">
        <color indexed="22"/>
      </right>
      <top/>
      <bottom/>
      <diagonal/>
    </border>
    <border>
      <left/>
      <right style="thin">
        <color indexed="22"/>
      </right>
      <top/>
      <bottom/>
      <diagonal/>
    </border>
    <border>
      <left style="medium">
        <color indexed="23"/>
      </left>
      <right/>
      <top style="medium">
        <color indexed="23"/>
      </top>
      <bottom/>
      <diagonal/>
    </border>
    <border>
      <left/>
      <right/>
      <top style="medium">
        <color indexed="23"/>
      </top>
      <bottom/>
      <diagonal/>
    </border>
    <border>
      <left/>
      <right style="medium">
        <color indexed="23"/>
      </right>
      <top style="medium">
        <color indexed="23"/>
      </top>
      <bottom/>
      <diagonal/>
    </border>
    <border>
      <left style="medium">
        <color indexed="23"/>
      </left>
      <right/>
      <top/>
      <bottom style="medium">
        <color indexed="23"/>
      </bottom>
      <diagonal/>
    </border>
    <border>
      <left/>
      <right/>
      <top/>
      <bottom style="medium">
        <color indexed="23"/>
      </bottom>
      <diagonal/>
    </border>
    <border>
      <left/>
      <right style="medium">
        <color indexed="23"/>
      </right>
      <top/>
      <bottom style="medium">
        <color indexed="23"/>
      </bottom>
      <diagonal/>
    </border>
    <border>
      <left style="medium">
        <color rgb="FF808080"/>
      </left>
      <right/>
      <top/>
      <bottom/>
      <diagonal/>
    </border>
    <border>
      <left/>
      <right style="medium">
        <color rgb="FF808080"/>
      </right>
      <top/>
      <bottom/>
      <diagonal/>
    </border>
    <border>
      <left style="thin">
        <color rgb="FFC0C0C0"/>
      </left>
      <right/>
      <top/>
      <bottom/>
      <diagonal/>
    </border>
    <border>
      <left style="thin">
        <color rgb="FFC0C0C0"/>
      </left>
      <right style="thin">
        <color rgb="FFC0C0C0"/>
      </right>
      <top/>
      <bottom/>
      <diagonal/>
    </border>
    <border>
      <left/>
      <right style="thin">
        <color rgb="FFC0C0C0"/>
      </right>
      <top/>
      <bottom/>
      <diagonal/>
    </border>
  </borders>
  <cellStyleXfs count="1">
    <xf numFmtId="0" fontId="0" fillId="0" borderId="0">
      <protection locked="0"/>
    </xf>
  </cellStyleXfs>
  <cellXfs count="61">
    <xf numFmtId="0" fontId="0" fillId="0" borderId="0" xfId="0" applyAlignment="1">
      <alignment vertical="top"/>
      <protection locked="0"/>
    </xf>
    <xf numFmtId="0" fontId="1" fillId="3" borderId="0" xfId="0" applyFont="1" applyFill="1" applyAlignment="1">
      <alignment horizontal="center" vertical="center" wrapText="1"/>
      <protection locked="0"/>
    </xf>
    <xf numFmtId="0" fontId="2" fillId="3" borderId="0" xfId="0" applyFont="1" applyFill="1" applyAlignment="1">
      <alignment horizontal="left" vertical="center"/>
      <protection locked="0"/>
    </xf>
    <xf numFmtId="0" fontId="0" fillId="3" borderId="0" xfId="0" applyFill="1" applyAlignment="1">
      <alignment vertical="top"/>
      <protection locked="0"/>
    </xf>
    <xf numFmtId="0" fontId="3" fillId="3" borderId="0" xfId="0" applyFont="1" applyFill="1" applyAlignment="1">
      <alignment vertical="center"/>
      <protection locked="0"/>
    </xf>
    <xf numFmtId="0" fontId="6" fillId="4" borderId="1" xfId="0" applyFont="1" applyFill="1" applyBorder="1" applyAlignment="1">
      <alignment horizontal="center" vertical="center"/>
      <protection locked="0"/>
    </xf>
    <xf numFmtId="0" fontId="6" fillId="4" borderId="0" xfId="0" applyFont="1" applyFill="1" applyAlignment="1">
      <alignment horizontal="center" vertical="center"/>
      <protection locked="0"/>
    </xf>
    <xf numFmtId="0" fontId="6" fillId="4" borderId="2" xfId="0" applyFont="1" applyFill="1" applyBorder="1" applyAlignment="1">
      <alignment horizontal="center" vertical="center"/>
      <protection locked="0"/>
    </xf>
    <xf numFmtId="49" fontId="7" fillId="0" borderId="3" xfId="0" applyNumberFormat="1" applyFont="1" applyBorder="1" applyAlignment="1">
      <alignment horizontal="left" vertical="center" wrapText="1"/>
      <protection locked="0"/>
    </xf>
    <xf numFmtId="0" fontId="7" fillId="0" borderId="3" xfId="0" applyFont="1" applyBorder="1" applyAlignment="1">
      <alignment horizontal="left" vertical="center"/>
      <protection locked="0"/>
    </xf>
    <xf numFmtId="0" fontId="7" fillId="0" borderId="3" xfId="0" applyFont="1" applyBorder="1" applyAlignment="1">
      <alignment horizontal="left" vertical="center" wrapText="1"/>
      <protection locked="0"/>
    </xf>
    <xf numFmtId="0" fontId="7" fillId="0" borderId="4" xfId="0" applyFont="1" applyBorder="1" applyAlignment="1">
      <alignment horizontal="center" vertical="center"/>
      <protection locked="0"/>
    </xf>
    <xf numFmtId="0" fontId="7" fillId="0" borderId="5" xfId="0" applyFont="1" applyBorder="1" applyAlignment="1">
      <alignment horizontal="right" vertical="center"/>
      <protection locked="0"/>
    </xf>
    <xf numFmtId="49" fontId="7" fillId="0" borderId="3" xfId="0" applyNumberFormat="1" applyFont="1" applyBorder="1" applyAlignment="1">
      <alignment vertical="center" wrapText="1"/>
      <protection locked="0"/>
    </xf>
    <xf numFmtId="0" fontId="7" fillId="0" borderId="3" xfId="0" applyFont="1" applyBorder="1" applyAlignment="1">
      <alignment vertical="center"/>
      <protection locked="0"/>
    </xf>
    <xf numFmtId="0" fontId="7" fillId="0" borderId="3" xfId="0" applyFont="1" applyBorder="1" applyAlignment="1">
      <alignment vertical="center" wrapText="1"/>
      <protection locked="0"/>
    </xf>
    <xf numFmtId="49" fontId="7" fillId="0" borderId="4" xfId="0" applyNumberFormat="1" applyFont="1" applyBorder="1" applyAlignment="1">
      <alignment horizontal="center" vertical="center" wrapText="1"/>
      <protection locked="0"/>
    </xf>
    <xf numFmtId="164" fontId="7" fillId="0" borderId="5" xfId="0" applyNumberFormat="1" applyFont="1" applyBorder="1" applyAlignment="1">
      <alignment horizontal="right" vertical="center"/>
      <protection locked="0"/>
    </xf>
    <xf numFmtId="3" fontId="7" fillId="0" borderId="5" xfId="0" applyNumberFormat="1" applyFont="1" applyBorder="1" applyAlignment="1">
      <alignment horizontal="right" vertical="center"/>
      <protection locked="0"/>
    </xf>
    <xf numFmtId="7" fontId="7" fillId="0" borderId="5" xfId="0" applyNumberFormat="1" applyFont="1" applyBorder="1" applyAlignment="1">
      <alignment horizontal="right" vertical="center"/>
      <protection locked="0"/>
    </xf>
    <xf numFmtId="165" fontId="7" fillId="0" borderId="5" xfId="0" applyNumberFormat="1" applyFont="1" applyBorder="1" applyAlignment="1">
      <alignment horizontal="right" vertical="center"/>
      <protection locked="0"/>
    </xf>
    <xf numFmtId="4" fontId="7" fillId="0" borderId="5" xfId="0" applyNumberFormat="1" applyFont="1" applyBorder="1" applyAlignment="1">
      <alignment horizontal="right" vertical="center"/>
      <protection locked="0"/>
    </xf>
    <xf numFmtId="0" fontId="8" fillId="4" borderId="0" xfId="0" applyFont="1" applyFill="1" applyAlignment="1">
      <alignment horizontal="left" vertical="center"/>
      <protection locked="0"/>
    </xf>
    <xf numFmtId="7" fontId="8" fillId="4" borderId="0" xfId="0" applyNumberFormat="1" applyFont="1" applyFill="1" applyAlignment="1" applyProtection="1">
      <alignment horizontal="right" vertical="center"/>
    </xf>
    <xf numFmtId="49" fontId="8" fillId="4" borderId="0" xfId="0" applyNumberFormat="1" applyFont="1" applyFill="1" applyAlignment="1">
      <alignment horizontal="left" vertical="center" wrapText="1"/>
      <protection locked="0"/>
    </xf>
    <xf numFmtId="0" fontId="8" fillId="4" borderId="0" xfId="0" applyFont="1" applyFill="1" applyAlignment="1">
      <alignment horizontal="left" vertical="center"/>
      <protection locked="0"/>
    </xf>
    <xf numFmtId="0" fontId="9" fillId="4" borderId="0" xfId="0" applyFont="1" applyFill="1" applyAlignment="1">
      <alignment vertical="center"/>
      <protection locked="0"/>
    </xf>
    <xf numFmtId="0" fontId="0" fillId="0" borderId="0" xfId="0" applyAlignment="1">
      <alignment vertical="top"/>
      <protection locked="0"/>
    </xf>
    <xf numFmtId="0" fontId="8" fillId="0" borderId="0" xfId="0" applyFont="1" applyAlignment="1">
      <alignment vertical="top"/>
      <protection locked="0"/>
    </xf>
    <xf numFmtId="0" fontId="1" fillId="3" borderId="6" xfId="0" applyFont="1" applyFill="1" applyBorder="1" applyAlignment="1">
      <alignment horizontal="center" vertical="center" wrapText="1"/>
      <protection locked="0"/>
    </xf>
    <xf numFmtId="0" fontId="1" fillId="3" borderId="7" xfId="0" applyFont="1" applyFill="1" applyBorder="1" applyAlignment="1">
      <alignment horizontal="center" vertical="center" wrapText="1"/>
      <protection locked="0"/>
    </xf>
    <xf numFmtId="0" fontId="2" fillId="3" borderId="7" xfId="0" applyFont="1" applyFill="1" applyBorder="1" applyAlignment="1">
      <alignment vertical="center"/>
      <protection locked="0"/>
    </xf>
    <xf numFmtId="0" fontId="2" fillId="0" borderId="7" xfId="0" applyFont="1" applyBorder="1" applyAlignment="1">
      <alignment vertical="center"/>
      <protection locked="0"/>
    </xf>
    <xf numFmtId="0" fontId="0" fillId="0" borderId="7" xfId="0" applyBorder="1" applyAlignment="1">
      <alignment vertical="top"/>
      <protection locked="0"/>
    </xf>
    <xf numFmtId="0" fontId="2" fillId="0" borderId="8" xfId="0" applyFont="1" applyBorder="1" applyAlignment="1">
      <alignment vertical="center"/>
      <protection locked="0"/>
    </xf>
    <xf numFmtId="0" fontId="4" fillId="4" borderId="0" xfId="0" applyFont="1" applyFill="1" applyAlignment="1">
      <alignment horizontal="center" vertical="center"/>
      <protection locked="0"/>
    </xf>
    <xf numFmtId="0" fontId="3" fillId="2" borderId="0" xfId="0" applyFont="1" applyFill="1" applyAlignment="1">
      <alignment vertical="center"/>
      <protection locked="0"/>
    </xf>
    <xf numFmtId="0" fontId="5" fillId="2" borderId="0" xfId="0" applyFont="1" applyFill="1" applyAlignment="1">
      <alignment vertical="top"/>
      <protection locked="0"/>
    </xf>
    <xf numFmtId="0" fontId="10" fillId="5" borderId="12" xfId="0" applyFont="1" applyFill="1" applyBorder="1" applyAlignment="1" applyProtection="1">
      <alignment horizontal="center" vertical="center" wrapText="1"/>
    </xf>
    <xf numFmtId="0" fontId="11" fillId="0" borderId="0" xfId="0" applyFont="1" applyAlignment="1" applyProtection="1">
      <alignment vertical="top"/>
    </xf>
    <xf numFmtId="0" fontId="11" fillId="0" borderId="13" xfId="0" applyFont="1" applyBorder="1" applyAlignment="1" applyProtection="1">
      <alignment vertical="top"/>
    </xf>
    <xf numFmtId="0" fontId="10" fillId="5" borderId="0" xfId="0" applyFont="1" applyFill="1" applyAlignment="1" applyProtection="1">
      <alignment horizontal="center" vertical="center" wrapText="1"/>
    </xf>
    <xf numFmtId="0" fontId="0" fillId="0" borderId="0" xfId="0" applyAlignment="1" applyProtection="1">
      <alignment vertical="top"/>
    </xf>
    <xf numFmtId="0" fontId="2" fillId="3" borderId="9" xfId="0" applyFont="1" applyFill="1" applyBorder="1" applyAlignment="1">
      <alignment horizontal="left" vertical="distributed"/>
      <protection locked="0"/>
    </xf>
    <xf numFmtId="0" fontId="2" fillId="3" borderId="10" xfId="0" applyFont="1" applyFill="1" applyBorder="1" applyAlignment="1">
      <alignment horizontal="left" vertical="distributed"/>
      <protection locked="0"/>
    </xf>
    <xf numFmtId="0" fontId="2" fillId="0" borderId="10" xfId="0" applyFont="1" applyBorder="1" applyAlignment="1">
      <alignment horizontal="left" vertical="distributed"/>
      <protection locked="0"/>
    </xf>
    <xf numFmtId="0" fontId="0" fillId="0" borderId="10" xfId="0" applyBorder="1" applyAlignment="1">
      <alignment horizontal="left" vertical="distributed"/>
      <protection locked="0"/>
    </xf>
    <xf numFmtId="0" fontId="2" fillId="0" borderId="11" xfId="0" applyFont="1" applyBorder="1" applyAlignment="1">
      <alignment horizontal="left" vertical="distributed"/>
      <protection locked="0"/>
    </xf>
    <xf numFmtId="166" fontId="7" fillId="0" borderId="5" xfId="0" applyNumberFormat="1" applyFont="1" applyBorder="1" applyAlignment="1">
      <alignment horizontal="right" vertical="center"/>
      <protection locked="0"/>
    </xf>
    <xf numFmtId="49" fontId="13" fillId="0" borderId="14" xfId="0" applyNumberFormat="1" applyFont="1" applyBorder="1" applyAlignment="1" applyProtection="1">
      <alignment vertical="center" wrapText="1"/>
    </xf>
    <xf numFmtId="0" fontId="13" fillId="0" borderId="14" xfId="0" applyFont="1" applyBorder="1" applyAlignment="1" applyProtection="1">
      <alignment vertical="center"/>
    </xf>
    <xf numFmtId="0" fontId="13" fillId="0" borderId="14" xfId="0" applyFont="1" applyBorder="1" applyAlignment="1" applyProtection="1">
      <alignment vertical="center" wrapText="1"/>
    </xf>
    <xf numFmtId="0" fontId="13" fillId="0" borderId="15" xfId="0" applyFont="1" applyBorder="1" applyAlignment="1" applyProtection="1">
      <alignment horizontal="center" vertical="center"/>
    </xf>
    <xf numFmtId="0" fontId="13" fillId="0" borderId="16" xfId="0" applyFont="1" applyBorder="1" applyAlignment="1" applyProtection="1">
      <alignment horizontal="right" vertical="center"/>
    </xf>
    <xf numFmtId="0" fontId="13" fillId="0" borderId="14" xfId="0" applyFont="1" applyBorder="1" applyAlignment="1" applyProtection="1">
      <alignment horizontal="left" vertical="center"/>
    </xf>
    <xf numFmtId="49" fontId="13" fillId="0" borderId="15" xfId="0" applyNumberFormat="1" applyFont="1" applyBorder="1" applyAlignment="1" applyProtection="1">
      <alignment horizontal="center" vertical="center" wrapText="1"/>
    </xf>
    <xf numFmtId="164" fontId="13" fillId="0" borderId="16" xfId="0" applyNumberFormat="1" applyFont="1" applyBorder="1" applyAlignment="1" applyProtection="1">
      <alignment horizontal="right" vertical="center"/>
    </xf>
    <xf numFmtId="3" fontId="13" fillId="0" borderId="16" xfId="0" applyNumberFormat="1" applyFont="1" applyBorder="1" applyAlignment="1" applyProtection="1">
      <alignment horizontal="right" vertical="center"/>
    </xf>
    <xf numFmtId="7" fontId="13" fillId="0" borderId="16" xfId="0" applyNumberFormat="1" applyFont="1" applyBorder="1" applyAlignment="1" applyProtection="1">
      <alignment horizontal="right" vertical="center"/>
    </xf>
    <xf numFmtId="165" fontId="13" fillId="0" borderId="16" xfId="0" applyNumberFormat="1" applyFont="1" applyBorder="1" applyAlignment="1" applyProtection="1">
      <alignment horizontal="right" vertical="center"/>
    </xf>
    <xf numFmtId="4" fontId="13" fillId="0" borderId="16" xfId="0" applyNumberFormat="1" applyFont="1" applyBorder="1" applyAlignment="1" applyProtection="1">
      <alignment horizontal="right" vertical="center"/>
    </xf>
  </cellXfs>
  <cellStyles count="1">
    <cellStyle name="Normal" xfId="0" builtinId="0"/>
  </cellStyles>
  <dxfs count="0"/>
  <tableStyles count="0"/>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646464"/>
      <rgbColor rgb="00FFFFCC"/>
      <rgbColor rgb="00999999"/>
      <rgbColor rgb="00660066"/>
      <rgbColor rgb="00FF8080"/>
      <rgbColor rgb="000066CC"/>
      <rgbColor rgb="00CCCCFF"/>
      <rgbColor rgb="00B0C4DE"/>
      <rgbColor rgb="0087CEEB"/>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CCA667-1947-4448-BA70-44CF57E78963}">
  <dimension ref="A1:N49"/>
  <sheetViews>
    <sheetView tabSelected="1" zoomScaleNormal="100" workbookViewId="0">
      <pane ySplit="6" topLeftCell="A28" activePane="bottomLeft" state="frozenSplit"/>
      <selection pane="bottomLeft" activeCell="I54" sqref="I54"/>
    </sheetView>
  </sheetViews>
  <sheetFormatPr baseColWidth="10" defaultColWidth="10" defaultRowHeight="15" customHeight="1"/>
  <cols>
    <col min="1" max="1" width="11.1640625" customWidth="1"/>
    <col min="2" max="2" width="0" hidden="1" customWidth="1"/>
    <col min="3" max="3" width="48.6640625" customWidth="1"/>
    <col min="4" max="4" width="9.1640625" customWidth="1"/>
    <col min="5" max="5" width="0" hidden="1" customWidth="1"/>
    <col min="6" max="6" width="10.1640625" customWidth="1"/>
    <col min="7" max="8" width="0" hidden="1" customWidth="1"/>
    <col min="9" max="9" width="14.5" customWidth="1"/>
    <col min="10" max="12" width="0" hidden="1" customWidth="1"/>
    <col min="13" max="13" width="14.5" customWidth="1"/>
    <col min="14" max="14" width="0" hidden="1" customWidth="1"/>
  </cols>
  <sheetData>
    <row r="1" spans="1:14" ht="22.5" customHeight="1">
      <c r="A1" s="29" t="s">
        <v>0</v>
      </c>
      <c r="B1" s="30"/>
      <c r="C1" s="31"/>
      <c r="D1" s="32"/>
      <c r="E1" s="33"/>
      <c r="F1" s="32"/>
      <c r="G1" s="33"/>
      <c r="H1" s="32"/>
      <c r="I1" s="32"/>
      <c r="J1" s="33"/>
      <c r="K1" s="33"/>
      <c r="L1" s="33"/>
      <c r="M1" s="34"/>
      <c r="N1" s="1"/>
    </row>
    <row r="2" spans="1:14" s="42" customFormat="1" ht="22.5" customHeight="1">
      <c r="A2" s="38" t="s">
        <v>19</v>
      </c>
      <c r="B2" s="39"/>
      <c r="C2" s="39"/>
      <c r="D2" s="39"/>
      <c r="E2" s="39"/>
      <c r="F2" s="39"/>
      <c r="G2" s="39"/>
      <c r="H2" s="39"/>
      <c r="I2" s="39"/>
      <c r="J2" s="39"/>
      <c r="K2" s="39"/>
      <c r="L2" s="39"/>
      <c r="M2" s="40"/>
      <c r="N2" s="41"/>
    </row>
    <row r="3" spans="1:14" ht="36.75" customHeight="1">
      <c r="A3" s="43" t="s">
        <v>21</v>
      </c>
      <c r="B3" s="44"/>
      <c r="C3" s="44"/>
      <c r="D3" s="45"/>
      <c r="E3" s="46"/>
      <c r="F3" s="45"/>
      <c r="G3" s="46"/>
      <c r="H3" s="45"/>
      <c r="I3" s="45"/>
      <c r="J3" s="46"/>
      <c r="K3" s="46"/>
      <c r="L3" s="46"/>
      <c r="M3" s="47"/>
      <c r="N3" s="2"/>
    </row>
    <row r="4" spans="1:14" ht="5.25" customHeight="1">
      <c r="A4" s="3"/>
      <c r="B4" s="3"/>
      <c r="C4" s="3"/>
      <c r="N4" s="3"/>
    </row>
    <row r="5" spans="1:14" ht="15" customHeight="1">
      <c r="A5" s="4"/>
      <c r="B5" s="4"/>
      <c r="C5" s="4"/>
      <c r="D5" s="35" t="s">
        <v>1</v>
      </c>
      <c r="E5" s="27"/>
      <c r="F5" s="36"/>
      <c r="G5" s="37"/>
      <c r="H5" s="36"/>
      <c r="I5" s="36"/>
      <c r="J5" s="27"/>
      <c r="K5" s="27"/>
      <c r="L5" s="27"/>
      <c r="M5" s="36"/>
      <c r="N5" s="4"/>
    </row>
    <row r="6" spans="1:14" ht="15" customHeight="1">
      <c r="A6" s="5" t="s">
        <v>2</v>
      </c>
      <c r="B6" s="6" t="s">
        <v>3</v>
      </c>
      <c r="C6" s="7" t="s">
        <v>4</v>
      </c>
      <c r="D6" s="7" t="s">
        <v>5</v>
      </c>
      <c r="F6" s="7" t="s">
        <v>6</v>
      </c>
      <c r="G6" s="7" t="s">
        <v>7</v>
      </c>
      <c r="H6" s="7" t="s">
        <v>8</v>
      </c>
      <c r="I6" s="7" t="s">
        <v>9</v>
      </c>
      <c r="M6" s="7" t="s">
        <v>10</v>
      </c>
      <c r="N6" s="6" t="s">
        <v>11</v>
      </c>
    </row>
    <row r="7" spans="1:14" ht="21" customHeight="1">
      <c r="A7" s="8" t="s">
        <v>20</v>
      </c>
      <c r="B7" s="9"/>
      <c r="C7" s="10" t="s">
        <v>22</v>
      </c>
      <c r="D7" s="11"/>
      <c r="E7" s="12"/>
      <c r="F7" s="12"/>
      <c r="G7" s="12"/>
      <c r="H7" s="12"/>
      <c r="I7" s="12"/>
      <c r="J7" s="12"/>
      <c r="K7" s="12"/>
      <c r="L7" s="12"/>
      <c r="M7" s="12"/>
      <c r="N7" s="9"/>
    </row>
    <row r="8" spans="1:14" ht="18" customHeight="1">
      <c r="A8" s="13" t="s">
        <v>26</v>
      </c>
      <c r="B8" s="14"/>
      <c r="C8" s="15" t="s">
        <v>23</v>
      </c>
      <c r="D8" s="11" t="s">
        <v>24</v>
      </c>
      <c r="E8" s="12"/>
      <c r="F8" s="12"/>
      <c r="G8" s="12"/>
      <c r="H8" s="12"/>
      <c r="I8" s="12"/>
      <c r="J8" s="12"/>
      <c r="K8" s="12"/>
      <c r="L8" s="12"/>
      <c r="M8" s="12"/>
      <c r="N8" s="9"/>
    </row>
    <row r="9" spans="1:14" ht="15" customHeight="1">
      <c r="A9" s="13" t="s">
        <v>25</v>
      </c>
      <c r="B9" s="14"/>
      <c r="C9" s="15" t="s">
        <v>27</v>
      </c>
      <c r="D9" s="16" t="s">
        <v>24</v>
      </c>
      <c r="E9" s="17"/>
      <c r="F9" s="17"/>
      <c r="G9" s="17"/>
      <c r="H9" s="18"/>
      <c r="I9" s="19"/>
      <c r="J9" s="20"/>
      <c r="K9" s="19"/>
      <c r="L9" s="19"/>
      <c r="M9" s="19"/>
      <c r="N9" s="9"/>
    </row>
    <row r="10" spans="1:14" ht="15" customHeight="1">
      <c r="A10" s="13" t="s">
        <v>28</v>
      </c>
      <c r="B10" s="14"/>
      <c r="C10" s="15" t="s">
        <v>29</v>
      </c>
      <c r="D10" s="16" t="s">
        <v>12</v>
      </c>
      <c r="E10" s="21"/>
      <c r="F10" s="21">
        <v>40</v>
      </c>
      <c r="G10" s="21"/>
      <c r="H10" s="18">
        <v>6</v>
      </c>
      <c r="I10" s="19"/>
      <c r="J10" s="20"/>
      <c r="K10" s="19"/>
      <c r="L10" s="19"/>
      <c r="M10" s="19">
        <f>I10*F10</f>
        <v>0</v>
      </c>
      <c r="N10" s="9"/>
    </row>
    <row r="11" spans="1:14" ht="15" customHeight="1">
      <c r="A11" s="13"/>
      <c r="B11" s="14"/>
      <c r="C11" s="15" t="s">
        <v>13</v>
      </c>
      <c r="D11" s="16"/>
      <c r="E11" s="21"/>
      <c r="F11" s="21"/>
      <c r="G11" s="21"/>
      <c r="H11" s="18"/>
      <c r="I11" s="19"/>
      <c r="J11" s="20"/>
      <c r="K11" s="19"/>
      <c r="L11" s="19"/>
      <c r="M11" s="19">
        <f>I11*F11</f>
        <v>0</v>
      </c>
      <c r="N11" s="9"/>
    </row>
    <row r="12" spans="1:14" ht="15" customHeight="1">
      <c r="A12" s="13" t="s">
        <v>32</v>
      </c>
      <c r="B12" s="14"/>
      <c r="C12" s="15" t="s">
        <v>33</v>
      </c>
      <c r="D12" s="16" t="s">
        <v>12</v>
      </c>
      <c r="E12" s="21"/>
      <c r="F12" s="21">
        <v>19</v>
      </c>
      <c r="G12" s="21"/>
      <c r="H12" s="18"/>
      <c r="I12" s="19"/>
      <c r="J12" s="20"/>
      <c r="K12" s="19"/>
      <c r="L12" s="19"/>
      <c r="M12" s="19">
        <f>I12*F12</f>
        <v>0</v>
      </c>
      <c r="N12" s="9"/>
    </row>
    <row r="13" spans="1:14" ht="15" customHeight="1">
      <c r="A13" s="13" t="s">
        <v>34</v>
      </c>
      <c r="B13" s="14"/>
      <c r="C13" s="15" t="s">
        <v>35</v>
      </c>
      <c r="D13" s="16" t="s">
        <v>5</v>
      </c>
      <c r="E13" s="17"/>
      <c r="F13" s="21">
        <v>1</v>
      </c>
      <c r="G13" s="17"/>
      <c r="H13" s="18"/>
      <c r="I13" s="19"/>
      <c r="J13" s="20"/>
      <c r="K13" s="19"/>
      <c r="L13" s="19"/>
      <c r="M13" s="19">
        <f>I13*F13</f>
        <v>0</v>
      </c>
      <c r="N13" s="9"/>
    </row>
    <row r="14" spans="1:14" ht="15" customHeight="1">
      <c r="A14" s="13" t="s">
        <v>36</v>
      </c>
      <c r="B14" s="14"/>
      <c r="C14" s="15" t="s">
        <v>37</v>
      </c>
      <c r="D14" s="16" t="s">
        <v>5</v>
      </c>
      <c r="E14" s="21"/>
      <c r="F14" s="21">
        <v>1</v>
      </c>
      <c r="G14" s="21"/>
      <c r="H14" s="18"/>
      <c r="I14" s="19"/>
      <c r="J14" s="20"/>
      <c r="K14" s="19"/>
      <c r="L14" s="19"/>
      <c r="M14" s="19">
        <f>I14*F14</f>
        <v>0</v>
      </c>
      <c r="N14" s="9"/>
    </row>
    <row r="15" spans="1:14" ht="15" customHeight="1">
      <c r="A15" s="13" t="s">
        <v>38</v>
      </c>
      <c r="B15" s="14"/>
      <c r="C15" s="15" t="s">
        <v>39</v>
      </c>
      <c r="D15" s="16" t="s">
        <v>5</v>
      </c>
      <c r="E15" s="21"/>
      <c r="F15" s="21">
        <v>2</v>
      </c>
      <c r="G15" s="21"/>
      <c r="H15" s="18"/>
      <c r="I15" s="19"/>
      <c r="J15" s="20"/>
      <c r="K15" s="19"/>
      <c r="L15" s="19"/>
      <c r="M15" s="19">
        <f>I15*F15</f>
        <v>0</v>
      </c>
      <c r="N15" s="9"/>
    </row>
    <row r="16" spans="1:14" ht="15" customHeight="1">
      <c r="A16" s="13"/>
      <c r="B16" s="14"/>
      <c r="C16" s="15"/>
      <c r="D16" s="16"/>
      <c r="E16" s="21"/>
      <c r="F16" s="21"/>
      <c r="G16" s="21"/>
      <c r="H16" s="18"/>
      <c r="I16" s="19"/>
      <c r="J16" s="20"/>
      <c r="K16" s="19"/>
      <c r="L16" s="19"/>
      <c r="M16" s="19"/>
      <c r="N16" s="9"/>
    </row>
    <row r="17" spans="1:14" ht="15" customHeight="1">
      <c r="A17" s="13" t="s">
        <v>43</v>
      </c>
      <c r="B17" s="14"/>
      <c r="C17" s="15" t="s">
        <v>40</v>
      </c>
      <c r="D17" s="16"/>
      <c r="E17" s="21"/>
      <c r="F17" s="21"/>
      <c r="G17" s="21"/>
      <c r="H17" s="18"/>
      <c r="I17" s="19"/>
      <c r="J17" s="20"/>
      <c r="K17" s="19"/>
      <c r="L17" s="19"/>
      <c r="M17" s="19"/>
      <c r="N17" s="9"/>
    </row>
    <row r="18" spans="1:14" ht="18" customHeight="1">
      <c r="A18" s="13" t="s">
        <v>44</v>
      </c>
      <c r="B18" s="14"/>
      <c r="C18" s="15" t="s">
        <v>41</v>
      </c>
      <c r="D18" s="16" t="s">
        <v>12</v>
      </c>
      <c r="E18" s="12"/>
      <c r="F18" s="12">
        <v>145</v>
      </c>
      <c r="G18" s="12"/>
      <c r="H18" s="12"/>
      <c r="I18" s="12"/>
      <c r="J18" s="12"/>
      <c r="K18" s="12"/>
      <c r="L18" s="12"/>
      <c r="M18" s="48">
        <f>I18*F18</f>
        <v>0</v>
      </c>
      <c r="N18" s="9"/>
    </row>
    <row r="19" spans="1:14" ht="15" customHeight="1">
      <c r="A19" s="13" t="s">
        <v>42</v>
      </c>
      <c r="B19" s="14"/>
      <c r="C19" s="15" t="s">
        <v>45</v>
      </c>
      <c r="D19" s="16" t="s">
        <v>12</v>
      </c>
      <c r="E19" s="21"/>
      <c r="F19" s="21">
        <v>37</v>
      </c>
      <c r="G19" s="21"/>
      <c r="H19" s="18"/>
      <c r="I19" s="19"/>
      <c r="J19" s="20"/>
      <c r="K19" s="19"/>
      <c r="L19" s="19"/>
      <c r="M19" s="19">
        <f t="shared" ref="M19:M25" si="0">I19*F19</f>
        <v>0</v>
      </c>
      <c r="N19" s="9"/>
    </row>
    <row r="20" spans="1:14" ht="15" customHeight="1">
      <c r="A20" s="13" t="s">
        <v>46</v>
      </c>
      <c r="B20" s="14"/>
      <c r="C20" s="15" t="s">
        <v>47</v>
      </c>
      <c r="D20" s="16" t="s">
        <v>12</v>
      </c>
      <c r="E20" s="21"/>
      <c r="F20" s="21"/>
      <c r="G20" s="21"/>
      <c r="H20" s="18"/>
      <c r="I20" s="19"/>
      <c r="J20" s="20"/>
      <c r="K20" s="19"/>
      <c r="L20" s="19"/>
      <c r="M20" s="19">
        <f t="shared" si="0"/>
        <v>0</v>
      </c>
      <c r="N20" s="9"/>
    </row>
    <row r="21" spans="1:14" ht="15" customHeight="1">
      <c r="A21" s="13"/>
      <c r="B21" s="14"/>
      <c r="C21" s="15" t="s">
        <v>48</v>
      </c>
      <c r="D21" s="16" t="s">
        <v>12</v>
      </c>
      <c r="E21" s="21"/>
      <c r="F21" s="21"/>
      <c r="G21" s="21"/>
      <c r="H21" s="18"/>
      <c r="I21" s="19"/>
      <c r="J21" s="20"/>
      <c r="K21" s="19"/>
      <c r="L21" s="19"/>
      <c r="M21" s="19">
        <f t="shared" si="0"/>
        <v>0</v>
      </c>
      <c r="N21" s="9"/>
    </row>
    <row r="22" spans="1:14" ht="15" customHeight="1">
      <c r="A22" s="13"/>
      <c r="B22" s="14"/>
      <c r="C22" s="15"/>
      <c r="D22" s="16"/>
      <c r="E22" s="21"/>
      <c r="F22" s="21"/>
      <c r="G22" s="21"/>
      <c r="H22" s="18"/>
      <c r="I22" s="19"/>
      <c r="J22" s="20"/>
      <c r="K22" s="19"/>
      <c r="L22" s="19"/>
      <c r="M22" s="19"/>
      <c r="N22" s="9"/>
    </row>
    <row r="23" spans="1:14" ht="23.25" customHeight="1">
      <c r="A23" s="13" t="s">
        <v>49</v>
      </c>
      <c r="B23" s="14"/>
      <c r="C23" s="15" t="s">
        <v>14</v>
      </c>
      <c r="D23" s="16"/>
      <c r="E23" s="21"/>
      <c r="F23" s="21"/>
      <c r="G23" s="21"/>
      <c r="H23" s="18"/>
      <c r="I23" s="19"/>
      <c r="J23" s="20"/>
      <c r="K23" s="19"/>
      <c r="L23" s="19"/>
      <c r="M23" s="19"/>
      <c r="N23" s="9"/>
    </row>
    <row r="24" spans="1:14" ht="23.25" customHeight="1">
      <c r="A24" s="13" t="s">
        <v>50</v>
      </c>
      <c r="B24" s="14"/>
      <c r="C24" s="15" t="s">
        <v>15</v>
      </c>
      <c r="D24" s="16" t="s">
        <v>24</v>
      </c>
      <c r="E24" s="21"/>
      <c r="F24" s="21"/>
      <c r="G24" s="21"/>
      <c r="H24" s="18"/>
      <c r="I24" s="19"/>
      <c r="J24" s="20"/>
      <c r="K24" s="19"/>
      <c r="L24" s="19"/>
      <c r="M24" s="19">
        <f t="shared" si="0"/>
        <v>0</v>
      </c>
      <c r="N24" s="9"/>
    </row>
    <row r="25" spans="1:14" ht="15" customHeight="1">
      <c r="A25" s="13" t="s">
        <v>51</v>
      </c>
      <c r="B25" s="14"/>
      <c r="C25" s="15" t="s">
        <v>16</v>
      </c>
      <c r="D25" s="16" t="s">
        <v>24</v>
      </c>
      <c r="E25" s="21"/>
      <c r="F25" s="21"/>
      <c r="G25" s="21"/>
      <c r="H25" s="18"/>
      <c r="I25" s="19"/>
      <c r="J25" s="20"/>
      <c r="K25" s="19"/>
      <c r="L25" s="19"/>
      <c r="M25" s="19">
        <f t="shared" si="0"/>
        <v>0</v>
      </c>
      <c r="N25" s="9"/>
    </row>
    <row r="26" spans="1:14" ht="18" customHeight="1">
      <c r="A26" s="13" t="s">
        <v>52</v>
      </c>
      <c r="B26" s="14"/>
      <c r="C26" s="15" t="s">
        <v>17</v>
      </c>
      <c r="D26" s="11" t="s">
        <v>24</v>
      </c>
      <c r="E26" s="12"/>
      <c r="F26" s="12"/>
      <c r="G26" s="12"/>
      <c r="H26" s="12"/>
      <c r="I26" s="12"/>
      <c r="J26" s="12"/>
      <c r="K26" s="12"/>
      <c r="L26" s="12"/>
      <c r="M26" s="48">
        <f>I26</f>
        <v>0</v>
      </c>
      <c r="N26" s="9"/>
    </row>
    <row r="27" spans="1:14" ht="15" customHeight="1">
      <c r="A27" s="13" t="s">
        <v>53</v>
      </c>
      <c r="B27" s="14"/>
      <c r="C27" s="15" t="s">
        <v>54</v>
      </c>
      <c r="D27" s="16" t="s">
        <v>5</v>
      </c>
      <c r="E27" s="21"/>
      <c r="F27" s="21"/>
      <c r="G27" s="21"/>
      <c r="H27" s="18"/>
      <c r="I27" s="19"/>
      <c r="J27" s="20"/>
      <c r="K27" s="19"/>
      <c r="L27" s="19"/>
      <c r="M27" s="19">
        <f>I27*F27</f>
        <v>0</v>
      </c>
      <c r="N27" s="9"/>
    </row>
    <row r="28" spans="1:14" ht="23.25" customHeight="1">
      <c r="A28" s="13" t="s">
        <v>55</v>
      </c>
      <c r="B28" s="14"/>
      <c r="C28" s="15" t="s">
        <v>30</v>
      </c>
      <c r="D28" s="16" t="s">
        <v>31</v>
      </c>
      <c r="E28" s="21"/>
      <c r="F28" s="21">
        <v>40</v>
      </c>
      <c r="G28" s="21"/>
      <c r="H28" s="18"/>
      <c r="I28" s="19"/>
      <c r="J28" s="20"/>
      <c r="K28" s="19"/>
      <c r="L28" s="19"/>
      <c r="M28" s="19">
        <f>I28*F28</f>
        <v>0</v>
      </c>
      <c r="N28" s="9"/>
    </row>
    <row r="29" spans="1:14" ht="15" customHeight="1">
      <c r="A29" s="13"/>
      <c r="B29" s="14"/>
      <c r="C29" s="15"/>
      <c r="D29" s="16"/>
      <c r="E29" s="21"/>
      <c r="F29" s="21"/>
      <c r="G29" s="21"/>
      <c r="H29" s="18"/>
      <c r="I29" s="19"/>
      <c r="J29" s="20"/>
      <c r="K29" s="19"/>
      <c r="L29" s="19"/>
      <c r="M29" s="19"/>
      <c r="N29" s="9"/>
    </row>
    <row r="30" spans="1:14" ht="18" customHeight="1">
      <c r="A30" s="13" t="s">
        <v>56</v>
      </c>
      <c r="B30" s="14"/>
      <c r="C30" s="15" t="s">
        <v>57</v>
      </c>
      <c r="D30" s="16" t="s">
        <v>12</v>
      </c>
      <c r="E30" s="12"/>
      <c r="F30" s="12">
        <v>30</v>
      </c>
      <c r="G30" s="12"/>
      <c r="H30" s="12"/>
      <c r="I30" s="12"/>
      <c r="J30" s="12"/>
      <c r="K30" s="12"/>
      <c r="L30" s="12"/>
      <c r="M30" s="48">
        <v>0</v>
      </c>
      <c r="N30" s="9"/>
    </row>
    <row r="31" spans="1:14" ht="15" customHeight="1">
      <c r="A31" s="13"/>
      <c r="B31" s="14"/>
      <c r="C31" s="15"/>
      <c r="D31" s="16"/>
      <c r="E31" s="18"/>
      <c r="F31" s="18"/>
      <c r="G31" s="18"/>
      <c r="H31" s="18"/>
      <c r="I31" s="19"/>
      <c r="J31" s="20"/>
      <c r="K31" s="19"/>
      <c r="L31" s="19"/>
      <c r="M31" s="19"/>
      <c r="N31" s="9"/>
    </row>
    <row r="32" spans="1:14" ht="15" customHeight="1">
      <c r="A32" s="13" t="s">
        <v>58</v>
      </c>
      <c r="B32" s="14"/>
      <c r="C32" s="15" t="s">
        <v>59</v>
      </c>
      <c r="D32" s="16"/>
      <c r="E32" s="21"/>
      <c r="F32" s="21"/>
      <c r="G32" s="21"/>
      <c r="H32" s="18"/>
      <c r="I32" s="19"/>
      <c r="J32" s="20"/>
      <c r="K32" s="19"/>
      <c r="L32" s="19"/>
      <c r="M32" s="19"/>
      <c r="N32" s="9"/>
    </row>
    <row r="33" spans="1:14" s="42" customFormat="1" ht="18" customHeight="1">
      <c r="A33" s="49" t="s">
        <v>72</v>
      </c>
      <c r="B33" s="50"/>
      <c r="C33" s="51" t="s">
        <v>60</v>
      </c>
      <c r="D33" s="52"/>
      <c r="E33" s="53"/>
      <c r="F33" s="53"/>
      <c r="G33" s="53"/>
      <c r="H33" s="53"/>
      <c r="I33" s="53"/>
      <c r="J33" s="53"/>
      <c r="K33" s="53"/>
      <c r="L33" s="53"/>
      <c r="M33" s="53"/>
      <c r="N33" s="54"/>
    </row>
    <row r="34" spans="1:14" s="42" customFormat="1" ht="11.25">
      <c r="A34" s="49" t="s">
        <v>73</v>
      </c>
      <c r="B34" s="50"/>
      <c r="C34" s="51" t="s">
        <v>61</v>
      </c>
      <c r="D34" s="55"/>
      <c r="E34" s="56"/>
      <c r="F34" s="56"/>
      <c r="G34" s="56"/>
      <c r="H34" s="57">
        <v>6</v>
      </c>
      <c r="I34" s="58"/>
      <c r="J34" s="59"/>
      <c r="K34" s="58"/>
      <c r="L34" s="58"/>
      <c r="M34" s="58"/>
      <c r="N34" s="54"/>
    </row>
    <row r="35" spans="1:14" s="42" customFormat="1" ht="11.25">
      <c r="A35" s="49"/>
      <c r="B35" s="50"/>
      <c r="C35" s="51" t="s">
        <v>62</v>
      </c>
      <c r="D35" s="55" t="s">
        <v>31</v>
      </c>
      <c r="E35" s="60"/>
      <c r="F35" s="60"/>
      <c r="G35" s="60"/>
      <c r="H35" s="57">
        <v>6</v>
      </c>
      <c r="I35" s="58"/>
      <c r="J35" s="59"/>
      <c r="K35" s="58"/>
      <c r="L35" s="58"/>
      <c r="M35" s="58">
        <f t="shared" ref="M35:M43" si="1">IF(ISNUMBER($K35),IF(ISNUMBER($G35),ROUND($K35*$G35,2),ROUND($K35*$F35,2)),IF(ISNUMBER($G35),ROUND($I35*$G35,2),ROUND($I35*$F35,2)))</f>
        <v>0</v>
      </c>
      <c r="N35" s="54"/>
    </row>
    <row r="36" spans="1:14" s="42" customFormat="1" ht="11.25">
      <c r="A36" s="49"/>
      <c r="B36" s="50"/>
      <c r="C36" s="51" t="s">
        <v>63</v>
      </c>
      <c r="D36" s="55" t="s">
        <v>31</v>
      </c>
      <c r="E36" s="60"/>
      <c r="F36" s="60"/>
      <c r="G36" s="60"/>
      <c r="H36" s="57">
        <v>6</v>
      </c>
      <c r="I36" s="58"/>
      <c r="J36" s="59"/>
      <c r="K36" s="58"/>
      <c r="L36" s="58"/>
      <c r="M36" s="58">
        <f t="shared" si="1"/>
        <v>0</v>
      </c>
      <c r="N36" s="54"/>
    </row>
    <row r="37" spans="1:14" s="42" customFormat="1" ht="11.25">
      <c r="A37" s="49"/>
      <c r="B37" s="50"/>
      <c r="C37" s="51" t="s">
        <v>64</v>
      </c>
      <c r="D37" s="55" t="s">
        <v>12</v>
      </c>
      <c r="E37" s="60"/>
      <c r="F37" s="60"/>
      <c r="G37" s="60"/>
      <c r="H37" s="57">
        <v>6</v>
      </c>
      <c r="I37" s="58"/>
      <c r="J37" s="59"/>
      <c r="K37" s="58"/>
      <c r="L37" s="58"/>
      <c r="M37" s="58">
        <f t="shared" si="1"/>
        <v>0</v>
      </c>
      <c r="N37" s="54"/>
    </row>
    <row r="38" spans="1:14" s="42" customFormat="1" ht="11.25">
      <c r="A38" s="49"/>
      <c r="B38" s="50"/>
      <c r="C38" s="51" t="s">
        <v>65</v>
      </c>
      <c r="D38" s="55" t="s">
        <v>31</v>
      </c>
      <c r="E38" s="60"/>
      <c r="F38" s="60">
        <v>40</v>
      </c>
      <c r="G38" s="60"/>
      <c r="H38" s="57">
        <v>6</v>
      </c>
      <c r="I38" s="58"/>
      <c r="J38" s="59"/>
      <c r="K38" s="58"/>
      <c r="L38" s="58"/>
      <c r="M38" s="58">
        <f t="shared" si="1"/>
        <v>0</v>
      </c>
      <c r="N38" s="54"/>
    </row>
    <row r="39" spans="1:14" s="42" customFormat="1" ht="23.25" customHeight="1">
      <c r="A39" s="49" t="s">
        <v>74</v>
      </c>
      <c r="B39" s="50"/>
      <c r="C39" s="51" t="s">
        <v>66</v>
      </c>
      <c r="D39" s="55" t="s">
        <v>12</v>
      </c>
      <c r="E39" s="60"/>
      <c r="F39" s="60">
        <v>55</v>
      </c>
      <c r="G39" s="60"/>
      <c r="H39" s="57">
        <v>6</v>
      </c>
      <c r="I39" s="58"/>
      <c r="J39" s="59"/>
      <c r="K39" s="58"/>
      <c r="L39" s="58"/>
      <c r="M39" s="58">
        <f t="shared" si="1"/>
        <v>0</v>
      </c>
      <c r="N39" s="54"/>
    </row>
    <row r="40" spans="1:14" s="42" customFormat="1" ht="23.25" customHeight="1">
      <c r="A40" s="49" t="s">
        <v>75</v>
      </c>
      <c r="B40" s="50"/>
      <c r="C40" s="51" t="s">
        <v>76</v>
      </c>
      <c r="D40" s="55" t="s">
        <v>12</v>
      </c>
      <c r="E40" s="60"/>
      <c r="F40" s="60">
        <v>17.5</v>
      </c>
      <c r="G40" s="60"/>
      <c r="H40" s="57"/>
      <c r="I40" s="58"/>
      <c r="J40" s="59"/>
      <c r="K40" s="58"/>
      <c r="L40" s="58"/>
      <c r="M40" s="58">
        <f>I40*F40</f>
        <v>0</v>
      </c>
      <c r="N40" s="54"/>
    </row>
    <row r="41" spans="1:14" s="42" customFormat="1" ht="11.25">
      <c r="A41" s="49" t="s">
        <v>77</v>
      </c>
      <c r="B41" s="50"/>
      <c r="C41" s="51" t="s">
        <v>67</v>
      </c>
      <c r="D41" s="55" t="s">
        <v>24</v>
      </c>
      <c r="E41" s="57"/>
      <c r="F41" s="57">
        <v>1</v>
      </c>
      <c r="G41" s="57"/>
      <c r="H41" s="57">
        <v>6</v>
      </c>
      <c r="I41" s="58"/>
      <c r="J41" s="59"/>
      <c r="K41" s="58"/>
      <c r="L41" s="58"/>
      <c r="M41" s="58">
        <f t="shared" si="1"/>
        <v>0</v>
      </c>
      <c r="N41" s="54"/>
    </row>
    <row r="42" spans="1:14" s="42" customFormat="1" ht="11.25">
      <c r="A42" s="49" t="s">
        <v>78</v>
      </c>
      <c r="B42" s="50"/>
      <c r="C42" s="51" t="s">
        <v>68</v>
      </c>
      <c r="D42" s="55" t="s">
        <v>24</v>
      </c>
      <c r="E42" s="57"/>
      <c r="F42" s="57">
        <v>1</v>
      </c>
      <c r="G42" s="57"/>
      <c r="H42" s="57">
        <v>6</v>
      </c>
      <c r="I42" s="58"/>
      <c r="J42" s="59"/>
      <c r="K42" s="58"/>
      <c r="L42" s="58"/>
      <c r="M42" s="58">
        <f t="shared" si="1"/>
        <v>0</v>
      </c>
      <c r="N42" s="54"/>
    </row>
    <row r="43" spans="1:14" s="42" customFormat="1" ht="11.25">
      <c r="A43" s="49" t="s">
        <v>79</v>
      </c>
      <c r="B43" s="50"/>
      <c r="C43" s="51" t="s">
        <v>69</v>
      </c>
      <c r="D43" s="55" t="s">
        <v>24</v>
      </c>
      <c r="E43" s="57"/>
      <c r="F43" s="57">
        <v>1</v>
      </c>
      <c r="G43" s="57"/>
      <c r="H43" s="57">
        <v>6</v>
      </c>
      <c r="I43" s="58"/>
      <c r="J43" s="59"/>
      <c r="K43" s="58"/>
      <c r="L43" s="58"/>
      <c r="M43" s="58">
        <f t="shared" si="1"/>
        <v>0</v>
      </c>
      <c r="N43" s="54"/>
    </row>
    <row r="44" spans="1:14" s="42" customFormat="1" ht="11.25">
      <c r="A44" s="49"/>
      <c r="B44" s="50"/>
      <c r="C44" s="51"/>
      <c r="D44" s="55"/>
      <c r="E44" s="57"/>
      <c r="F44" s="57"/>
      <c r="G44" s="57"/>
      <c r="H44" s="57"/>
      <c r="I44" s="58"/>
      <c r="J44" s="59"/>
      <c r="K44" s="58"/>
      <c r="L44" s="58"/>
      <c r="M44" s="58"/>
      <c r="N44" s="54"/>
    </row>
    <row r="45" spans="1:14" s="42" customFormat="1" ht="18" customHeight="1">
      <c r="A45" s="49" t="s">
        <v>80</v>
      </c>
      <c r="B45" s="50"/>
      <c r="C45" s="51" t="s">
        <v>70</v>
      </c>
      <c r="D45" s="52"/>
      <c r="E45" s="53"/>
      <c r="F45" s="53"/>
      <c r="G45" s="53"/>
      <c r="H45" s="53"/>
      <c r="I45" s="53"/>
      <c r="J45" s="53"/>
      <c r="K45" s="53"/>
      <c r="L45" s="53"/>
      <c r="M45" s="53"/>
      <c r="N45" s="54"/>
    </row>
    <row r="46" spans="1:14" s="42" customFormat="1" ht="15.75" customHeight="1">
      <c r="A46" s="49"/>
      <c r="B46" s="50"/>
      <c r="C46" s="51" t="s">
        <v>71</v>
      </c>
      <c r="D46" s="55" t="s">
        <v>24</v>
      </c>
      <c r="E46" s="57"/>
      <c r="F46" s="57">
        <v>1</v>
      </c>
      <c r="G46" s="57"/>
      <c r="H46" s="57">
        <v>6</v>
      </c>
      <c r="I46" s="58"/>
      <c r="J46" s="59"/>
      <c r="K46" s="58"/>
      <c r="L46" s="58"/>
      <c r="M46" s="58">
        <f t="shared" ref="M46" si="2">IF(ISNUMBER($K46),IF(ISNUMBER($G46),ROUND($K46*$G46,2),ROUND($K46*$F46,2)),IF(ISNUMBER($G46),ROUND($I46*$G46,2),ROUND($I46*$F46,2)))</f>
        <v>0</v>
      </c>
      <c r="N46" s="54"/>
    </row>
    <row r="47" spans="1:14" ht="15" customHeight="1">
      <c r="A47" s="24" t="s">
        <v>81</v>
      </c>
      <c r="B47" s="25"/>
      <c r="C47" s="27"/>
      <c r="D47" s="27"/>
      <c r="E47" s="27"/>
      <c r="F47" s="27"/>
      <c r="G47" s="27"/>
      <c r="H47" s="27"/>
      <c r="I47" s="27"/>
      <c r="M47" s="23">
        <f>SUM(M7:M46)</f>
        <v>0</v>
      </c>
      <c r="N47" s="22"/>
    </row>
    <row r="48" spans="1:14" ht="15" customHeight="1">
      <c r="A48" s="24" t="s">
        <v>18</v>
      </c>
      <c r="B48" s="25"/>
      <c r="C48" s="26"/>
      <c r="D48" s="26"/>
      <c r="E48" s="27"/>
      <c r="F48" s="26"/>
      <c r="G48" s="28"/>
      <c r="H48" s="26"/>
      <c r="I48" s="26"/>
      <c r="M48" s="23">
        <f>M47*0.2</f>
        <v>0</v>
      </c>
      <c r="N48" s="22"/>
    </row>
    <row r="49" spans="1:14" ht="15" customHeight="1">
      <c r="A49" s="24" t="s">
        <v>82</v>
      </c>
      <c r="B49" s="25"/>
      <c r="C49" s="26"/>
      <c r="D49" s="26"/>
      <c r="E49" s="27"/>
      <c r="F49" s="26"/>
      <c r="G49" s="28"/>
      <c r="H49" s="26"/>
      <c r="I49" s="26"/>
      <c r="M49" s="23">
        <f>M47+M48</f>
        <v>0</v>
      </c>
      <c r="N49" s="22"/>
    </row>
  </sheetData>
  <sheetProtection formatCells="0" formatColumns="0" formatRows="0" insertColumns="0" insertRows="0" insertHyperlinks="0" deleteColumns="0" deleteRows="0" sort="0" autoFilter="0" pivotTables="0"/>
  <mergeCells count="7">
    <mergeCell ref="A49:I49"/>
    <mergeCell ref="A1:M1"/>
    <mergeCell ref="A2:M2"/>
    <mergeCell ref="A3:M3"/>
    <mergeCell ref="D5:M5"/>
    <mergeCell ref="A47:I47"/>
    <mergeCell ref="A48:I48"/>
  </mergeCells>
  <pageMargins left="0" right="0" top="0" bottom="0" header="0" footer="0"/>
  <pageSetup paperSize="9" orientation="portrait" useFirstPageNumber="1" errors="blank" horizontalDpi="4294967293" r:id="rId1"/>
  <ignoredErrors>
    <ignoredError sqref="A1:N1 B23 B21 N21 B10 B9 N9 B15 B13 B49:L49 A48:L48 B47:L47 N47 N48 N49 B32 B31 N31 B30 B29 E29 E32 N32 N29 B27 N27 B26 B25 N25 B24 N24 N23 B18 B16 N16 B17 N17 B20 B19 E19 N19 N20 B12 B11:C11 N11 G10:H10 N12 J10:L10 B14 N14 N15 N10 N30 N26 N18 A4:N6 B3:N3 B8 B7 D7:N7 E8:N8 E9 D10:E10 E11 D12:E12 E13 E14 E15 E16 E17 E18 D20:E20 E23 E24 E25 E26 E27 E30 E31" evalError="1" twoDigitTextYear="1" numberStoredAsText="1" formula="1" formulaRange="1" unlockedFormula="1" emptyCellReference="1" listDataValidation="1" calculatedColumn="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 2  DOUBLAGES - CLOISON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33752</dc:creator>
  <cp:lastModifiedBy>valérie bruneau</cp:lastModifiedBy>
  <cp:revision>0</cp:revision>
  <cp:lastPrinted>2024-12-15T22:29:35Z</cp:lastPrinted>
  <dcterms:created xsi:type="dcterms:W3CDTF">2024-10-30T11:39:31Z</dcterms:created>
  <dcterms:modified xsi:type="dcterms:W3CDTF">2025-05-26T11:43:16Z</dcterms:modified>
</cp:coreProperties>
</file>