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ccira-my.sharepoint.com/personal/la_clowez_grandest_cci_fr/Documents/Documents/03-CCIR/03-Fourniture de titre restaurant/01-DCE/03-DCE V3/"/>
    </mc:Choice>
  </mc:AlternateContent>
  <xr:revisionPtr revIDLastSave="61" documentId="13_ncr:1_{136CE2EE-A6E5-45B2-B450-5AEF0ABFAC69}" xr6:coauthVersionLast="47" xr6:coauthVersionMax="47" xr10:uidLastSave="{0F4EB7C7-1470-4ADB-90BA-5278B43F81FB}"/>
  <bookViews>
    <workbookView xWindow="-120" yWindow="-120" windowWidth="29040" windowHeight="15720" firstSheet="1" activeTab="1" xr2:uid="{00000000-000D-0000-FFFF-FFFF00000000}"/>
  </bookViews>
  <sheets>
    <sheet name="BP" sheetId="1" state="hidden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6" i="2" l="1"/>
  <c r="K27" i="2"/>
  <c r="I23" i="2"/>
  <c r="K23" i="2" s="1"/>
  <c r="I33" i="2"/>
  <c r="K33" i="2" s="1"/>
  <c r="G21" i="2"/>
  <c r="H21" i="2" s="1"/>
  <c r="K21" i="2" s="1"/>
  <c r="F24" i="2"/>
  <c r="I24" i="2" s="1"/>
  <c r="K24" i="2" s="1"/>
  <c r="I28" i="2"/>
  <c r="K28" i="2" s="1"/>
  <c r="I31" i="2"/>
  <c r="K31" i="2" s="1"/>
  <c r="I32" i="2"/>
  <c r="K32" i="2" s="1"/>
  <c r="I30" i="2"/>
  <c r="K30" i="2" s="1"/>
  <c r="I19" i="2"/>
  <c r="K19" i="2" s="1"/>
  <c r="K34" i="2" l="1"/>
</calcChain>
</file>

<file path=xl/sharedStrings.xml><?xml version="1.0" encoding="utf-8"?>
<sst xmlns="http://schemas.openxmlformats.org/spreadsheetml/2006/main" count="99" uniqueCount="72">
  <si>
    <t>Unité</t>
  </si>
  <si>
    <t>Prix unitaire TTC</t>
  </si>
  <si>
    <t>Unitaire</t>
  </si>
  <si>
    <t>DESIGNATION DES PRESTATIONS</t>
  </si>
  <si>
    <t>Prix unitaire HT</t>
  </si>
  <si>
    <t>TVA</t>
  </si>
  <si>
    <t>1.1</t>
  </si>
  <si>
    <t>Forfait</t>
  </si>
  <si>
    <t>2.1</t>
  </si>
  <si>
    <t>3.1</t>
  </si>
  <si>
    <t>unitaire</t>
  </si>
  <si>
    <t>Frais de réédition et de livraison d'une nouvelle carte en cas de vol, perte, ou dégradation après opposition par carte rééditée</t>
  </si>
  <si>
    <t>OPPOSITION ET REEDITION</t>
  </si>
  <si>
    <t>Frais d'opposition d'une carte</t>
  </si>
  <si>
    <t>BORDEREAU DE PRIX MIXTES</t>
  </si>
  <si>
    <t>4.1</t>
  </si>
  <si>
    <t>4.2</t>
  </si>
  <si>
    <t>4.3</t>
  </si>
  <si>
    <t>3.2</t>
  </si>
  <si>
    <t>LIVRAISON</t>
  </si>
  <si>
    <t xml:space="preserve">LIVRAISON </t>
  </si>
  <si>
    <t>Frais de livraison des cartes aux sites de la CCI GE (cf : annexe 1 sites de livraison)*Le prix doit être indiqué pour l'envoi d'une carte</t>
  </si>
  <si>
    <t>Frais d'ouverture de compte - Paramétrage des données individuelles des collaborateurs 
Personnalisation de la carte (indication des nom et prénom du collaborateur sur chaque carte)</t>
  </si>
  <si>
    <t xml:space="preserve">Forfait </t>
  </si>
  <si>
    <t>2.2</t>
  </si>
  <si>
    <t>1.2</t>
  </si>
  <si>
    <r>
      <t xml:space="preserve">Frais de gestion comprenant :(liste non exhaustive, confère modalités du CCTP) :
- Accès espace client Web
- </t>
    </r>
    <r>
      <rPr>
        <sz val="10"/>
        <rFont val="Calibri"/>
        <family val="2"/>
        <scheme val="minor"/>
      </rPr>
      <t>Chargement d'une carte</t>
    </r>
    <r>
      <rPr>
        <sz val="10"/>
        <color theme="1"/>
        <rFont val="Calibri"/>
        <family val="2"/>
        <scheme val="minor"/>
      </rPr>
      <t xml:space="preserve">
- Accompagnement par un interlocuteur dédié auprès des collaborateurs et de la Direction des Ressources Humaines (réunion d'informations, mise à disposition des supports de communication personnalisés…)
- Mise à disposition d'une assistance client tout au long du marché </t>
    </r>
  </si>
  <si>
    <t xml:space="preserve">Frais de gestion comprenant :(liste non exhaustive, confère modalités du CCTP)
- Accompagnement par un interlocuteur dédié auprès des collaborateurs et de la Direction des Ressources Humaines (réunion d'informations, mise à disposition des supports de communication personnalisés…)                                                                                                                                                         Impression des titres papiers
- Mise à disposition d'une assistance client tout au long du marché </t>
  </si>
  <si>
    <t>Prix Global HT</t>
  </si>
  <si>
    <t xml:space="preserve">OUVERTURE DE COMPTE </t>
  </si>
  <si>
    <t xml:space="preserve">FRAIS DE GESTION  -  par CARTE </t>
  </si>
  <si>
    <t>Frais de livraison des chéquiers papiers aux sites de la CCI GE (cf : annexe 1 sites de livraison)*Le prix doit être indiqué pour l'envoi d'un chéquier papier</t>
  </si>
  <si>
    <t>FRAIS DE GESTION  - par chéquier papier</t>
  </si>
  <si>
    <t>Frais de réédition des codes d'accès si bloqué ou perdu et frais de livraison</t>
  </si>
  <si>
    <t xml:space="preserve">Frais de réédition des codes d'accès si bloqué ou perdu et frais de livraison </t>
  </si>
  <si>
    <t>Frais d'ouverture de compte - Paramétrage des données individuelles des collaborateurs  
Personnalisation du chéquier papier (indication des nom et prénom du collaborateur sur le chéquier )</t>
  </si>
  <si>
    <t xml:space="preserve">FRAIS DE GESTION </t>
  </si>
  <si>
    <t>%</t>
  </si>
  <si>
    <t>TAUX TVA</t>
  </si>
  <si>
    <t xml:space="preserve">ACCORD-CADRE </t>
  </si>
  <si>
    <t>FOURNITURES COURANTES ET DE SERVICES</t>
  </si>
  <si>
    <t>Fourniture de TITRES RESTAURANT</t>
  </si>
  <si>
    <t xml:space="preserve">et de prestations associées </t>
  </si>
  <si>
    <t>pour les agents de la CCI GRAND EST</t>
  </si>
  <si>
    <t>DETAIL QUANTITATIF ESTIMATIF</t>
  </si>
  <si>
    <t>Prix global TTC</t>
  </si>
  <si>
    <t xml:space="preserve">NOM CANDIDAT : </t>
  </si>
  <si>
    <t xml:space="preserve">DATE : </t>
  </si>
  <si>
    <t>les cases en jaune sont à completer</t>
  </si>
  <si>
    <t>TOTAL frais</t>
  </si>
  <si>
    <t xml:space="preserve">Total  annuel en € hors frais de gestion </t>
  </si>
  <si>
    <t>montant mensuel par utilisateur base 19 jours</t>
  </si>
  <si>
    <t>FORMATION - PRESENTATION DISPOSITIF</t>
  </si>
  <si>
    <t>Formation des gestionnaires RH (environ 3 personnes)</t>
  </si>
  <si>
    <t>Frais de livraison des cartes au domicile des collaborateurs 
Le prix doit être indiqué pour l'envoi d'une carte</t>
  </si>
  <si>
    <t>Frais de livraison des cartes si envoi au siége de la CCI GE 
Le prix doit être indiqué pour l'envoi d'une carte</t>
  </si>
  <si>
    <t>Consultation n°2025/CONSU/04 du 05 juin 2025</t>
  </si>
  <si>
    <t>n°DQE/25/04 du 5 juin 2025</t>
  </si>
  <si>
    <t>5.1</t>
  </si>
  <si>
    <t>5.2</t>
  </si>
  <si>
    <t>5.3</t>
  </si>
  <si>
    <t>5.4</t>
  </si>
  <si>
    <t>Kit de communication à destination des agents</t>
  </si>
  <si>
    <t>NE PAS MODIFIER LE CADRE DU DOCUMENT
Document non contractuel</t>
  </si>
  <si>
    <t>Quantité annuelle estimée</t>
  </si>
  <si>
    <t>Présentation du dispostif aux agents de la CCI  en distanciel pour un Webinaire</t>
  </si>
  <si>
    <t>Présentation du dispostif aux agents de la CCI en présentiel  pour un site</t>
  </si>
  <si>
    <t xml:space="preserve">Unitaire </t>
  </si>
  <si>
    <t xml:space="preserve">ATTENTION : LES PRIX UNITAIRES DOIVENT ETRE IDENTIQUES AUX PRIX INDIQUES DANS LE BPU </t>
  </si>
  <si>
    <t xml:space="preserve">Frais d'ouverture de compte - Paramétrage des données individuelles des collaborateurs
Personnalisation de la carte </t>
  </si>
  <si>
    <r>
      <t xml:space="preserve">Frais de gestion comprenant : ( liste non exhaustive, confère modalités du CCTP)
- Accès espace client Web
- </t>
    </r>
    <r>
      <rPr>
        <sz val="10"/>
        <rFont val="Arial"/>
        <family val="2"/>
      </rPr>
      <t>Chargement d'une carte</t>
    </r>
    <r>
      <rPr>
        <sz val="10"/>
        <color theme="1"/>
        <rFont val="Arial"/>
        <family val="2"/>
      </rPr>
      <t xml:space="preserve">
- Accompagnement par un interlocuteur dédié auprès des collaborateurs et de la Direction des Ressources Humaines 
- Mise à disposition d'une assistance client tout au long du marché pour la Direction des Ressources Humaines et les collaborateurs</t>
    </r>
  </si>
  <si>
    <t>Frais de livraison des cartes rééditées au domicile des collaborateurs 
Le prix doit être indiqué pour l'envoi d'une carte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</si>
</sst>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7"/>
      <name val="Arial"/>
      <family val="2"/>
    </font>
    <font>
      <b/>
      <sz val="15"/>
      <name val="Arial"/>
      <family val="2"/>
    </font>
    <font>
      <b/>
      <sz val="19"/>
      <color rgb="FF0000FF"/>
      <name val="Arial"/>
      <family val="2"/>
    </font>
    <font>
      <b/>
      <sz val="17"/>
      <color rgb="FF7030A0"/>
      <name val="Arial"/>
      <family val="2"/>
    </font>
    <font>
      <b/>
      <sz val="17"/>
      <color rgb="FF000000"/>
      <name val="Arial"/>
      <family val="2"/>
    </font>
    <font>
      <b/>
      <sz val="15"/>
      <color rgb="FFFF000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u/>
      <sz val="16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87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/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vertical="center"/>
      <protection locked="0"/>
    </xf>
    <xf numFmtId="164" fontId="0" fillId="0" borderId="3" xfId="0" applyNumberFormat="1" applyBorder="1" applyAlignment="1" applyProtection="1">
      <alignment vertical="center"/>
      <protection locked="0"/>
    </xf>
    <xf numFmtId="9" fontId="0" fillId="0" borderId="1" xfId="0" applyNumberFormat="1" applyBorder="1" applyAlignment="1" applyProtection="1">
      <alignment vertical="center"/>
      <protection locked="0"/>
    </xf>
    <xf numFmtId="9" fontId="0" fillId="0" borderId="1" xfId="0" applyNumberFormat="1" applyBorder="1" applyProtection="1">
      <protection locked="0"/>
    </xf>
    <xf numFmtId="0" fontId="0" fillId="0" borderId="7" xfId="0" applyBorder="1"/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64" fontId="0" fillId="0" borderId="9" xfId="0" applyNumberFormat="1" applyBorder="1" applyAlignment="1" applyProtection="1">
      <alignment vertical="center"/>
      <protection locked="0"/>
    </xf>
    <xf numFmtId="9" fontId="0" fillId="0" borderId="9" xfId="0" applyNumberFormat="1" applyBorder="1" applyProtection="1">
      <protection locked="0"/>
    </xf>
    <xf numFmtId="164" fontId="0" fillId="0" borderId="10" xfId="0" applyNumberFormat="1" applyBorder="1" applyAlignment="1" applyProtection="1">
      <alignment vertical="center"/>
      <protection locked="0"/>
    </xf>
    <xf numFmtId="0" fontId="1" fillId="3" borderId="4" xfId="0" applyFont="1" applyFill="1" applyBorder="1"/>
    <xf numFmtId="0" fontId="1" fillId="3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 vertical="center"/>
    </xf>
    <xf numFmtId="10" fontId="0" fillId="3" borderId="5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9" fontId="0" fillId="3" borderId="5" xfId="0" applyNumberFormat="1" applyFill="1" applyBorder="1" applyAlignment="1">
      <alignment horizontal="center" vertical="center"/>
    </xf>
    <xf numFmtId="164" fontId="0" fillId="0" borderId="11" xfId="0" applyNumberFormat="1" applyBorder="1" applyAlignment="1" applyProtection="1">
      <alignment vertical="center"/>
      <protection locked="0"/>
    </xf>
    <xf numFmtId="9" fontId="0" fillId="0" borderId="11" xfId="0" applyNumberFormat="1" applyBorder="1" applyProtection="1">
      <protection locked="0"/>
    </xf>
    <xf numFmtId="164" fontId="0" fillId="0" borderId="12" xfId="0" applyNumberFormat="1" applyBorder="1" applyAlignment="1" applyProtection="1">
      <alignment vertical="center"/>
      <protection locked="0"/>
    </xf>
    <xf numFmtId="164" fontId="0" fillId="0" borderId="13" xfId="0" applyNumberFormat="1" applyBorder="1" applyAlignment="1" applyProtection="1">
      <alignment vertical="center"/>
      <protection locked="0"/>
    </xf>
    <xf numFmtId="0" fontId="6" fillId="2" borderId="0" xfId="0" applyFont="1" applyFill="1"/>
    <xf numFmtId="0" fontId="2" fillId="2" borderId="0" xfId="0" applyFont="1" applyFill="1" applyAlignment="1">
      <alignment vertical="center" wrapText="1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0" fillId="0" borderId="18" xfId="0" applyBorder="1"/>
    <xf numFmtId="164" fontId="0" fillId="0" borderId="20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21" xfId="0" applyBorder="1"/>
    <xf numFmtId="164" fontId="0" fillId="0" borderId="2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4" xfId="0" applyBorder="1"/>
    <xf numFmtId="0" fontId="0" fillId="0" borderId="23" xfId="0" applyBorder="1"/>
    <xf numFmtId="0" fontId="0" fillId="0" borderId="1" xfId="0" applyBorder="1" applyAlignment="1">
      <alignment horizontal="left" wrapText="1"/>
    </xf>
    <xf numFmtId="0" fontId="0" fillId="0" borderId="4" xfId="0" applyBorder="1"/>
    <xf numFmtId="164" fontId="0" fillId="0" borderId="5" xfId="0" applyNumberFormat="1" applyBorder="1" applyAlignment="1" applyProtection="1">
      <alignment vertical="center"/>
      <protection locked="0"/>
    </xf>
    <xf numFmtId="164" fontId="0" fillId="0" borderId="6" xfId="0" applyNumberFormat="1" applyBorder="1" applyAlignment="1" applyProtection="1">
      <alignment vertical="center"/>
      <protection locked="0"/>
    </xf>
    <xf numFmtId="0" fontId="0" fillId="0" borderId="1" xfId="0" applyBorder="1"/>
    <xf numFmtId="0" fontId="2" fillId="3" borderId="5" xfId="0" applyFont="1" applyFill="1" applyBorder="1" applyAlignment="1">
      <alignment horizontal="center" vertical="center" wrapText="1"/>
    </xf>
    <xf numFmtId="164" fontId="0" fillId="3" borderId="5" xfId="0" applyNumberFormat="1" applyFill="1" applyBorder="1" applyAlignment="1" applyProtection="1">
      <alignment vertical="center"/>
      <protection locked="0"/>
    </xf>
    <xf numFmtId="9" fontId="0" fillId="3" borderId="5" xfId="0" applyNumberFormat="1" applyFill="1" applyBorder="1" applyAlignment="1" applyProtection="1">
      <alignment vertical="center"/>
      <protection locked="0"/>
    </xf>
    <xf numFmtId="164" fontId="0" fillId="3" borderId="6" xfId="0" applyNumberForma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44" fontId="7" fillId="0" borderId="12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44" fontId="7" fillId="0" borderId="3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7" fillId="0" borderId="0" xfId="1" applyAlignment="1">
      <alignment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4" fontId="7" fillId="5" borderId="1" xfId="0" applyNumberFormat="1" applyFont="1" applyFill="1" applyBorder="1" applyAlignment="1">
      <alignment vertical="center"/>
    </xf>
    <xf numFmtId="44" fontId="7" fillId="0" borderId="35" xfId="0" applyNumberFormat="1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10" fontId="7" fillId="5" borderId="36" xfId="0" applyNumberFormat="1" applyFont="1" applyFill="1" applyBorder="1" applyAlignment="1">
      <alignment vertical="center"/>
    </xf>
    <xf numFmtId="0" fontId="7" fillId="4" borderId="26" xfId="0" applyFont="1" applyFill="1" applyBorder="1" applyAlignment="1" applyProtection="1">
      <alignment vertical="center"/>
      <protection locked="0"/>
    </xf>
    <xf numFmtId="0" fontId="7" fillId="4" borderId="27" xfId="0" applyFont="1" applyFill="1" applyBorder="1" applyAlignment="1" applyProtection="1">
      <alignment vertical="center"/>
      <protection locked="0"/>
    </xf>
    <xf numFmtId="0" fontId="7" fillId="4" borderId="28" xfId="0" applyFont="1" applyFill="1" applyBorder="1" applyAlignment="1" applyProtection="1">
      <alignment vertical="center"/>
      <protection locked="0"/>
    </xf>
    <xf numFmtId="0" fontId="7" fillId="4" borderId="29" xfId="0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left" vertical="center" wrapText="1"/>
    </xf>
    <xf numFmtId="44" fontId="7" fillId="5" borderId="40" xfId="0" applyNumberFormat="1" applyFont="1" applyFill="1" applyBorder="1" applyAlignment="1">
      <alignment vertical="center"/>
    </xf>
    <xf numFmtId="0" fontId="7" fillId="0" borderId="40" xfId="0" applyFont="1" applyBorder="1" applyAlignment="1">
      <alignment horizontal="center" vertical="center"/>
    </xf>
    <xf numFmtId="44" fontId="7" fillId="0" borderId="41" xfId="0" applyNumberFormat="1" applyFont="1" applyBorder="1" applyAlignment="1">
      <alignment vertical="center"/>
    </xf>
    <xf numFmtId="0" fontId="7" fillId="4" borderId="32" xfId="0" applyFont="1" applyFill="1" applyBorder="1" applyAlignment="1" applyProtection="1">
      <alignment vertical="center"/>
      <protection locked="0"/>
    </xf>
    <xf numFmtId="0" fontId="7" fillId="4" borderId="34" xfId="0" applyFont="1" applyFill="1" applyBorder="1" applyAlignment="1" applyProtection="1">
      <alignment vertical="center"/>
      <protection locked="0"/>
    </xf>
    <xf numFmtId="10" fontId="7" fillId="5" borderId="27" xfId="0" applyNumberFormat="1" applyFont="1" applyFill="1" applyBorder="1" applyAlignment="1" applyProtection="1">
      <alignment vertical="center"/>
      <protection locked="0"/>
    </xf>
    <xf numFmtId="10" fontId="7" fillId="5" borderId="14" xfId="0" applyNumberFormat="1" applyFont="1" applyFill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44" fontId="7" fillId="0" borderId="1" xfId="0" applyNumberFormat="1" applyFont="1" applyBorder="1" applyAlignment="1">
      <alignment vertical="center"/>
    </xf>
    <xf numFmtId="44" fontId="7" fillId="0" borderId="4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164" fontId="9" fillId="0" borderId="43" xfId="0" applyNumberFormat="1" applyFont="1" applyBorder="1" applyAlignment="1">
      <alignment horizontal="center" vertical="center" wrapText="1"/>
    </xf>
    <xf numFmtId="164" fontId="9" fillId="0" borderId="44" xfId="0" applyNumberFormat="1" applyFont="1" applyBorder="1" applyAlignment="1">
      <alignment horizontal="center" vertical="center" wrapText="1"/>
    </xf>
    <xf numFmtId="14" fontId="9" fillId="0" borderId="45" xfId="0" applyNumberFormat="1" applyFont="1" applyBorder="1" applyAlignment="1">
      <alignment horizontal="center" vertical="center" wrapText="1"/>
    </xf>
    <xf numFmtId="164" fontId="9" fillId="0" borderId="46" xfId="0" applyNumberFormat="1" applyFont="1" applyBorder="1" applyAlignment="1">
      <alignment horizontal="center" vertical="center" wrapText="1"/>
    </xf>
    <xf numFmtId="9" fontId="7" fillId="3" borderId="19" xfId="0" applyNumberFormat="1" applyFont="1" applyFill="1" applyBorder="1" applyAlignment="1">
      <alignment horizontal="center" vertical="center"/>
    </xf>
    <xf numFmtId="0" fontId="9" fillId="3" borderId="47" xfId="0" applyFont="1" applyFill="1" applyBorder="1" applyAlignment="1">
      <alignment vertical="center"/>
    </xf>
    <xf numFmtId="0" fontId="9" fillId="3" borderId="48" xfId="0" applyFont="1" applyFill="1" applyBorder="1" applyAlignment="1">
      <alignment horizontal="left" vertical="center"/>
    </xf>
    <xf numFmtId="0" fontId="9" fillId="3" borderId="48" xfId="0" applyFont="1" applyFill="1" applyBorder="1" applyAlignment="1">
      <alignment horizontal="center" vertical="center"/>
    </xf>
    <xf numFmtId="164" fontId="7" fillId="3" borderId="48" xfId="0" applyNumberFormat="1" applyFont="1" applyFill="1" applyBorder="1" applyAlignment="1">
      <alignment horizontal="center" vertical="center"/>
    </xf>
    <xf numFmtId="10" fontId="7" fillId="3" borderId="48" xfId="0" applyNumberFormat="1" applyFont="1" applyFill="1" applyBorder="1" applyAlignment="1">
      <alignment horizontal="center" vertical="center"/>
    </xf>
    <xf numFmtId="10" fontId="7" fillId="3" borderId="20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44" fontId="7" fillId="5" borderId="9" xfId="0" applyNumberFormat="1" applyFont="1" applyFill="1" applyBorder="1" applyAlignment="1">
      <alignment vertical="center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0" fontId="7" fillId="4" borderId="21" xfId="0" applyFont="1" applyFill="1" applyBorder="1" applyAlignment="1" applyProtection="1">
      <alignment horizontal="center" vertical="center"/>
      <protection locked="0"/>
    </xf>
    <xf numFmtId="44" fontId="7" fillId="0" borderId="9" xfId="0" applyNumberFormat="1" applyFont="1" applyBorder="1" applyAlignment="1" applyProtection="1">
      <alignment horizontal="center" vertical="center"/>
      <protection locked="0"/>
    </xf>
    <xf numFmtId="10" fontId="7" fillId="5" borderId="50" xfId="0" applyNumberFormat="1" applyFont="1" applyFill="1" applyBorder="1" applyAlignment="1" applyProtection="1">
      <alignment vertical="center"/>
      <protection locked="0"/>
    </xf>
    <xf numFmtId="44" fontId="7" fillId="0" borderId="10" xfId="0" applyNumberFormat="1" applyFont="1" applyBorder="1" applyAlignment="1">
      <alignment vertical="center"/>
    </xf>
    <xf numFmtId="0" fontId="12" fillId="3" borderId="47" xfId="0" applyFont="1" applyFill="1" applyBorder="1" applyAlignment="1">
      <alignment horizontal="center" vertical="center"/>
    </xf>
    <xf numFmtId="0" fontId="11" fillId="3" borderId="43" xfId="0" applyFont="1" applyFill="1" applyBorder="1" applyAlignment="1">
      <alignment horizontal="center" vertical="center" wrapText="1"/>
    </xf>
    <xf numFmtId="9" fontId="7" fillId="3" borderId="48" xfId="0" applyNumberFormat="1" applyFont="1" applyFill="1" applyBorder="1" applyAlignment="1">
      <alignment horizontal="center" vertical="center"/>
    </xf>
    <xf numFmtId="9" fontId="7" fillId="3" borderId="20" xfId="0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0" fontId="7" fillId="5" borderId="9" xfId="0" applyNumberFormat="1" applyFont="1" applyFill="1" applyBorder="1" applyAlignment="1">
      <alignment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44" fontId="25" fillId="2" borderId="9" xfId="0" applyNumberFormat="1" applyFont="1" applyFill="1" applyBorder="1" applyAlignment="1" applyProtection="1">
      <alignment horizontal="center" vertical="center"/>
      <protection locked="0"/>
    </xf>
    <xf numFmtId="44" fontId="25" fillId="2" borderId="8" xfId="0" applyNumberFormat="1" applyFont="1" applyFill="1" applyBorder="1" applyAlignment="1" applyProtection="1">
      <alignment horizontal="center" vertical="center"/>
      <protection locked="0"/>
    </xf>
    <xf numFmtId="0" fontId="7" fillId="4" borderId="50" xfId="0" applyFont="1" applyFill="1" applyBorder="1" applyAlignment="1" applyProtection="1">
      <alignment horizontal="center" vertical="center"/>
      <protection locked="0"/>
    </xf>
    <xf numFmtId="164" fontId="7" fillId="4" borderId="50" xfId="0" applyNumberFormat="1" applyFont="1" applyFill="1" applyBorder="1" applyAlignment="1" applyProtection="1">
      <alignment vertical="center"/>
      <protection locked="0"/>
    </xf>
    <xf numFmtId="0" fontId="12" fillId="3" borderId="51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164" fontId="7" fillId="3" borderId="19" xfId="0" applyNumberFormat="1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12" fillId="3" borderId="48" xfId="0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4" borderId="9" xfId="0" applyNumberFormat="1" applyFont="1" applyFill="1" applyBorder="1" applyAlignment="1">
      <alignment horizontal="center" vertical="center"/>
    </xf>
    <xf numFmtId="44" fontId="7" fillId="0" borderId="9" xfId="0" applyNumberFormat="1" applyFont="1" applyBorder="1" applyAlignment="1">
      <alignment vertical="center"/>
    </xf>
    <xf numFmtId="10" fontId="7" fillId="5" borderId="52" xfId="0" applyNumberFormat="1" applyFont="1" applyFill="1" applyBorder="1" applyAlignment="1" applyProtection="1">
      <alignment vertical="center"/>
      <protection locked="0"/>
    </xf>
    <xf numFmtId="0" fontId="12" fillId="3" borderId="17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164" fontId="7" fillId="3" borderId="20" xfId="0" applyNumberFormat="1" applyFont="1" applyFill="1" applyBorder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10" fontId="7" fillId="5" borderId="52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9" xfId="0" applyFont="1" applyFill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8" fillId="0" borderId="37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8" fillId="0" borderId="36" xfId="0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7" fillId="3" borderId="48" xfId="0" applyNumberFormat="1" applyFont="1" applyFill="1" applyBorder="1" applyAlignment="1">
      <alignment horizontal="center" vertical="center"/>
    </xf>
    <xf numFmtId="164" fontId="7" fillId="3" borderId="49" xfId="0" applyNumberFormat="1" applyFont="1" applyFill="1" applyBorder="1" applyAlignment="1">
      <alignment horizontal="center" vertical="center"/>
    </xf>
    <xf numFmtId="0" fontId="7" fillId="4" borderId="28" xfId="0" applyFont="1" applyFill="1" applyBorder="1" applyAlignment="1" applyProtection="1">
      <alignment horizontal="center" vertical="center"/>
      <protection locked="0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7" fillId="4" borderId="35" xfId="0" applyFont="1" applyFill="1" applyBorder="1" applyAlignment="1" applyProtection="1">
      <alignment horizontal="center" vertical="center"/>
      <protection locked="0"/>
    </xf>
    <xf numFmtId="0" fontId="7" fillId="4" borderId="36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</cellXfs>
  <cellStyles count="2">
    <cellStyle name="Normal" xfId="0" builtinId="0"/>
    <cellStyle name="Normal_Feuil1_016.11 accompagnt certification comptes_BP_V1" xfId="1" xr:uid="{C05A751B-9F81-4E7D-903F-0B7F36C98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1559235</xdr:colOff>
      <xdr:row>2</xdr:row>
      <xdr:rowOff>115888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51105D-1E7C-4F8F-A669-86CF319EB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64060" cy="573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opLeftCell="A10" workbookViewId="0">
      <selection activeCell="D12" sqref="D12"/>
    </sheetView>
  </sheetViews>
  <sheetFormatPr baseColWidth="10" defaultRowHeight="15" x14ac:dyDescent="0.25"/>
  <cols>
    <col min="2" max="2" width="3.5703125" bestFit="1" customWidth="1"/>
    <col min="3" max="3" width="82.7109375" bestFit="1" customWidth="1"/>
    <col min="5" max="5" width="13.28515625" bestFit="1" customWidth="1"/>
    <col min="7" max="7" width="14.28515625" bestFit="1" customWidth="1"/>
  </cols>
  <sheetData>
    <row r="1" spans="1:7" ht="15.75" thickBot="1" x14ac:dyDescent="0.3">
      <c r="C1" s="29"/>
    </row>
    <row r="2" spans="1:7" x14ac:dyDescent="0.25">
      <c r="C2" s="30"/>
    </row>
    <row r="3" spans="1:7" ht="15.75" thickBot="1" x14ac:dyDescent="0.3">
      <c r="C3" s="31" t="s">
        <v>14</v>
      </c>
    </row>
    <row r="4" spans="1:7" ht="15.75" thickBot="1" x14ac:dyDescent="0.3">
      <c r="C4" s="34"/>
      <c r="F4" s="37"/>
      <c r="G4" s="37"/>
    </row>
    <row r="5" spans="1:7" ht="18.75" x14ac:dyDescent="0.25">
      <c r="B5" s="32"/>
      <c r="C5" s="33" t="s">
        <v>3</v>
      </c>
      <c r="D5" s="35" t="s">
        <v>0</v>
      </c>
      <c r="E5" s="35" t="s">
        <v>4</v>
      </c>
      <c r="F5" s="36" t="s">
        <v>5</v>
      </c>
      <c r="G5" s="38" t="s">
        <v>1</v>
      </c>
    </row>
    <row r="6" spans="1:7" x14ac:dyDescent="0.25">
      <c r="B6" s="16"/>
      <c r="C6" s="17" t="s">
        <v>29</v>
      </c>
      <c r="D6" s="18"/>
      <c r="E6" s="19"/>
      <c r="F6" s="20"/>
      <c r="G6" s="21"/>
    </row>
    <row r="7" spans="1:7" ht="25.5" x14ac:dyDescent="0.25">
      <c r="B7" s="3" t="s">
        <v>6</v>
      </c>
      <c r="C7" s="4" t="s">
        <v>22</v>
      </c>
      <c r="D7" s="5" t="s">
        <v>7</v>
      </c>
      <c r="E7" s="26"/>
      <c r="F7" s="9"/>
      <c r="G7" s="47"/>
    </row>
    <row r="8" spans="1:7" ht="38.25" x14ac:dyDescent="0.25">
      <c r="B8" s="45" t="s">
        <v>25</v>
      </c>
      <c r="C8" s="4" t="s">
        <v>35</v>
      </c>
      <c r="D8" s="5" t="s">
        <v>23</v>
      </c>
      <c r="E8" s="46"/>
      <c r="F8" s="9"/>
      <c r="G8" s="47"/>
    </row>
    <row r="9" spans="1:7" x14ac:dyDescent="0.25">
      <c r="B9" s="16"/>
      <c r="C9" s="17" t="s">
        <v>30</v>
      </c>
      <c r="D9" s="18"/>
      <c r="E9" s="19"/>
      <c r="F9" s="22"/>
      <c r="G9" s="21"/>
    </row>
    <row r="10" spans="1:7" ht="89.25" x14ac:dyDescent="0.25">
      <c r="B10" s="3" t="s">
        <v>8</v>
      </c>
      <c r="C10" s="1" t="s">
        <v>26</v>
      </c>
      <c r="D10" s="2" t="s">
        <v>37</v>
      </c>
      <c r="E10" s="6"/>
      <c r="F10" s="8"/>
      <c r="G10" s="7"/>
    </row>
    <row r="11" spans="1:7" x14ac:dyDescent="0.25">
      <c r="B11" s="17"/>
      <c r="C11" s="17" t="s">
        <v>32</v>
      </c>
      <c r="D11" s="49"/>
      <c r="E11" s="50"/>
      <c r="F11" s="51"/>
      <c r="G11" s="52"/>
    </row>
    <row r="12" spans="1:7" ht="76.5" x14ac:dyDescent="0.25">
      <c r="B12" s="45" t="s">
        <v>24</v>
      </c>
      <c r="C12" s="1" t="s">
        <v>27</v>
      </c>
      <c r="D12" s="2" t="s">
        <v>37</v>
      </c>
      <c r="E12" s="46"/>
      <c r="F12" s="8"/>
      <c r="G12" s="47"/>
    </row>
    <row r="13" spans="1:7" x14ac:dyDescent="0.25">
      <c r="B13" s="16"/>
      <c r="C13" s="17" t="s">
        <v>19</v>
      </c>
      <c r="D13" s="18"/>
      <c r="E13" s="19"/>
      <c r="F13" s="22"/>
      <c r="G13" s="21"/>
    </row>
    <row r="14" spans="1:7" ht="30" x14ac:dyDescent="0.25">
      <c r="A14" s="43"/>
      <c r="B14" s="42" t="s">
        <v>9</v>
      </c>
      <c r="C14" s="44" t="s">
        <v>21</v>
      </c>
      <c r="D14" s="41" t="s">
        <v>10</v>
      </c>
      <c r="E14" s="39"/>
      <c r="F14" s="40"/>
      <c r="G14" s="39"/>
    </row>
    <row r="15" spans="1:7" ht="30" x14ac:dyDescent="0.25">
      <c r="B15" s="48" t="s">
        <v>18</v>
      </c>
      <c r="C15" s="44" t="s">
        <v>31</v>
      </c>
      <c r="D15" s="41" t="s">
        <v>10</v>
      </c>
      <c r="E15" s="36"/>
      <c r="F15" s="40"/>
      <c r="G15" s="39"/>
    </row>
    <row r="16" spans="1:7" x14ac:dyDescent="0.25">
      <c r="B16" s="16"/>
      <c r="C16" s="17" t="s">
        <v>12</v>
      </c>
      <c r="D16" s="18"/>
      <c r="E16" s="19"/>
      <c r="F16" s="22"/>
      <c r="G16" s="21"/>
    </row>
    <row r="17" spans="2:7" x14ac:dyDescent="0.25">
      <c r="B17" s="3" t="s">
        <v>15</v>
      </c>
      <c r="C17" s="4" t="s">
        <v>13</v>
      </c>
      <c r="D17" s="5" t="s">
        <v>2</v>
      </c>
      <c r="E17" s="6"/>
      <c r="F17" s="9"/>
      <c r="G17" s="7"/>
    </row>
    <row r="18" spans="2:7" ht="25.5" x14ac:dyDescent="0.25">
      <c r="B18" s="3" t="s">
        <v>16</v>
      </c>
      <c r="C18" s="4" t="s">
        <v>11</v>
      </c>
      <c r="D18" s="5" t="s">
        <v>2</v>
      </c>
      <c r="E18" s="23"/>
      <c r="F18" s="24"/>
      <c r="G18" s="25"/>
    </row>
    <row r="19" spans="2:7" ht="15.75" thickBot="1" x14ac:dyDescent="0.3">
      <c r="B19" s="10" t="s">
        <v>17</v>
      </c>
      <c r="C19" s="11" t="s">
        <v>34</v>
      </c>
      <c r="D19" s="12" t="s">
        <v>2</v>
      </c>
      <c r="E19" s="13"/>
      <c r="F19" s="14"/>
      <c r="G19" s="15"/>
    </row>
    <row r="22" spans="2:7" x14ac:dyDescent="0.25">
      <c r="C22" s="27"/>
      <c r="D22" s="28"/>
      <c r="E22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41"/>
  <sheetViews>
    <sheetView tabSelected="1" topLeftCell="A23" zoomScale="90" zoomScaleNormal="90" workbookViewId="0">
      <selection activeCell="K47" sqref="K47"/>
    </sheetView>
  </sheetViews>
  <sheetFormatPr baseColWidth="10" defaultColWidth="11.42578125" defaultRowHeight="14.25" x14ac:dyDescent="0.25"/>
  <cols>
    <col min="1" max="1" width="2.7109375" style="54" customWidth="1"/>
    <col min="2" max="2" width="4.85546875" style="54" customWidth="1"/>
    <col min="3" max="3" width="86.42578125" style="54" customWidth="1"/>
    <col min="4" max="4" width="8.7109375" style="54" customWidth="1"/>
    <col min="5" max="5" width="13.42578125" style="54" bestFit="1" customWidth="1"/>
    <col min="6" max="6" width="17.28515625" style="54" customWidth="1"/>
    <col min="7" max="7" width="18.7109375" style="54" customWidth="1"/>
    <col min="8" max="8" width="19.85546875" style="54" customWidth="1"/>
    <col min="9" max="9" width="17.28515625" style="54" customWidth="1"/>
    <col min="10" max="10" width="10.28515625" style="54" customWidth="1"/>
    <col min="11" max="11" width="21.7109375" style="54" customWidth="1"/>
    <col min="12" max="12" width="6.5703125" style="54" customWidth="1"/>
    <col min="13" max="16384" width="11.42578125" style="54"/>
  </cols>
  <sheetData>
    <row r="2" spans="2:11" ht="21.75" x14ac:dyDescent="0.25">
      <c r="B2" s="176" t="s">
        <v>39</v>
      </c>
      <c r="C2" s="176"/>
      <c r="D2" s="176"/>
      <c r="E2" s="176"/>
      <c r="F2" s="176"/>
      <c r="G2" s="176"/>
      <c r="H2" s="176"/>
      <c r="I2" s="176"/>
      <c r="J2" s="176"/>
      <c r="K2" s="176"/>
    </row>
    <row r="3" spans="2:11" ht="21.75" x14ac:dyDescent="0.25">
      <c r="B3" s="177" t="s">
        <v>40</v>
      </c>
      <c r="C3" s="177"/>
      <c r="D3" s="177"/>
      <c r="E3" s="177"/>
      <c r="F3" s="177"/>
      <c r="G3" s="177"/>
      <c r="H3" s="177"/>
      <c r="I3" s="177"/>
      <c r="J3" s="177"/>
      <c r="K3" s="177"/>
    </row>
    <row r="4" spans="2:11" ht="15" x14ac:dyDescent="0.25">
      <c r="B4" s="69"/>
      <c r="C4" s="70"/>
      <c r="D4" s="71"/>
      <c r="E4" s="72"/>
      <c r="F4" s="72"/>
      <c r="G4" s="53"/>
      <c r="H4"/>
    </row>
    <row r="5" spans="2:11" ht="24" x14ac:dyDescent="0.25">
      <c r="B5" s="178" t="s">
        <v>41</v>
      </c>
      <c r="C5" s="179"/>
      <c r="D5" s="179"/>
      <c r="E5" s="179"/>
      <c r="F5" s="179"/>
      <c r="G5" s="179"/>
      <c r="H5" s="179"/>
      <c r="I5" s="179"/>
      <c r="J5" s="179"/>
      <c r="K5" s="180"/>
    </row>
    <row r="6" spans="2:11" ht="24" x14ac:dyDescent="0.25">
      <c r="B6" s="181" t="s">
        <v>42</v>
      </c>
      <c r="C6" s="182"/>
      <c r="D6" s="182"/>
      <c r="E6" s="182"/>
      <c r="F6" s="182"/>
      <c r="G6" s="182"/>
      <c r="H6" s="182"/>
      <c r="I6" s="182"/>
      <c r="J6" s="182"/>
      <c r="K6" s="183"/>
    </row>
    <row r="7" spans="2:11" ht="24" x14ac:dyDescent="0.25">
      <c r="B7" s="184" t="s">
        <v>43</v>
      </c>
      <c r="C7" s="185"/>
      <c r="D7" s="185"/>
      <c r="E7" s="185"/>
      <c r="F7" s="185"/>
      <c r="G7" s="185"/>
      <c r="H7" s="185"/>
      <c r="I7" s="185"/>
      <c r="J7" s="185"/>
      <c r="K7" s="186"/>
    </row>
    <row r="8" spans="2:11" ht="6" customHeight="1" x14ac:dyDescent="0.25">
      <c r="B8" s="73"/>
      <c r="C8" s="70"/>
      <c r="D8" s="71"/>
      <c r="E8" s="72"/>
      <c r="F8" s="72"/>
      <c r="G8" s="53"/>
      <c r="H8"/>
    </row>
    <row r="9" spans="2:11" ht="16.5" x14ac:dyDescent="0.25">
      <c r="B9" s="167" t="s">
        <v>56</v>
      </c>
      <c r="C9" s="167"/>
      <c r="D9" s="167"/>
      <c r="E9" s="167"/>
      <c r="F9" s="167"/>
      <c r="G9" s="167"/>
      <c r="H9" s="167"/>
      <c r="I9" s="167"/>
      <c r="J9" s="167"/>
      <c r="K9" s="167"/>
    </row>
    <row r="10" spans="2:11" ht="15" x14ac:dyDescent="0.25">
      <c r="B10" s="69"/>
      <c r="C10" s="70"/>
      <c r="D10" s="71"/>
      <c r="E10" s="72"/>
      <c r="F10" s="72"/>
      <c r="G10" s="53"/>
      <c r="H10"/>
    </row>
    <row r="11" spans="2:11" ht="21.75" x14ac:dyDescent="0.25">
      <c r="B11" s="168" t="s">
        <v>44</v>
      </c>
      <c r="C11" s="168"/>
      <c r="D11" s="168"/>
      <c r="E11" s="168"/>
      <c r="F11" s="168"/>
      <c r="G11" s="168"/>
      <c r="H11" s="168"/>
      <c r="I11" s="168"/>
      <c r="J11" s="168"/>
      <c r="K11" s="168"/>
    </row>
    <row r="12" spans="2:11" ht="19.5" x14ac:dyDescent="0.25">
      <c r="B12" s="169" t="s">
        <v>57</v>
      </c>
      <c r="C12" s="169"/>
      <c r="D12" s="169"/>
      <c r="E12" s="169"/>
      <c r="F12" s="169"/>
      <c r="G12" s="169"/>
      <c r="H12" s="169"/>
      <c r="I12" s="169"/>
      <c r="J12" s="169"/>
      <c r="K12" s="169"/>
    </row>
    <row r="13" spans="2:11" ht="19.5" x14ac:dyDescent="0.25">
      <c r="B13" s="74"/>
    </row>
    <row r="14" spans="2:11" ht="19.5" customHeight="1" x14ac:dyDescent="0.25">
      <c r="B14" s="161" t="s">
        <v>63</v>
      </c>
      <c r="C14" s="162"/>
      <c r="D14" s="162"/>
      <c r="E14" s="162"/>
      <c r="F14" s="162"/>
      <c r="G14" s="162"/>
      <c r="H14" s="162"/>
      <c r="I14" s="162"/>
      <c r="J14" s="162"/>
      <c r="K14" s="162"/>
    </row>
    <row r="15" spans="2:11" ht="19.5" customHeight="1" x14ac:dyDescent="0.25">
      <c r="B15" s="162"/>
      <c r="C15" s="162"/>
      <c r="D15" s="162"/>
      <c r="E15" s="162"/>
      <c r="F15" s="162"/>
      <c r="G15" s="162"/>
      <c r="H15" s="162"/>
      <c r="I15" s="162"/>
      <c r="J15" s="162"/>
      <c r="K15" s="162"/>
    </row>
    <row r="16" spans="2:11" ht="15" thickBot="1" x14ac:dyDescent="0.3"/>
    <row r="17" spans="2:13" s="68" customFormat="1" ht="45.75" thickBot="1" x14ac:dyDescent="0.3">
      <c r="B17" s="107"/>
      <c r="C17" s="108" t="s">
        <v>3</v>
      </c>
      <c r="D17" s="109" t="s">
        <v>0</v>
      </c>
      <c r="E17" s="109" t="s">
        <v>4</v>
      </c>
      <c r="F17" s="110" t="s">
        <v>64</v>
      </c>
      <c r="G17" s="109" t="s">
        <v>51</v>
      </c>
      <c r="H17" s="111" t="s">
        <v>50</v>
      </c>
      <c r="I17" s="109" t="s">
        <v>28</v>
      </c>
      <c r="J17" s="109" t="s">
        <v>38</v>
      </c>
      <c r="K17" s="112" t="s">
        <v>45</v>
      </c>
    </row>
    <row r="18" spans="2:13" ht="21.6" customHeight="1" x14ac:dyDescent="0.25">
      <c r="B18" s="114"/>
      <c r="C18" s="115" t="s">
        <v>29</v>
      </c>
      <c r="D18" s="116"/>
      <c r="E18" s="117"/>
      <c r="F18" s="118"/>
      <c r="G18" s="119"/>
      <c r="H18" s="118"/>
      <c r="I18" s="119"/>
      <c r="J18" s="170"/>
      <c r="K18" s="171"/>
    </row>
    <row r="19" spans="2:13" ht="26.25" thickBot="1" x14ac:dyDescent="0.3">
      <c r="B19" s="85" t="s">
        <v>6</v>
      </c>
      <c r="C19" s="120" t="s">
        <v>69</v>
      </c>
      <c r="D19" s="66" t="s">
        <v>7</v>
      </c>
      <c r="E19" s="121">
        <v>0</v>
      </c>
      <c r="F19" s="122">
        <v>1</v>
      </c>
      <c r="G19" s="123"/>
      <c r="H19" s="124"/>
      <c r="I19" s="125">
        <f>E19*F19</f>
        <v>0</v>
      </c>
      <c r="J19" s="126">
        <v>0</v>
      </c>
      <c r="K19" s="127">
        <f>I19*J19+I19</f>
        <v>0</v>
      </c>
      <c r="M19" s="99"/>
    </row>
    <row r="20" spans="2:13" ht="24.6" customHeight="1" x14ac:dyDescent="0.25">
      <c r="B20" s="128"/>
      <c r="C20" s="115" t="s">
        <v>36</v>
      </c>
      <c r="D20" s="129"/>
      <c r="E20" s="117"/>
      <c r="F20" s="130"/>
      <c r="G20" s="131"/>
      <c r="H20" s="130"/>
      <c r="I20" s="130"/>
      <c r="J20" s="170"/>
      <c r="K20" s="171"/>
    </row>
    <row r="21" spans="2:13" ht="90" thickBot="1" x14ac:dyDescent="0.3">
      <c r="B21" s="85" t="s">
        <v>8</v>
      </c>
      <c r="C21" s="65" t="s">
        <v>70</v>
      </c>
      <c r="D21" s="132" t="s">
        <v>37</v>
      </c>
      <c r="E21" s="133">
        <v>0</v>
      </c>
      <c r="F21" s="134">
        <v>661</v>
      </c>
      <c r="G21" s="135">
        <f>19*9</f>
        <v>171</v>
      </c>
      <c r="H21" s="136">
        <f>F21*G21*12</f>
        <v>1356372</v>
      </c>
      <c r="I21" s="137"/>
      <c r="J21" s="138"/>
      <c r="K21" s="127">
        <f>H21*E21</f>
        <v>0</v>
      </c>
    </row>
    <row r="22" spans="2:13" ht="25.9" customHeight="1" x14ac:dyDescent="0.25">
      <c r="B22" s="128"/>
      <c r="C22" s="115" t="s">
        <v>20</v>
      </c>
      <c r="D22" s="144"/>
      <c r="E22" s="117"/>
      <c r="F22" s="117"/>
      <c r="G22" s="130"/>
      <c r="H22" s="130"/>
      <c r="I22" s="130"/>
      <c r="J22" s="170"/>
      <c r="K22" s="171"/>
    </row>
    <row r="23" spans="2:13" ht="25.5" x14ac:dyDescent="0.25">
      <c r="B23" s="84" t="s">
        <v>9</v>
      </c>
      <c r="C23" s="59" t="s">
        <v>54</v>
      </c>
      <c r="D23" s="59" t="s">
        <v>2</v>
      </c>
      <c r="E23" s="76">
        <v>0</v>
      </c>
      <c r="F23" s="101">
        <v>661</v>
      </c>
      <c r="G23" s="60"/>
      <c r="H23" s="60"/>
      <c r="I23" s="96">
        <f>E23*F23</f>
        <v>0</v>
      </c>
      <c r="J23" s="94">
        <v>0</v>
      </c>
      <c r="K23" s="56">
        <f>I23*J23+I23</f>
        <v>0</v>
      </c>
    </row>
    <row r="24" spans="2:13" ht="26.25" thickBot="1" x14ac:dyDescent="0.3">
      <c r="B24" s="85" t="s">
        <v>18</v>
      </c>
      <c r="C24" s="65" t="s">
        <v>55</v>
      </c>
      <c r="D24" s="65" t="s">
        <v>2</v>
      </c>
      <c r="E24" s="121">
        <v>0</v>
      </c>
      <c r="F24" s="145">
        <f>F23*25%</f>
        <v>165.25</v>
      </c>
      <c r="G24" s="146"/>
      <c r="H24" s="146"/>
      <c r="I24" s="147">
        <f>E24*F24</f>
        <v>0</v>
      </c>
      <c r="J24" s="148">
        <v>0</v>
      </c>
      <c r="K24" s="127">
        <f>I24*J24+I24</f>
        <v>0</v>
      </c>
    </row>
    <row r="25" spans="2:13" ht="22.15" customHeight="1" x14ac:dyDescent="0.25">
      <c r="B25" s="149"/>
      <c r="C25" s="156" t="s">
        <v>12</v>
      </c>
      <c r="D25" s="150"/>
      <c r="E25" s="151"/>
      <c r="F25" s="117"/>
      <c r="G25" s="152"/>
      <c r="H25" s="152"/>
      <c r="I25" s="131"/>
      <c r="J25" s="153"/>
      <c r="K25" s="154"/>
    </row>
    <row r="26" spans="2:13" ht="25.5" x14ac:dyDescent="0.25">
      <c r="B26" s="86" t="s">
        <v>15</v>
      </c>
      <c r="C26" s="59" t="s">
        <v>71</v>
      </c>
      <c r="D26" s="62" t="s">
        <v>2</v>
      </c>
      <c r="E26" s="76">
        <v>0</v>
      </c>
      <c r="F26" s="64">
        <v>126</v>
      </c>
      <c r="G26" s="172"/>
      <c r="H26" s="173"/>
      <c r="I26" s="97">
        <v>0</v>
      </c>
      <c r="J26" s="95">
        <v>0</v>
      </c>
      <c r="K26" s="58">
        <f>I26*J26+I26</f>
        <v>0</v>
      </c>
    </row>
    <row r="27" spans="2:13" x14ac:dyDescent="0.25">
      <c r="B27" s="103" t="s">
        <v>16</v>
      </c>
      <c r="C27" s="104" t="s">
        <v>13</v>
      </c>
      <c r="D27" s="55" t="s">
        <v>67</v>
      </c>
      <c r="E27" s="76">
        <v>0</v>
      </c>
      <c r="F27" s="102">
        <v>126</v>
      </c>
      <c r="G27" s="172"/>
      <c r="H27" s="173"/>
      <c r="I27" s="97">
        <v>0</v>
      </c>
      <c r="J27" s="95">
        <v>0</v>
      </c>
      <c r="K27" s="58">
        <f>I27*J27+I27</f>
        <v>0</v>
      </c>
    </row>
    <row r="28" spans="2:13" ht="21.95" customHeight="1" thickBot="1" x14ac:dyDescent="0.3">
      <c r="B28" s="105" t="s">
        <v>17</v>
      </c>
      <c r="C28" s="65" t="s">
        <v>33</v>
      </c>
      <c r="D28" s="66" t="s">
        <v>2</v>
      </c>
      <c r="E28" s="121">
        <v>0</v>
      </c>
      <c r="F28" s="67">
        <v>126</v>
      </c>
      <c r="G28" s="174"/>
      <c r="H28" s="175"/>
      <c r="I28" s="147">
        <f t="shared" ref="I28" si="0">E28*F28</f>
        <v>0</v>
      </c>
      <c r="J28" s="155">
        <v>0</v>
      </c>
      <c r="K28" s="127">
        <f>I28*J28+I28</f>
        <v>0</v>
      </c>
    </row>
    <row r="29" spans="2:13" ht="20.45" customHeight="1" x14ac:dyDescent="0.25">
      <c r="B29" s="139"/>
      <c r="C29" s="157" t="s">
        <v>52</v>
      </c>
      <c r="D29" s="140"/>
      <c r="E29" s="141"/>
      <c r="F29" s="61"/>
      <c r="G29" s="61"/>
      <c r="H29" s="61"/>
      <c r="I29" s="113"/>
      <c r="J29" s="142"/>
      <c r="K29" s="143"/>
    </row>
    <row r="30" spans="2:13" ht="21.95" customHeight="1" x14ac:dyDescent="0.25">
      <c r="B30" s="84" t="s">
        <v>58</v>
      </c>
      <c r="C30" s="57" t="s">
        <v>53</v>
      </c>
      <c r="D30" s="100" t="s">
        <v>7</v>
      </c>
      <c r="E30" s="76">
        <v>0</v>
      </c>
      <c r="F30" s="63">
        <v>1</v>
      </c>
      <c r="G30" s="80"/>
      <c r="H30" s="81"/>
      <c r="I30" s="97">
        <f>E30*F30</f>
        <v>0</v>
      </c>
      <c r="J30" s="95">
        <v>0</v>
      </c>
      <c r="K30" s="58">
        <f>I30*J30+I30</f>
        <v>0</v>
      </c>
    </row>
    <row r="31" spans="2:13" ht="27.6" customHeight="1" x14ac:dyDescent="0.25">
      <c r="B31" s="86" t="s">
        <v>59</v>
      </c>
      <c r="C31" s="59" t="s">
        <v>65</v>
      </c>
      <c r="D31" s="100" t="s">
        <v>2</v>
      </c>
      <c r="E31" s="76">
        <v>0</v>
      </c>
      <c r="F31" s="64">
        <v>1</v>
      </c>
      <c r="G31" s="82"/>
      <c r="H31" s="83"/>
      <c r="I31" s="97">
        <f t="shared" ref="I31:I32" si="1">E31*F31</f>
        <v>0</v>
      </c>
      <c r="J31" s="95">
        <v>0</v>
      </c>
      <c r="K31" s="58">
        <f t="shared" ref="K31:K32" si="2">I31*J31+I31</f>
        <v>0</v>
      </c>
    </row>
    <row r="32" spans="2:13" ht="30" customHeight="1" x14ac:dyDescent="0.25">
      <c r="B32" s="86" t="s">
        <v>60</v>
      </c>
      <c r="C32" s="59" t="s">
        <v>66</v>
      </c>
      <c r="D32" s="100" t="s">
        <v>2</v>
      </c>
      <c r="E32" s="76">
        <v>0</v>
      </c>
      <c r="F32" s="64">
        <v>25</v>
      </c>
      <c r="G32" s="92"/>
      <c r="H32" s="93"/>
      <c r="I32" s="97">
        <f t="shared" si="1"/>
        <v>0</v>
      </c>
      <c r="J32" s="95">
        <v>0</v>
      </c>
      <c r="K32" s="58">
        <f t="shared" si="2"/>
        <v>0</v>
      </c>
    </row>
    <row r="33" spans="1:12" ht="30" customHeight="1" thickBot="1" x14ac:dyDescent="0.3">
      <c r="B33" s="87" t="s">
        <v>61</v>
      </c>
      <c r="C33" s="88" t="s">
        <v>62</v>
      </c>
      <c r="D33" s="106" t="s">
        <v>7</v>
      </c>
      <c r="E33" s="89">
        <v>0</v>
      </c>
      <c r="F33" s="90">
        <v>1</v>
      </c>
      <c r="G33" s="82"/>
      <c r="H33" s="83"/>
      <c r="I33" s="98">
        <f t="shared" ref="I33" si="3">E33*F33</f>
        <v>0</v>
      </c>
      <c r="J33" s="79">
        <v>0</v>
      </c>
      <c r="K33" s="91">
        <f t="shared" ref="K33" si="4">I33*J33+I33</f>
        <v>0</v>
      </c>
    </row>
    <row r="34" spans="1:12" ht="30.75" customHeight="1" thickBot="1" x14ac:dyDescent="0.3">
      <c r="G34" s="163" t="s">
        <v>49</v>
      </c>
      <c r="H34" s="164"/>
      <c r="I34" s="165"/>
      <c r="J34" s="166"/>
      <c r="K34" s="77">
        <f>K19+K21+K26+K28+K23+K24+K30+K31+K32+K33</f>
        <v>0</v>
      </c>
      <c r="L34" s="78"/>
    </row>
    <row r="36" spans="1:12" ht="19.5" x14ac:dyDescent="0.25">
      <c r="A36" s="74"/>
      <c r="B36" s="160" t="s">
        <v>48</v>
      </c>
      <c r="C36" s="160"/>
      <c r="D36" s="160"/>
      <c r="E36" s="160"/>
      <c r="F36" s="160"/>
      <c r="G36" s="160"/>
      <c r="H36" s="160"/>
      <c r="I36" s="160"/>
      <c r="J36" s="160"/>
      <c r="K36" s="160"/>
    </row>
    <row r="37" spans="1:12" ht="19.5" x14ac:dyDescent="0.25">
      <c r="A37" s="74"/>
      <c r="B37" s="74"/>
      <c r="C37" s="74"/>
      <c r="D37" s="74"/>
      <c r="E37" s="74"/>
      <c r="F37" s="74"/>
      <c r="G37" s="74"/>
      <c r="H37" s="74"/>
      <c r="I37" s="74"/>
    </row>
    <row r="38" spans="1:12" ht="20.25" x14ac:dyDescent="0.25">
      <c r="B38" s="158" t="s">
        <v>68</v>
      </c>
      <c r="C38" s="159"/>
      <c r="D38" s="159"/>
      <c r="E38" s="159"/>
      <c r="F38" s="159"/>
      <c r="G38" s="159"/>
      <c r="H38" s="159"/>
      <c r="I38" s="159"/>
      <c r="J38" s="159"/>
      <c r="K38" s="159"/>
    </row>
    <row r="39" spans="1:12" ht="19.5" x14ac:dyDescent="0.25">
      <c r="A39" s="74"/>
      <c r="B39" s="74"/>
      <c r="C39" s="74"/>
      <c r="D39" s="74"/>
      <c r="E39" s="74"/>
      <c r="F39" s="74"/>
      <c r="G39" s="74"/>
      <c r="H39" s="74"/>
      <c r="I39" s="74"/>
    </row>
    <row r="40" spans="1:12" ht="18" x14ac:dyDescent="0.25">
      <c r="C40" s="75" t="s">
        <v>46</v>
      </c>
    </row>
    <row r="41" spans="1:12" ht="18" x14ac:dyDescent="0.25">
      <c r="C41" s="75" t="s">
        <v>47</v>
      </c>
    </row>
  </sheetData>
  <mergeCells count="16">
    <mergeCell ref="B2:K2"/>
    <mergeCell ref="B3:K3"/>
    <mergeCell ref="B5:K5"/>
    <mergeCell ref="B6:K6"/>
    <mergeCell ref="B7:K7"/>
    <mergeCell ref="B38:K38"/>
    <mergeCell ref="B36:K36"/>
    <mergeCell ref="B14:K15"/>
    <mergeCell ref="G34:J34"/>
    <mergeCell ref="B9:K9"/>
    <mergeCell ref="B11:K11"/>
    <mergeCell ref="B12:K12"/>
    <mergeCell ref="J18:K18"/>
    <mergeCell ref="J20:K20"/>
    <mergeCell ref="J22:K22"/>
    <mergeCell ref="G26:H28"/>
  </mergeCells>
  <pageMargins left="0.39370078740157483" right="0.39370078740157483" top="0.19685039370078741" bottom="0.19685039370078741" header="0.31496062992125984" footer="0.31496062992125984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laury PLU</dc:creator>
  <cp:lastModifiedBy>CLOWEZ Lou-Anne</cp:lastModifiedBy>
  <cp:lastPrinted>2021-07-06T13:42:48Z</cp:lastPrinted>
  <dcterms:created xsi:type="dcterms:W3CDTF">2021-03-11T14:34:57Z</dcterms:created>
  <dcterms:modified xsi:type="dcterms:W3CDTF">2025-06-05T15:37:47Z</dcterms:modified>
</cp:coreProperties>
</file>