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650100buro\POLE-RESSOURCES\LOGISTIQUE\Unité Achats Marchés\MARCHES OUVERTS EN 2025\Marché 2025-007 Marché Espaces Verts CTI Toulouse\2 - Consultation - DCE\travail\"/>
    </mc:Choice>
  </mc:AlternateContent>
  <bookViews>
    <workbookView xWindow="0" yWindow="0" windowWidth="28800" windowHeight="10680" activeTab="2"/>
  </bookViews>
  <sheets>
    <sheet name="Lot 1 - BPU" sheetId="3" r:id="rId1"/>
    <sheet name="Lot 1 - DQE" sheetId="4" r:id="rId2"/>
    <sheet name="Lot 2 - DPGF - BPU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" l="1"/>
  <c r="E30" i="2"/>
  <c r="E21" i="2"/>
  <c r="E22" i="2"/>
  <c r="E23" i="2"/>
  <c r="E24" i="2"/>
  <c r="E25" i="2"/>
  <c r="E26" i="2"/>
  <c r="E27" i="2"/>
  <c r="E28" i="2"/>
  <c r="E20" i="2"/>
  <c r="E18" i="2"/>
  <c r="E16" i="4"/>
  <c r="E17" i="4"/>
  <c r="E15" i="4"/>
  <c r="E13" i="4"/>
  <c r="E32" i="2" l="1"/>
  <c r="E33" i="2" s="1"/>
  <c r="E18" i="4"/>
  <c r="E19" i="4" s="1"/>
  <c r="E20" i="4" s="1"/>
  <c r="E34" i="2" l="1"/>
</calcChain>
</file>

<file path=xl/sharedStrings.xml><?xml version="1.0" encoding="utf-8"?>
<sst xmlns="http://schemas.openxmlformats.org/spreadsheetml/2006/main" count="91" uniqueCount="50">
  <si>
    <t>Centre de Traitement Informatique Toulouse</t>
  </si>
  <si>
    <t>1, Impasse Henri Ramet - 31100 Toulouse</t>
  </si>
  <si>
    <t>MARCHE D'ENTRETIEN DES ESPACES VERTS DU CTI TOULOUSE</t>
  </si>
  <si>
    <t>2/ Estimation du volume horaire dédié à la complète réalisation des prestataions (nb heures) : …………… heures</t>
  </si>
  <si>
    <t>MONTANT H.T
EN €</t>
  </si>
  <si>
    <t>INSTALLATION DE CHANTIER :</t>
  </si>
  <si>
    <t>Forfait</t>
  </si>
  <si>
    <t>Installation de chantier : Amenée et replis des installations, Balisage de chantier, Nettoyage de fin de travaux , Evacuation des déchets végétaux, bordereau d'intervention avec pesée des déchets verts.</t>
  </si>
  <si>
    <t>ESPACES VERTS :</t>
  </si>
  <si>
    <t>Tonte de la pelouse et finition débroussailleuse à fil</t>
  </si>
  <si>
    <t>Fauchage tardif</t>
  </si>
  <si>
    <t>Désherbage et binage des massifs</t>
  </si>
  <si>
    <t>Entretien des massifs, haies, plantations et arbres</t>
  </si>
  <si>
    <t>Taille des arbustes</t>
  </si>
  <si>
    <t>Elagage et taille des haies</t>
  </si>
  <si>
    <t>Ramassage des feuilles mortes sur les pelouses, parking, allées, boulodrome et patio</t>
  </si>
  <si>
    <t>Nettoyage et entretien du patio</t>
  </si>
  <si>
    <t>Entretien des systèmes d'arrosage</t>
  </si>
  <si>
    <t>NUISIBLES :</t>
  </si>
  <si>
    <t>Elagage des tilleuls</t>
  </si>
  <si>
    <t>Elagage des arbres hauts (y compris tous les équipements nécessaires : nacelle, cordes, harnais, …)</t>
  </si>
  <si>
    <t>TOTAL H.T en €</t>
  </si>
  <si>
    <t>TVA 20%</t>
  </si>
  <si>
    <t>TOTAL TTC en €</t>
  </si>
  <si>
    <t>Unitaire</t>
  </si>
  <si>
    <t xml:space="preserve">Unitaire </t>
  </si>
  <si>
    <t>DESIGNATION DES PRESTATIONS</t>
  </si>
  <si>
    <t>TYPE DE PRIX</t>
  </si>
  <si>
    <t>PRIX UNITAIRE 
EN € HT</t>
  </si>
  <si>
    <t xml:space="preserve">1/ Moyens humains prévus pour réaliser les prestations (nb personnes) : …………… </t>
  </si>
  <si>
    <t>ELAGAGE ET ABATTAGE</t>
  </si>
  <si>
    <t>Abattage des arbres (y compris tous les équipements nécessaires : nacelle, cordes, harnais, …)</t>
  </si>
  <si>
    <t>PRIX UNITAIRE TOTAL EN € HT</t>
  </si>
  <si>
    <t xml:space="preserve">QUANTITE ANNUELLE ESTIMATIVE </t>
  </si>
  <si>
    <t xml:space="preserve">Forfait </t>
  </si>
  <si>
    <t>MONTANT TOTAL H.T
EN €</t>
  </si>
  <si>
    <t>PERIODICITE ANUELLE</t>
  </si>
  <si>
    <t>Désinsectisation</t>
  </si>
  <si>
    <t xml:space="preserve">Dératisation </t>
  </si>
  <si>
    <t xml:space="preserve">PARTIE FORFAITAIRE </t>
  </si>
  <si>
    <t>PARTIE UNITAIRE</t>
  </si>
  <si>
    <r>
      <t xml:space="preserve">DESIGNATION DES PRESTATIONS : </t>
    </r>
    <r>
      <rPr>
        <b/>
        <sz val="11"/>
        <color rgb="FFFF0000"/>
        <rFont val="Calibri"/>
        <family val="2"/>
        <scheme val="minor"/>
      </rPr>
      <t>19 PASSAGES (</t>
    </r>
    <r>
      <rPr>
        <b/>
        <u/>
        <sz val="11"/>
        <color rgb="FFFF0000"/>
        <rFont val="Calibri"/>
        <family val="2"/>
        <scheme val="minor"/>
      </rPr>
      <t>17 + 2 passages "exceptionnels"</t>
    </r>
    <r>
      <rPr>
        <b/>
        <sz val="11"/>
        <color rgb="FFFF0000"/>
        <rFont val="Calibri"/>
        <family val="2"/>
        <scheme val="minor"/>
      </rPr>
      <t>)</t>
    </r>
  </si>
  <si>
    <t xml:space="preserve">DESIGNATION DES PRESTATIONS </t>
  </si>
  <si>
    <t>MONTANT HT en €</t>
  </si>
  <si>
    <t xml:space="preserve">BORDEREAU DES PRIX UNITAIRES (BPU) - LOT 1 - ENTRETIEN TECHNIQUE </t>
  </si>
  <si>
    <t>DETAIL QUANTITATIF ESTIMATIF (DQE) - LOT 1 - ENTRETIEN TECHNIQUE</t>
  </si>
  <si>
    <t>Nuisibles : Intervention curative sous 24h (traitement et déplacement compris)</t>
  </si>
  <si>
    <t>Nuisibles : Intervention curative sous 48h (traitement et déplacement compris)</t>
  </si>
  <si>
    <t xml:space="preserve">Entretien des allées, parkings et pas japonais </t>
  </si>
  <si>
    <t>DECOMPOSITION DU PRIX GLOBAL ET FORFAITAIRE (DPGF) et BORDEREAU DES PRIX UNITAIRE (BPU) - LOT 2 - ENTRETIEN SIMPLE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</si>
</sst>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1F497D"/>
      <name val="Arial"/>
      <family val="2"/>
    </font>
    <font>
      <sz val="11"/>
      <color rgb="FF1F497D"/>
      <name val="Arial"/>
      <family val="2"/>
    </font>
    <font>
      <sz val="10"/>
      <name val="TimesNewRoman"/>
    </font>
    <font>
      <b/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90">
    <xf numFmtId="0" fontId="0" fillId="0" borderId="0" xfId="0"/>
    <xf numFmtId="0" fontId="5" fillId="0" borderId="0" xfId="1" applyFont="1" applyFill="1" applyAlignment="1">
      <alignment horizontal="center" vertical="center"/>
    </xf>
    <xf numFmtId="0" fontId="6" fillId="0" borderId="0" xfId="0" applyFont="1"/>
    <xf numFmtId="0" fontId="12" fillId="0" borderId="0" xfId="0" applyFont="1"/>
    <xf numFmtId="0" fontId="1" fillId="0" borderId="1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0" fillId="0" borderId="0" xfId="0" applyBorder="1"/>
    <xf numFmtId="4" fontId="1" fillId="0" borderId="0" xfId="0" applyNumberFormat="1" applyFont="1" applyFill="1" applyBorder="1" applyAlignment="1">
      <alignment horizontal="right" vertical="center" wrapText="1"/>
    </xf>
    <xf numFmtId="0" fontId="10" fillId="0" borderId="15" xfId="1" applyFont="1" applyBorder="1" applyAlignment="1">
      <alignment horizontal="left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10" fillId="0" borderId="19" xfId="1" applyFont="1" applyBorder="1" applyAlignment="1">
      <alignment horizontal="left" vertical="center" wrapText="1"/>
    </xf>
    <xf numFmtId="0" fontId="10" fillId="0" borderId="21" xfId="1" applyFont="1" applyBorder="1" applyAlignment="1">
      <alignment horizontal="left" vertical="center" wrapText="1"/>
    </xf>
    <xf numFmtId="0" fontId="10" fillId="0" borderId="22" xfId="1" applyFont="1" applyFill="1" applyBorder="1" applyAlignment="1">
      <alignment horizontal="center" vertical="center" wrapText="1"/>
    </xf>
    <xf numFmtId="4" fontId="10" fillId="0" borderId="20" xfId="1" applyNumberFormat="1" applyFont="1" applyFill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20" xfId="1" applyFont="1" applyBorder="1" applyAlignment="1">
      <alignment horizontal="center" vertical="center"/>
    </xf>
    <xf numFmtId="0" fontId="0" fillId="0" borderId="20" xfId="0" applyBorder="1"/>
    <xf numFmtId="0" fontId="0" fillId="0" borderId="23" xfId="0" applyBorder="1"/>
    <xf numFmtId="0" fontId="12" fillId="0" borderId="0" xfId="0" applyFont="1" applyBorder="1"/>
    <xf numFmtId="0" fontId="1" fillId="0" borderId="0" xfId="0" applyFont="1" applyFill="1" applyBorder="1" applyAlignment="1">
      <alignment horizontal="right" vertical="center" wrapText="1"/>
    </xf>
    <xf numFmtId="0" fontId="0" fillId="0" borderId="15" xfId="0" applyBorder="1" applyAlignment="1">
      <alignment horizontal="center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4" fontId="10" fillId="0" borderId="23" xfId="1" applyNumberFormat="1" applyFont="1" applyFill="1" applyBorder="1" applyAlignment="1">
      <alignment horizontal="center" vertical="center" wrapText="1"/>
    </xf>
    <xf numFmtId="0" fontId="10" fillId="0" borderId="19" xfId="1" applyFont="1" applyFill="1" applyBorder="1" applyAlignment="1">
      <alignment horizontal="left" vertical="center" wrapText="1"/>
    </xf>
    <xf numFmtId="0" fontId="10" fillId="0" borderId="15" xfId="1" applyFont="1" applyBorder="1" applyAlignment="1">
      <alignment horizontal="center" vertical="center"/>
    </xf>
    <xf numFmtId="3" fontId="10" fillId="0" borderId="15" xfId="1" applyNumberFormat="1" applyFont="1" applyFill="1" applyBorder="1" applyAlignment="1">
      <alignment horizontal="center" vertical="center" wrapText="1"/>
    </xf>
    <xf numFmtId="4" fontId="11" fillId="0" borderId="15" xfId="0" applyNumberFormat="1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0" fontId="12" fillId="0" borderId="21" xfId="0" applyFont="1" applyBorder="1"/>
    <xf numFmtId="0" fontId="0" fillId="0" borderId="22" xfId="0" applyBorder="1" applyAlignment="1">
      <alignment horizontal="center" vertical="center" wrapText="1"/>
    </xf>
    <xf numFmtId="0" fontId="9" fillId="0" borderId="24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0" fontId="9" fillId="0" borderId="26" xfId="1" applyFont="1" applyFill="1" applyBorder="1" applyAlignment="1">
      <alignment horizontal="center" vertical="center" wrapText="1"/>
    </xf>
    <xf numFmtId="0" fontId="9" fillId="0" borderId="33" xfId="1" applyFont="1" applyBorder="1" applyAlignment="1">
      <alignment horizontal="center" vertical="center" wrapText="1"/>
    </xf>
    <xf numFmtId="0" fontId="9" fillId="0" borderId="31" xfId="1" applyFont="1" applyBorder="1" applyAlignment="1">
      <alignment horizontal="center" vertical="center" wrapText="1"/>
    </xf>
    <xf numFmtId="0" fontId="9" fillId="0" borderId="34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7" fillId="2" borderId="35" xfId="1" applyFont="1" applyFill="1" applyBorder="1" applyAlignment="1">
      <alignment horizontal="center" vertical="center" wrapText="1"/>
    </xf>
    <xf numFmtId="0" fontId="7" fillId="2" borderId="24" xfId="1" applyFont="1" applyFill="1" applyBorder="1" applyAlignment="1">
      <alignment horizontal="center" vertical="center" wrapText="1"/>
    </xf>
    <xf numFmtId="0" fontId="7" fillId="2" borderId="36" xfId="1" applyFont="1" applyFill="1" applyBorder="1" applyAlignment="1">
      <alignment horizontal="center" vertical="center" wrapText="1"/>
    </xf>
    <xf numFmtId="0" fontId="7" fillId="2" borderId="39" xfId="1" applyFont="1" applyFill="1" applyBorder="1" applyAlignment="1">
      <alignment horizontal="center" vertical="center" wrapText="1"/>
    </xf>
    <xf numFmtId="0" fontId="7" fillId="2" borderId="40" xfId="1" applyFont="1" applyFill="1" applyBorder="1" applyAlignment="1">
      <alignment horizontal="center" vertical="center" wrapText="1"/>
    </xf>
    <xf numFmtId="0" fontId="7" fillId="2" borderId="41" xfId="1" applyFont="1" applyFill="1" applyBorder="1" applyAlignment="1">
      <alignment horizontal="center" vertical="center" wrapText="1"/>
    </xf>
    <xf numFmtId="0" fontId="7" fillId="2" borderId="37" xfId="1" applyFont="1" applyFill="1" applyBorder="1" applyAlignment="1">
      <alignment horizontal="center" vertical="center" wrapText="1"/>
    </xf>
    <xf numFmtId="0" fontId="7" fillId="2" borderId="26" xfId="1" applyFont="1" applyFill="1" applyBorder="1" applyAlignment="1">
      <alignment horizontal="center" vertical="center" wrapText="1"/>
    </xf>
    <xf numFmtId="0" fontId="7" fillId="2" borderId="38" xfId="1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9" fillId="0" borderId="30" xfId="1" applyFont="1" applyBorder="1" applyAlignment="1">
      <alignment horizontal="center" vertical="center" wrapText="1"/>
    </xf>
    <xf numFmtId="0" fontId="9" fillId="0" borderId="32" xfId="1" applyFont="1" applyBorder="1" applyAlignment="1">
      <alignment horizontal="center" vertical="center" wrapText="1"/>
    </xf>
    <xf numFmtId="0" fontId="9" fillId="0" borderId="28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7" fillId="2" borderId="22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2" borderId="9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7" fillId="2" borderId="14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24" xfId="1" applyFont="1" applyBorder="1" applyAlignment="1">
      <alignment horizontal="center" vertical="center" wrapText="1"/>
    </xf>
    <xf numFmtId="0" fontId="9" fillId="0" borderId="25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" fontId="10" fillId="0" borderId="15" xfId="1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0</xdr:row>
      <xdr:rowOff>38100</xdr:rowOff>
    </xdr:from>
    <xdr:to>
      <xdr:col>0</xdr:col>
      <xdr:colOff>1688601</xdr:colOff>
      <xdr:row>2</xdr:row>
      <xdr:rowOff>38100</xdr:rowOff>
    </xdr:to>
    <xdr:pic>
      <xdr:nvPicPr>
        <xdr:cNvPr id="2" name="Image 1" descr="Logo CTI Toulous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1" y="38100"/>
          <a:ext cx="163145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0</xdr:row>
      <xdr:rowOff>38100</xdr:rowOff>
    </xdr:from>
    <xdr:to>
      <xdr:col>0</xdr:col>
      <xdr:colOff>1688601</xdr:colOff>
      <xdr:row>2</xdr:row>
      <xdr:rowOff>38100</xdr:rowOff>
    </xdr:to>
    <xdr:pic>
      <xdr:nvPicPr>
        <xdr:cNvPr id="2" name="Image 1" descr="Logo CTI Toulous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1" y="38100"/>
          <a:ext cx="163145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0</xdr:row>
      <xdr:rowOff>38100</xdr:rowOff>
    </xdr:from>
    <xdr:to>
      <xdr:col>0</xdr:col>
      <xdr:colOff>2232417</xdr:colOff>
      <xdr:row>3</xdr:row>
      <xdr:rowOff>9525</xdr:rowOff>
    </xdr:to>
    <xdr:pic>
      <xdr:nvPicPr>
        <xdr:cNvPr id="2" name="Image 1" descr="Logo CTI Toulous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1" y="38100"/>
          <a:ext cx="2175266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J13" sqref="J13"/>
    </sheetView>
  </sheetViews>
  <sheetFormatPr baseColWidth="10" defaultRowHeight="15"/>
  <cols>
    <col min="1" max="1" width="87.5703125" customWidth="1"/>
    <col min="2" max="3" width="18.85546875" customWidth="1"/>
  </cols>
  <sheetData>
    <row r="1" spans="1:3" ht="23.25">
      <c r="A1" s="43" t="s">
        <v>0</v>
      </c>
      <c r="B1" s="43"/>
      <c r="C1" s="43"/>
    </row>
    <row r="2" spans="1:3">
      <c r="A2" s="44" t="s">
        <v>1</v>
      </c>
      <c r="B2" s="44"/>
      <c r="C2" s="44"/>
    </row>
    <row r="5" spans="1:3" ht="21">
      <c r="A5" s="45" t="s">
        <v>2</v>
      </c>
      <c r="B5" s="45"/>
      <c r="C5" s="45"/>
    </row>
    <row r="6" spans="1:3" ht="21">
      <c r="A6" s="46" t="s">
        <v>44</v>
      </c>
      <c r="B6" s="46"/>
      <c r="C6" s="46"/>
    </row>
    <row r="7" spans="1:3" ht="12" customHeight="1">
      <c r="A7" s="1"/>
      <c r="B7" s="1"/>
      <c r="C7" s="1"/>
    </row>
    <row r="8" spans="1:3" ht="15.75" thickBot="1"/>
    <row r="9" spans="1:3" ht="10.5" customHeight="1">
      <c r="A9" s="47" t="s">
        <v>26</v>
      </c>
      <c r="B9" s="50" t="s">
        <v>27</v>
      </c>
      <c r="C9" s="53" t="s">
        <v>28</v>
      </c>
    </row>
    <row r="10" spans="1:3" ht="10.5" customHeight="1">
      <c r="A10" s="48"/>
      <c r="B10" s="51"/>
      <c r="C10" s="54"/>
    </row>
    <row r="11" spans="1:3" ht="10.5" customHeight="1" thickBot="1">
      <c r="A11" s="49"/>
      <c r="B11" s="52"/>
      <c r="C11" s="55"/>
    </row>
    <row r="12" spans="1:3">
      <c r="A12" s="40" t="s">
        <v>5</v>
      </c>
      <c r="B12" s="41"/>
      <c r="C12" s="42"/>
    </row>
    <row r="13" spans="1:3" ht="25.5">
      <c r="A13" s="11" t="s">
        <v>7</v>
      </c>
      <c r="B13" s="15" t="s">
        <v>6</v>
      </c>
      <c r="C13" s="16"/>
    </row>
    <row r="14" spans="1:3" ht="15" customHeight="1">
      <c r="A14" s="37" t="s">
        <v>30</v>
      </c>
      <c r="B14" s="38"/>
      <c r="C14" s="39"/>
    </row>
    <row r="15" spans="1:3">
      <c r="A15" s="11" t="s">
        <v>19</v>
      </c>
      <c r="B15" s="10" t="s">
        <v>25</v>
      </c>
      <c r="C15" s="14"/>
    </row>
    <row r="16" spans="1:3">
      <c r="A16" s="11" t="s">
        <v>20</v>
      </c>
      <c r="B16" s="10" t="s">
        <v>25</v>
      </c>
      <c r="C16" s="14"/>
    </row>
    <row r="17" spans="1:3" ht="15.75" thickBot="1">
      <c r="A17" s="12" t="s">
        <v>31</v>
      </c>
      <c r="B17" s="13" t="s">
        <v>25</v>
      </c>
      <c r="C17" s="25"/>
    </row>
  </sheetData>
  <mergeCells count="9">
    <mergeCell ref="A14:C14"/>
    <mergeCell ref="A12:C12"/>
    <mergeCell ref="A1:C1"/>
    <mergeCell ref="A2:C2"/>
    <mergeCell ref="A5:C5"/>
    <mergeCell ref="A6:C6"/>
    <mergeCell ref="A9:A11"/>
    <mergeCell ref="B9:B11"/>
    <mergeCell ref="C9:C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Normal="100" workbookViewId="0">
      <selection activeCell="H15" sqref="H15"/>
    </sheetView>
  </sheetViews>
  <sheetFormatPr baseColWidth="10" defaultRowHeight="15"/>
  <cols>
    <col min="1" max="1" width="87.5703125" customWidth="1"/>
    <col min="2" max="3" width="18.85546875" customWidth="1"/>
    <col min="4" max="4" width="31.28515625" bestFit="1" customWidth="1"/>
    <col min="5" max="5" width="27.140625" bestFit="1" customWidth="1"/>
  </cols>
  <sheetData>
    <row r="1" spans="1:5" ht="23.25">
      <c r="A1" s="43" t="s">
        <v>0</v>
      </c>
      <c r="B1" s="43"/>
      <c r="C1" s="43"/>
    </row>
    <row r="2" spans="1:5">
      <c r="A2" s="44" t="s">
        <v>1</v>
      </c>
      <c r="B2" s="44"/>
      <c r="C2" s="44"/>
    </row>
    <row r="5" spans="1:5" ht="21">
      <c r="A5" s="45" t="s">
        <v>2</v>
      </c>
      <c r="B5" s="45"/>
      <c r="C5" s="45"/>
    </row>
    <row r="6" spans="1:5" ht="21">
      <c r="A6" s="46" t="s">
        <v>45</v>
      </c>
      <c r="B6" s="46"/>
      <c r="C6" s="46"/>
    </row>
    <row r="7" spans="1:5" ht="12" customHeight="1">
      <c r="A7" s="1"/>
      <c r="B7" s="1"/>
      <c r="C7" s="1"/>
    </row>
    <row r="8" spans="1:5" ht="15.75" thickBot="1"/>
    <row r="9" spans="1:5" ht="10.5" customHeight="1">
      <c r="A9" s="66" t="s">
        <v>26</v>
      </c>
      <c r="B9" s="69" t="s">
        <v>27</v>
      </c>
      <c r="C9" s="69" t="s">
        <v>28</v>
      </c>
      <c r="D9" s="56" t="s">
        <v>33</v>
      </c>
      <c r="E9" s="59" t="s">
        <v>32</v>
      </c>
    </row>
    <row r="10" spans="1:5" ht="10.5" customHeight="1">
      <c r="A10" s="67"/>
      <c r="B10" s="70"/>
      <c r="C10" s="70"/>
      <c r="D10" s="57"/>
      <c r="E10" s="60"/>
    </row>
    <row r="11" spans="1:5" ht="10.5" customHeight="1" thickBot="1">
      <c r="A11" s="68"/>
      <c r="B11" s="71"/>
      <c r="C11" s="71"/>
      <c r="D11" s="58"/>
      <c r="E11" s="61"/>
    </row>
    <row r="12" spans="1:5">
      <c r="A12" s="62" t="s">
        <v>5</v>
      </c>
      <c r="B12" s="41"/>
      <c r="C12" s="41"/>
      <c r="D12" s="41"/>
      <c r="E12" s="63"/>
    </row>
    <row r="13" spans="1:5" ht="25.5">
      <c r="A13" s="9" t="s">
        <v>7</v>
      </c>
      <c r="B13" s="15" t="s">
        <v>6</v>
      </c>
      <c r="C13" s="27"/>
      <c r="D13" s="87">
        <v>3</v>
      </c>
      <c r="E13" s="31">
        <f>C13*D13</f>
        <v>0</v>
      </c>
    </row>
    <row r="14" spans="1:5" ht="15" customHeight="1">
      <c r="A14" s="64" t="s">
        <v>30</v>
      </c>
      <c r="B14" s="38"/>
      <c r="C14" s="38"/>
      <c r="D14" s="38"/>
      <c r="E14" s="65"/>
    </row>
    <row r="15" spans="1:5">
      <c r="A15" s="9" t="s">
        <v>19</v>
      </c>
      <c r="B15" s="10" t="s">
        <v>25</v>
      </c>
      <c r="C15" s="89"/>
      <c r="D15" s="87">
        <v>6</v>
      </c>
      <c r="E15" s="31">
        <f>C15*D15</f>
        <v>0</v>
      </c>
    </row>
    <row r="16" spans="1:5">
      <c r="A16" s="9" t="s">
        <v>20</v>
      </c>
      <c r="B16" s="10" t="s">
        <v>25</v>
      </c>
      <c r="C16" s="89"/>
      <c r="D16" s="87">
        <v>6</v>
      </c>
      <c r="E16" s="31">
        <f t="shared" ref="E16:E17" si="0">C16*D16</f>
        <v>0</v>
      </c>
    </row>
    <row r="17" spans="1:5" ht="15.75" thickBot="1">
      <c r="A17" s="9" t="s">
        <v>31</v>
      </c>
      <c r="B17" s="10" t="s">
        <v>25</v>
      </c>
      <c r="C17" s="89"/>
      <c r="D17" s="88">
        <v>2</v>
      </c>
      <c r="E17" s="31">
        <f t="shared" si="0"/>
        <v>0</v>
      </c>
    </row>
    <row r="18" spans="1:5">
      <c r="A18" s="19"/>
      <c r="B18" s="20"/>
      <c r="C18" s="8"/>
      <c r="D18" s="4" t="s">
        <v>21</v>
      </c>
      <c r="E18" s="22">
        <f>SUM(E12:E17)</f>
        <v>0</v>
      </c>
    </row>
    <row r="19" spans="1:5">
      <c r="A19" s="19"/>
      <c r="B19" s="20"/>
      <c r="C19" s="8"/>
      <c r="D19" s="5" t="s">
        <v>22</v>
      </c>
      <c r="E19" s="23">
        <f>E18*20%</f>
        <v>0</v>
      </c>
    </row>
    <row r="20" spans="1:5" ht="15.75" thickBot="1">
      <c r="A20" s="19"/>
      <c r="B20" s="20"/>
      <c r="C20" s="8"/>
      <c r="D20" s="6" t="s">
        <v>23</v>
      </c>
      <c r="E20" s="24">
        <f>E18+E19</f>
        <v>0</v>
      </c>
    </row>
    <row r="21" spans="1:5">
      <c r="A21" s="7"/>
      <c r="B21" s="7"/>
      <c r="C21" s="7"/>
    </row>
  </sheetData>
  <mergeCells count="11">
    <mergeCell ref="D9:D11"/>
    <mergeCell ref="E9:E11"/>
    <mergeCell ref="A12:E12"/>
    <mergeCell ref="A14:E14"/>
    <mergeCell ref="A1:C1"/>
    <mergeCell ref="A2:C2"/>
    <mergeCell ref="A5:C5"/>
    <mergeCell ref="A6:C6"/>
    <mergeCell ref="A9:A11"/>
    <mergeCell ref="B9:B11"/>
    <mergeCell ref="C9:C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>
      <selection activeCell="H11" sqref="H11"/>
    </sheetView>
  </sheetViews>
  <sheetFormatPr baseColWidth="10" defaultRowHeight="15"/>
  <cols>
    <col min="1" max="1" width="87.5703125" customWidth="1"/>
    <col min="2" max="4" width="18.85546875" customWidth="1"/>
    <col min="5" max="5" width="22.7109375" customWidth="1"/>
  </cols>
  <sheetData>
    <row r="1" spans="1:6" ht="23.25">
      <c r="A1" s="43" t="s">
        <v>0</v>
      </c>
      <c r="B1" s="43"/>
      <c r="C1" s="43"/>
      <c r="D1" s="43"/>
    </row>
    <row r="2" spans="1:6">
      <c r="A2" s="44" t="s">
        <v>1</v>
      </c>
      <c r="B2" s="44"/>
      <c r="C2" s="44"/>
      <c r="D2" s="44"/>
    </row>
    <row r="5" spans="1:6" ht="21">
      <c r="A5" s="45" t="s">
        <v>2</v>
      </c>
      <c r="B5" s="45"/>
      <c r="C5" s="45"/>
      <c r="D5" s="45"/>
    </row>
    <row r="6" spans="1:6" ht="57" customHeight="1">
      <c r="A6" s="46" t="s">
        <v>49</v>
      </c>
      <c r="B6" s="46"/>
      <c r="C6" s="46"/>
      <c r="D6" s="46"/>
      <c r="E6" s="46"/>
      <c r="F6" s="46"/>
    </row>
    <row r="7" spans="1:6" ht="12" customHeight="1">
      <c r="A7" s="1"/>
      <c r="B7" s="1"/>
      <c r="C7" s="1"/>
      <c r="D7" s="1"/>
    </row>
    <row r="9" spans="1:6">
      <c r="A9" s="2" t="s">
        <v>29</v>
      </c>
    </row>
    <row r="10" spans="1:6" ht="12" customHeight="1">
      <c r="A10" s="2" t="s">
        <v>3</v>
      </c>
    </row>
    <row r="11" spans="1:6" ht="12" customHeight="1">
      <c r="A11" s="2"/>
    </row>
    <row r="12" spans="1:6">
      <c r="A12" s="78" t="s">
        <v>39</v>
      </c>
      <c r="B12" s="78"/>
      <c r="C12" s="78"/>
      <c r="D12" s="78"/>
      <c r="E12" s="78"/>
    </row>
    <row r="13" spans="1:6" ht="15.75" thickBot="1"/>
    <row r="14" spans="1:6" ht="10.5" customHeight="1">
      <c r="A14" s="72" t="s">
        <v>41</v>
      </c>
      <c r="B14" s="74" t="s">
        <v>27</v>
      </c>
      <c r="C14" s="74" t="s">
        <v>36</v>
      </c>
      <c r="D14" s="76" t="s">
        <v>4</v>
      </c>
      <c r="E14" s="76" t="s">
        <v>35</v>
      </c>
    </row>
    <row r="15" spans="1:6" ht="10.5" customHeight="1">
      <c r="A15" s="73"/>
      <c r="B15" s="75"/>
      <c r="C15" s="75"/>
      <c r="D15" s="77"/>
      <c r="E15" s="77"/>
    </row>
    <row r="16" spans="1:6" ht="10.5" customHeight="1">
      <c r="A16" s="73"/>
      <c r="B16" s="75"/>
      <c r="C16" s="75"/>
      <c r="D16" s="77"/>
      <c r="E16" s="77"/>
    </row>
    <row r="17" spans="1:5">
      <c r="A17" s="84" t="s">
        <v>5</v>
      </c>
      <c r="B17" s="85"/>
      <c r="C17" s="85"/>
      <c r="D17" s="85"/>
      <c r="E17" s="86"/>
    </row>
    <row r="18" spans="1:5" ht="25.5">
      <c r="A18" s="11" t="s">
        <v>7</v>
      </c>
      <c r="B18" s="15" t="s">
        <v>34</v>
      </c>
      <c r="C18" s="27">
        <v>19</v>
      </c>
      <c r="D18" s="29"/>
      <c r="E18" s="32">
        <f>C18*D18</f>
        <v>0</v>
      </c>
    </row>
    <row r="19" spans="1:5">
      <c r="A19" s="37" t="s">
        <v>8</v>
      </c>
      <c r="B19" s="38"/>
      <c r="C19" s="38"/>
      <c r="D19" s="38"/>
      <c r="E19" s="39"/>
    </row>
    <row r="20" spans="1:5">
      <c r="A20" s="11" t="s">
        <v>9</v>
      </c>
      <c r="B20" s="10" t="s">
        <v>34</v>
      </c>
      <c r="C20" s="28">
        <v>19</v>
      </c>
      <c r="D20" s="29"/>
      <c r="E20" s="33">
        <f>D20*C20</f>
        <v>0</v>
      </c>
    </row>
    <row r="21" spans="1:5">
      <c r="A21" s="26" t="s">
        <v>10</v>
      </c>
      <c r="B21" s="10" t="s">
        <v>34</v>
      </c>
      <c r="C21" s="28">
        <v>19</v>
      </c>
      <c r="D21" s="29"/>
      <c r="E21" s="33">
        <f t="shared" ref="E21:E28" si="0">D21*C21</f>
        <v>0</v>
      </c>
    </row>
    <row r="22" spans="1:5">
      <c r="A22" s="26" t="s">
        <v>11</v>
      </c>
      <c r="B22" s="10" t="s">
        <v>34</v>
      </c>
      <c r="C22" s="28">
        <v>19</v>
      </c>
      <c r="D22" s="29"/>
      <c r="E22" s="33">
        <f t="shared" si="0"/>
        <v>0</v>
      </c>
    </row>
    <row r="23" spans="1:5">
      <c r="A23" s="26" t="s">
        <v>12</v>
      </c>
      <c r="B23" s="10" t="s">
        <v>34</v>
      </c>
      <c r="C23" s="28">
        <v>19</v>
      </c>
      <c r="D23" s="29"/>
      <c r="E23" s="33">
        <f t="shared" si="0"/>
        <v>0</v>
      </c>
    </row>
    <row r="24" spans="1:5">
      <c r="A24" s="26" t="s">
        <v>13</v>
      </c>
      <c r="B24" s="10" t="s">
        <v>34</v>
      </c>
      <c r="C24" s="28">
        <v>19</v>
      </c>
      <c r="D24" s="29"/>
      <c r="E24" s="33">
        <f t="shared" si="0"/>
        <v>0</v>
      </c>
    </row>
    <row r="25" spans="1:5">
      <c r="A25" s="26" t="s">
        <v>14</v>
      </c>
      <c r="B25" s="10" t="s">
        <v>34</v>
      </c>
      <c r="C25" s="28">
        <v>19</v>
      </c>
      <c r="D25" s="29"/>
      <c r="E25" s="33">
        <f t="shared" si="0"/>
        <v>0</v>
      </c>
    </row>
    <row r="26" spans="1:5">
      <c r="A26" s="26" t="s">
        <v>15</v>
      </c>
      <c r="B26" s="10" t="s">
        <v>34</v>
      </c>
      <c r="C26" s="28">
        <v>19</v>
      </c>
      <c r="D26" s="29"/>
      <c r="E26" s="33">
        <f t="shared" si="0"/>
        <v>0</v>
      </c>
    </row>
    <row r="27" spans="1:5">
      <c r="A27" s="26" t="s">
        <v>16</v>
      </c>
      <c r="B27" s="10" t="s">
        <v>34</v>
      </c>
      <c r="C27" s="28">
        <v>19</v>
      </c>
      <c r="D27" s="29"/>
      <c r="E27" s="33">
        <f t="shared" si="0"/>
        <v>0</v>
      </c>
    </row>
    <row r="28" spans="1:5">
      <c r="A28" s="26" t="s">
        <v>17</v>
      </c>
      <c r="B28" s="10" t="s">
        <v>34</v>
      </c>
      <c r="C28" s="28">
        <v>19</v>
      </c>
      <c r="D28" s="29"/>
      <c r="E28" s="33">
        <f t="shared" si="0"/>
        <v>0</v>
      </c>
    </row>
    <row r="29" spans="1:5">
      <c r="A29" s="37" t="s">
        <v>18</v>
      </c>
      <c r="B29" s="38"/>
      <c r="C29" s="38"/>
      <c r="D29" s="38"/>
      <c r="E29" s="39"/>
    </row>
    <row r="30" spans="1:5">
      <c r="A30" s="11" t="s">
        <v>37</v>
      </c>
      <c r="B30" s="15" t="s">
        <v>34</v>
      </c>
      <c r="C30" s="28">
        <v>3</v>
      </c>
      <c r="D30" s="29"/>
      <c r="E30" s="33">
        <f>C30*D30</f>
        <v>0</v>
      </c>
    </row>
    <row r="31" spans="1:5" ht="15.75" thickBot="1">
      <c r="A31" s="11" t="s">
        <v>38</v>
      </c>
      <c r="B31" s="10" t="s">
        <v>34</v>
      </c>
      <c r="C31" s="28">
        <v>6</v>
      </c>
      <c r="D31" s="30"/>
      <c r="E31" s="34">
        <f>C31*D31</f>
        <v>0</v>
      </c>
    </row>
    <row r="32" spans="1:5">
      <c r="A32" s="3"/>
      <c r="B32" s="3"/>
      <c r="C32" s="20"/>
      <c r="D32" s="4" t="s">
        <v>21</v>
      </c>
      <c r="E32" s="22">
        <f>SUM(E17:E31)</f>
        <v>0</v>
      </c>
    </row>
    <row r="33" spans="1:5">
      <c r="A33" s="3"/>
      <c r="B33" s="3"/>
      <c r="C33" s="20"/>
      <c r="D33" s="5" t="s">
        <v>22</v>
      </c>
      <c r="E33" s="23">
        <f>E32*20%</f>
        <v>0</v>
      </c>
    </row>
    <row r="34" spans="1:5" ht="15.75" thickBot="1">
      <c r="A34" s="3"/>
      <c r="B34" s="3"/>
      <c r="C34" s="20"/>
      <c r="D34" s="6" t="s">
        <v>23</v>
      </c>
      <c r="E34" s="24">
        <f>E32+E33</f>
        <v>0</v>
      </c>
    </row>
    <row r="35" spans="1:5">
      <c r="A35" s="7"/>
      <c r="B35" s="7"/>
      <c r="C35" s="7"/>
      <c r="D35" s="7"/>
    </row>
    <row r="36" spans="1:5">
      <c r="A36" s="78" t="s">
        <v>40</v>
      </c>
      <c r="B36" s="78"/>
      <c r="C36" s="78"/>
      <c r="D36" s="78"/>
      <c r="E36" s="78"/>
    </row>
    <row r="38" spans="1:5" ht="15.75" thickBot="1"/>
    <row r="39" spans="1:5">
      <c r="A39" s="79" t="s">
        <v>42</v>
      </c>
      <c r="B39" s="81" t="s">
        <v>27</v>
      </c>
      <c r="C39" s="81" t="s">
        <v>43</v>
      </c>
      <c r="D39" s="83"/>
      <c r="E39" s="83"/>
    </row>
    <row r="40" spans="1:5">
      <c r="A40" s="80"/>
      <c r="B40" s="82"/>
      <c r="C40" s="82"/>
      <c r="D40" s="83"/>
      <c r="E40" s="83"/>
    </row>
    <row r="41" spans="1:5">
      <c r="A41" s="80"/>
      <c r="B41" s="82"/>
      <c r="C41" s="82"/>
      <c r="D41" s="83"/>
      <c r="E41" s="83"/>
    </row>
    <row r="42" spans="1:5">
      <c r="A42" s="26" t="s">
        <v>46</v>
      </c>
      <c r="B42" s="21" t="s">
        <v>24</v>
      </c>
      <c r="C42" s="17"/>
    </row>
    <row r="43" spans="1:5">
      <c r="A43" s="26" t="s">
        <v>47</v>
      </c>
      <c r="B43" s="21" t="s">
        <v>24</v>
      </c>
      <c r="C43" s="17"/>
    </row>
    <row r="44" spans="1:5" ht="15.75" thickBot="1">
      <c r="A44" s="35" t="s">
        <v>48</v>
      </c>
      <c r="B44" s="36" t="s">
        <v>24</v>
      </c>
      <c r="C44" s="18"/>
    </row>
  </sheetData>
  <mergeCells count="19">
    <mergeCell ref="E14:E16"/>
    <mergeCell ref="A12:E12"/>
    <mergeCell ref="A36:E36"/>
    <mergeCell ref="A39:A41"/>
    <mergeCell ref="B39:B41"/>
    <mergeCell ref="C39:C41"/>
    <mergeCell ref="D39:D41"/>
    <mergeCell ref="E39:E41"/>
    <mergeCell ref="A17:E17"/>
    <mergeCell ref="A19:E19"/>
    <mergeCell ref="A29:E29"/>
    <mergeCell ref="A1:D1"/>
    <mergeCell ref="A2:D2"/>
    <mergeCell ref="A5:D5"/>
    <mergeCell ref="A14:A16"/>
    <mergeCell ref="B14:B16"/>
    <mergeCell ref="C14:C16"/>
    <mergeCell ref="D14:D16"/>
    <mergeCell ref="A6:F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1 - BPU</vt:lpstr>
      <vt:lpstr>Lot 1 - DQE</vt:lpstr>
      <vt:lpstr>Lot 2 - DPGF - 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TUHA CAMILLE (CPAM HAUTES-PYRENEES)</dc:creator>
  <cp:lastModifiedBy>TUHA CAMILLE (CPAM HAUTES-PYRENEES)</cp:lastModifiedBy>
  <dcterms:created xsi:type="dcterms:W3CDTF">2025-05-26T07:10:53Z</dcterms:created>
  <dcterms:modified xsi:type="dcterms:W3CDTF">2025-05-27T12:08:24Z</dcterms:modified>
</cp:coreProperties>
</file>