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M:\SG-DAMP\SM\Marchés\2025\2025DG18 MOE façades Niepce et Cassin\2- Rédaction et publication\DCE travail\VF\"/>
    </mc:Choice>
  </mc:AlternateContent>
  <xr:revisionPtr revIDLastSave="0" documentId="13_ncr:1_{DEEA403B-2103-4A44-8A2D-5C7364E170F8}" xr6:coauthVersionLast="47" xr6:coauthVersionMax="47" xr10:uidLastSave="{00000000-0000-0000-0000-000000000000}"/>
  <workbookProtection workbookAlgorithmName="SHA-512" workbookHashValue="h28Lv+0q91WQY6oRfWIPERwuZItGwniex/HOuQENwtwpAm5avgZkqyqhsXPmhgUQTjyy+YkRdX/ncPH5taFI0g==" workbookSaltValue="ye9anHnRnvGPyQMu6d0+ig==" workbookSpinCount="100000" lockStructure="1"/>
  <bookViews>
    <workbookView xWindow="-28920" yWindow="-1020" windowWidth="29040" windowHeight="15720" xr2:uid="{B25FF555-4125-4412-824A-734696807092}"/>
  </bookViews>
  <sheets>
    <sheet name="DPGF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D18" i="1" s="1"/>
  <c r="E18" i="1" s="1"/>
  <c r="C38" i="1"/>
  <c r="C31" i="1"/>
  <c r="C21" i="1"/>
  <c r="B13" i="1"/>
  <c r="F18" i="1" s="1"/>
  <c r="A52" i="1"/>
  <c r="A53" i="1"/>
  <c r="F17" i="1" l="1"/>
  <c r="F20" i="1"/>
  <c r="G20" i="1" s="1"/>
  <c r="D17" i="1"/>
  <c r="E17" i="1" s="1"/>
  <c r="D27" i="1"/>
  <c r="E27" i="1" s="1"/>
  <c r="D30" i="1"/>
  <c r="E30" i="1" s="1"/>
  <c r="D29" i="1"/>
  <c r="E29" i="1" s="1"/>
  <c r="D28" i="1"/>
  <c r="E28" i="1" s="1"/>
  <c r="D20" i="1"/>
  <c r="E20" i="1" s="1"/>
  <c r="D19" i="1"/>
  <c r="E19" i="1" s="1"/>
  <c r="D34" i="1"/>
  <c r="D37" i="1"/>
  <c r="E37" i="1" s="1"/>
  <c r="D36" i="1"/>
  <c r="E36" i="1" s="1"/>
  <c r="D35" i="1"/>
  <c r="E35" i="1" s="1"/>
  <c r="F19" i="1"/>
  <c r="G19" i="1" s="1"/>
  <c r="G18" i="1"/>
  <c r="D21" i="1" l="1"/>
  <c r="E21" i="1"/>
  <c r="D31" i="1"/>
  <c r="G17" i="1"/>
  <c r="G21" i="1" s="1"/>
  <c r="F21" i="1"/>
  <c r="E34" i="1"/>
  <c r="E38" i="1" s="1"/>
  <c r="D38" i="1"/>
  <c r="E31" i="1"/>
  <c r="D44" i="1" l="1"/>
  <c r="E24" i="1"/>
  <c r="E41" i="1"/>
  <c r="D24" i="1"/>
  <c r="D41" i="1"/>
  <c r="E44" i="1"/>
  <c r="E47" i="1" l="1"/>
  <c r="D47" i="1"/>
</calcChain>
</file>

<file path=xl/sharedStrings.xml><?xml version="1.0" encoding="utf-8"?>
<sst xmlns="http://schemas.openxmlformats.org/spreadsheetml/2006/main" count="51" uniqueCount="34">
  <si>
    <t>MARCHE N°2025DG18 DECOMPOSITION DU PRIX GLOBAL ET FORFAITAIRE</t>
  </si>
  <si>
    <t>Maîtrise d’œuvre relative à la réfection des façades des bâtiments
Cassin et Niepce du Cned</t>
  </si>
  <si>
    <r>
      <t>Coût prévisionnel HT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>des travaux Bât Cassin</t>
    </r>
  </si>
  <si>
    <t>Taux de rémunération % 
Bât Cassin</t>
  </si>
  <si>
    <t>Forfait de rémunération HT 
Bât Cassin</t>
  </si>
  <si>
    <r>
      <t>Coût prévisionnel HT</t>
    </r>
    <r>
      <rPr>
        <b/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>des travaux Bât Niepce</t>
    </r>
  </si>
  <si>
    <t>Taux de rémunération % 
Bât Niepce</t>
  </si>
  <si>
    <t>Forfait de rémunération HT 
Bât Niepce</t>
  </si>
  <si>
    <t xml:space="preserve"> Prix forfaitaires tranche ferme</t>
  </si>
  <si>
    <t>Pourcentage de rémunération</t>
  </si>
  <si>
    <t>Bât Cassin
Montant € HT</t>
  </si>
  <si>
    <t>Bât Cassin
Montant € TTC</t>
  </si>
  <si>
    <t>Bât Niepce
Montant € HT</t>
  </si>
  <si>
    <t>Bât Niepce
Montant € TTC</t>
  </si>
  <si>
    <t>3.1 - Visite et rédaction d’une étude de diagnostic</t>
  </si>
  <si>
    <t xml:space="preserve">3.2 - Rédaction d’un avant-projet définitif </t>
  </si>
  <si>
    <t>3.3 - Réalisation d’un projet chiffré avec calendrier prévisionnel</t>
  </si>
  <si>
    <t xml:space="preserve">3.4 - Rédaction et remise du DCE </t>
  </si>
  <si>
    <t>Total forfait par bâtiment</t>
  </si>
  <si>
    <t>Montant € HT</t>
  </si>
  <si>
    <t>Montant € TTC</t>
  </si>
  <si>
    <t>Total forfait  tranche ferme pour les deux bâtiments</t>
  </si>
  <si>
    <t xml:space="preserve"> Prix forfaitaires tranche optionnelle 1 - bâtiment Cassin</t>
  </si>
  <si>
    <t>3.4 - Aide à la Contractualisation des Travaux ACT (analyse des offres)</t>
  </si>
  <si>
    <t>3.5 - VISA des pièces écrites &amp; graphiques produites par les entreprises</t>
  </si>
  <si>
    <t>3.6 - Direction de l’Exécution des Travaux DET</t>
  </si>
  <si>
    <t>3.7 - Assistance à la réception des travaux – levée des réserves - AOR</t>
  </si>
  <si>
    <t>Total</t>
  </si>
  <si>
    <t xml:space="preserve"> Prix forfaitaires tranche optionnelle 2 - bâtiment Niepce</t>
  </si>
  <si>
    <t>Montant total de la tranche ferme et de la tranche optionnelle -  bâtiment Cassin</t>
  </si>
  <si>
    <t>Montant total de la tranche ferme et de la tranche optionnelle -  bâtiment Niepce</t>
  </si>
  <si>
    <t>Montant total de la tranche ferme et des tranches optionnelles -  bâtiments Cassin et Niepce</t>
  </si>
  <si>
    <t>Date</t>
  </si>
  <si>
    <t>Nom et qualité du signataire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</si>
</sst>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sz val="11"/>
      <color theme="5" tint="-0.249977111117893"/>
      <name val="Calibri"/>
      <family val="2"/>
    </font>
    <font>
      <sz val="10"/>
      <color theme="5" tint="-0.249977111117893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Calibri"/>
    </font>
    <font>
      <b/>
      <sz val="11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ck">
        <color auto="1"/>
      </bottom>
      <diagonal/>
    </border>
    <border>
      <left/>
      <right style="thin">
        <color auto="1"/>
      </right>
      <top style="double">
        <color auto="1"/>
      </top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164" fontId="2" fillId="4" borderId="17" xfId="0" applyNumberFormat="1" applyFont="1" applyFill="1" applyBorder="1" applyAlignment="1">
      <alignment vertical="center"/>
    </xf>
    <xf numFmtId="0" fontId="8" fillId="2" borderId="12" xfId="0" applyFont="1" applyFill="1" applyBorder="1" applyAlignment="1">
      <alignment vertical="center" wrapText="1"/>
    </xf>
    <xf numFmtId="164" fontId="2" fillId="2" borderId="13" xfId="0" applyNumberFormat="1" applyFont="1" applyFill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9" fontId="2" fillId="0" borderId="19" xfId="0" applyNumberFormat="1" applyFont="1" applyBorder="1" applyAlignment="1">
      <alignment horizontal="center" vertical="center"/>
    </xf>
    <xf numFmtId="9" fontId="2" fillId="0" borderId="24" xfId="0" applyNumberFormat="1" applyFont="1" applyBorder="1" applyAlignment="1">
      <alignment horizontal="center" vertical="center"/>
    </xf>
    <xf numFmtId="9" fontId="2" fillId="0" borderId="25" xfId="0" applyNumberFormat="1" applyFont="1" applyBorder="1" applyAlignment="1">
      <alignment horizontal="center" vertical="center"/>
    </xf>
    <xf numFmtId="9" fontId="2" fillId="0" borderId="26" xfId="0" applyNumberFormat="1" applyFont="1" applyBorder="1" applyAlignment="1">
      <alignment horizontal="center" vertical="center"/>
    </xf>
    <xf numFmtId="9" fontId="5" fillId="0" borderId="27" xfId="0" applyNumberFormat="1" applyFont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43" fontId="5" fillId="0" borderId="30" xfId="2" applyFont="1" applyBorder="1" applyAlignment="1">
      <alignment horizontal="center" vertical="center"/>
    </xf>
    <xf numFmtId="43" fontId="5" fillId="0" borderId="31" xfId="2" applyFont="1" applyBorder="1" applyAlignment="1">
      <alignment horizontal="center" vertical="center"/>
    </xf>
    <xf numFmtId="44" fontId="2" fillId="0" borderId="6" xfId="3" applyFont="1" applyBorder="1" applyAlignment="1">
      <alignment horizontal="center" vertical="center"/>
    </xf>
    <xf numFmtId="44" fontId="2" fillId="0" borderId="3" xfId="3" applyFont="1" applyBorder="1" applyAlignment="1">
      <alignment horizontal="center" vertical="center"/>
    </xf>
    <xf numFmtId="44" fontId="2" fillId="0" borderId="29" xfId="3" applyFont="1" applyBorder="1" applyAlignment="1">
      <alignment horizontal="center" vertical="center"/>
    </xf>
    <xf numFmtId="44" fontId="5" fillId="0" borderId="30" xfId="3" applyFont="1" applyBorder="1" applyAlignment="1">
      <alignment horizontal="center" vertical="center"/>
    </xf>
    <xf numFmtId="44" fontId="5" fillId="0" borderId="31" xfId="3" applyFont="1" applyBorder="1" applyAlignment="1">
      <alignment horizontal="center" vertical="center"/>
    </xf>
    <xf numFmtId="44" fontId="2" fillId="0" borderId="35" xfId="3" applyFont="1" applyBorder="1" applyAlignment="1">
      <alignment vertical="center"/>
    </xf>
    <xf numFmtId="44" fontId="2" fillId="0" borderId="11" xfId="3" applyFont="1" applyBorder="1" applyAlignment="1">
      <alignment vertical="center"/>
    </xf>
    <xf numFmtId="9" fontId="5" fillId="0" borderId="0" xfId="0" applyNumberFormat="1" applyFont="1" applyAlignment="1">
      <alignment horizontal="center" vertical="center"/>
    </xf>
    <xf numFmtId="44" fontId="5" fillId="0" borderId="0" xfId="3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9" fontId="5" fillId="0" borderId="37" xfId="0" applyNumberFormat="1" applyFont="1" applyBorder="1" applyAlignment="1">
      <alignment horizontal="center" vertical="center"/>
    </xf>
    <xf numFmtId="44" fontId="5" fillId="0" borderId="38" xfId="3" applyFont="1" applyBorder="1" applyAlignment="1">
      <alignment horizontal="center" vertical="center"/>
    </xf>
    <xf numFmtId="44" fontId="5" fillId="0" borderId="39" xfId="3" applyFont="1" applyBorder="1" applyAlignment="1">
      <alignment horizontal="center" vertical="center"/>
    </xf>
    <xf numFmtId="44" fontId="5" fillId="0" borderId="40" xfId="3" applyFont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44" fontId="5" fillId="0" borderId="35" xfId="3" applyFont="1" applyBorder="1" applyAlignment="1">
      <alignment vertical="center"/>
    </xf>
    <xf numFmtId="44" fontId="5" fillId="0" borderId="11" xfId="3" applyFont="1" applyBorder="1" applyAlignment="1">
      <alignment vertical="center"/>
    </xf>
    <xf numFmtId="0" fontId="5" fillId="5" borderId="34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 wrapText="1"/>
    </xf>
    <xf numFmtId="9" fontId="2" fillId="0" borderId="15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6" borderId="32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44" fontId="5" fillId="0" borderId="0" xfId="3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0" fontId="5" fillId="0" borderId="37" xfId="0" applyFont="1" applyBorder="1" applyAlignment="1">
      <alignment horizontal="right" vertical="center"/>
    </xf>
  </cellXfs>
  <cellStyles count="4">
    <cellStyle name="Milliers" xfId="2" builtinId="3"/>
    <cellStyle name="Monétaire" xfId="3" builtinId="4"/>
    <cellStyle name="Normal" xfId="0" builtinId="0"/>
    <cellStyle name="Normal 2" xfId="1" xr:uid="{820D0E41-9060-4395-9EE8-EB31366D203E}"/>
  </cellStyles>
  <dxfs count="0"/>
  <tableStyles count="0" defaultTableStyle="TableStyleMedium2" defaultPivotStyle="PivotStyleLight16"/>
  <colors>
    <mruColors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146050</xdr:colOff>
      <xdr:row>0</xdr:row>
      <xdr:rowOff>0</xdr:rowOff>
    </xdr:from>
    <xdr:to>
      <xdr:col>0</xdr:col>
      <xdr:colOff>1339850</xdr:colOff>
      <xdr:row>0</xdr:row>
      <xdr:rowOff>851914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92F80CE-340D-E843-BE52-85B5A5353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0"/>
          <a:ext cx="1193800" cy="851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SG-DPASI\SM\March&#233;s\DG\2024\2024DG03%20Banque%20de%20M&#233;dias\DCE%20publi&#233;\2024DG03%20Annexe%20financi&#232;re.xlsx" TargetMode="External"/><Relationship Id="rId1" Type="http://schemas.openxmlformats.org/officeDocument/2006/relationships/externalLinkPath" Target="https://cned.sharepoint.com/SG-DPASI/SM/March&#233;s/DG/2024/2024DG03%20Banque%20de%20M&#233;dias/DCE%20publi&#233;/2024DG03%20Annexe%20financi&#232;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nexe Financière"/>
    </sheetNames>
    <sheetDataSet>
      <sheetData sheetId="0">
        <row r="33">
          <cell r="A33" t="str">
            <v>Signature du titulaire</v>
          </cell>
        </row>
        <row r="34">
          <cell r="A34" t="str">
            <v>Cachet de l'entreprise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1D3D7-20A0-41B9-9ED9-9B3525897A5C}">
  <dimension ref="A1:J53"/>
  <sheetViews>
    <sheetView tabSelected="1" zoomScale="85" zoomScaleNormal="85" workbookViewId="0">
      <selection activeCell="B12" sqref="B12"/>
    </sheetView>
  </sheetViews>
  <sheetFormatPr baseColWidth="10" defaultColWidth="10.77734375" defaultRowHeight="15" customHeight="1" x14ac:dyDescent="0.3"/>
  <cols>
    <col min="1" max="3" width="29.77734375" style="1" customWidth="1"/>
    <col min="4" max="7" width="16.21875" style="1" customWidth="1"/>
    <col min="8" max="16384" width="10.77734375" style="1"/>
  </cols>
  <sheetData>
    <row r="1" spans="1:10" ht="76.5" customHeight="1" x14ac:dyDescent="0.3"/>
    <row r="3" spans="1:10" ht="21" x14ac:dyDescent="0.3">
      <c r="A3" s="61" t="s">
        <v>0</v>
      </c>
      <c r="B3" s="61"/>
      <c r="C3" s="61"/>
      <c r="D3" s="61"/>
      <c r="E3" s="61"/>
      <c r="F3" s="61"/>
      <c r="G3" s="61"/>
    </row>
    <row r="5" spans="1:10" ht="41.1" customHeight="1" x14ac:dyDescent="0.3">
      <c r="A5" s="62" t="s">
        <v>1</v>
      </c>
      <c r="B5" s="62"/>
      <c r="C5" s="62"/>
      <c r="D5" s="62"/>
      <c r="E5" s="62"/>
      <c r="F5" s="62"/>
      <c r="G5" s="62"/>
    </row>
    <row r="6" spans="1:10" ht="14.4" x14ac:dyDescent="0.3">
      <c r="A6" s="2"/>
    </row>
    <row r="7" spans="1:10" ht="14.4" x14ac:dyDescent="0.3">
      <c r="A7" s="2"/>
    </row>
    <row r="8" spans="1:10" ht="31.05" customHeight="1" x14ac:dyDescent="0.3">
      <c r="A8" s="11" t="s">
        <v>2</v>
      </c>
      <c r="B8" s="12">
        <v>250000</v>
      </c>
      <c r="C8" s="26"/>
    </row>
    <row r="9" spans="1:10" ht="31.05" customHeight="1" x14ac:dyDescent="0.3">
      <c r="A9" s="8" t="s">
        <v>3</v>
      </c>
      <c r="B9" s="53"/>
    </row>
    <row r="10" spans="1:10" ht="31.05" customHeight="1" thickBot="1" x14ac:dyDescent="0.35">
      <c r="A10" s="9" t="s">
        <v>4</v>
      </c>
      <c r="B10" s="10">
        <f>B8*B9</f>
        <v>0</v>
      </c>
      <c r="C10" s="26"/>
    </row>
    <row r="11" spans="1:10" ht="31.05" customHeight="1" x14ac:dyDescent="0.3">
      <c r="A11" s="11" t="s">
        <v>5</v>
      </c>
      <c r="B11" s="12">
        <v>420000</v>
      </c>
      <c r="C11" s="26"/>
      <c r="E11" s="7"/>
      <c r="F11" s="7"/>
      <c r="G11" s="7"/>
      <c r="H11" s="7"/>
      <c r="I11" s="7"/>
      <c r="J11" s="7"/>
    </row>
    <row r="12" spans="1:10" ht="31.05" customHeight="1" x14ac:dyDescent="0.3">
      <c r="A12" s="8" t="s">
        <v>6</v>
      </c>
      <c r="B12" s="53"/>
    </row>
    <row r="13" spans="1:10" ht="31.05" customHeight="1" x14ac:dyDescent="0.3">
      <c r="A13" s="9" t="s">
        <v>7</v>
      </c>
      <c r="B13" s="10">
        <f>B11*B12</f>
        <v>0</v>
      </c>
      <c r="C13" s="26"/>
    </row>
    <row r="14" spans="1:10" ht="14.4" x14ac:dyDescent="0.3"/>
    <row r="15" spans="1:10" thickBot="1" x14ac:dyDescent="0.35"/>
    <row r="16" spans="1:10" ht="37.049999999999997" customHeight="1" thickBot="1" x14ac:dyDescent="0.35">
      <c r="A16" s="65" t="s">
        <v>8</v>
      </c>
      <c r="B16" s="66"/>
      <c r="C16" s="16" t="s">
        <v>9</v>
      </c>
      <c r="D16" s="3" t="s">
        <v>10</v>
      </c>
      <c r="E16" s="3" t="s">
        <v>11</v>
      </c>
      <c r="F16" s="4" t="s">
        <v>12</v>
      </c>
      <c r="G16" s="4" t="s">
        <v>13</v>
      </c>
    </row>
    <row r="17" spans="1:7" ht="21" customHeight="1" x14ac:dyDescent="0.3">
      <c r="A17" s="69" t="s">
        <v>14</v>
      </c>
      <c r="B17" s="70"/>
      <c r="C17" s="17">
        <v>0.06</v>
      </c>
      <c r="D17" s="31">
        <f>$B$10*(C17)</f>
        <v>0</v>
      </c>
      <c r="E17" s="32">
        <f>D17*1.2</f>
        <v>0</v>
      </c>
      <c r="F17" s="31">
        <f>$B$13*C17</f>
        <v>0</v>
      </c>
      <c r="G17" s="32">
        <f>F17*1.2</f>
        <v>0</v>
      </c>
    </row>
    <row r="18" spans="1:7" ht="21" customHeight="1" x14ac:dyDescent="0.3">
      <c r="A18" s="71" t="s">
        <v>15</v>
      </c>
      <c r="B18" s="72"/>
      <c r="C18" s="18">
        <v>0.27</v>
      </c>
      <c r="D18" s="31">
        <f t="shared" ref="D18:D20" si="0">$B$10*(C18)</f>
        <v>0</v>
      </c>
      <c r="E18" s="32">
        <f t="shared" ref="E18:E20" si="1">D18*1.2</f>
        <v>0</v>
      </c>
      <c r="F18" s="31">
        <f t="shared" ref="F18:F19" si="2">$B$13*C18</f>
        <v>0</v>
      </c>
      <c r="G18" s="32">
        <f t="shared" ref="G18:G20" si="3">F18*1.2</f>
        <v>0</v>
      </c>
    </row>
    <row r="19" spans="1:7" ht="21" customHeight="1" x14ac:dyDescent="0.3">
      <c r="A19" s="73" t="s">
        <v>16</v>
      </c>
      <c r="B19" s="74"/>
      <c r="C19" s="18">
        <v>0.15</v>
      </c>
      <c r="D19" s="31">
        <f t="shared" si="0"/>
        <v>0</v>
      </c>
      <c r="E19" s="32">
        <f t="shared" si="1"/>
        <v>0</v>
      </c>
      <c r="F19" s="31">
        <f t="shared" si="2"/>
        <v>0</v>
      </c>
      <c r="G19" s="32">
        <f t="shared" si="3"/>
        <v>0</v>
      </c>
    </row>
    <row r="20" spans="1:7" ht="21" customHeight="1" thickBot="1" x14ac:dyDescent="0.35">
      <c r="A20" s="13" t="s">
        <v>17</v>
      </c>
      <c r="B20" s="14"/>
      <c r="C20" s="19">
        <v>0.05</v>
      </c>
      <c r="D20" s="31">
        <f t="shared" si="0"/>
        <v>0</v>
      </c>
      <c r="E20" s="32">
        <f t="shared" si="1"/>
        <v>0</v>
      </c>
      <c r="F20" s="31">
        <f>$B$13*C20</f>
        <v>0</v>
      </c>
      <c r="G20" s="32">
        <f t="shared" si="3"/>
        <v>0</v>
      </c>
    </row>
    <row r="21" spans="1:7" ht="21" customHeight="1" thickTop="1" thickBot="1" x14ac:dyDescent="0.35">
      <c r="A21" s="77" t="s">
        <v>18</v>
      </c>
      <c r="B21" s="78"/>
      <c r="C21" s="41">
        <f>SUM(C17:C20)</f>
        <v>0.53</v>
      </c>
      <c r="D21" s="42">
        <f>SUM(D17:D20)</f>
        <v>0</v>
      </c>
      <c r="E21" s="43">
        <f>SUM(E17:E20)</f>
        <v>0</v>
      </c>
      <c r="F21" s="42">
        <f>SUM(F17:F20)</f>
        <v>0</v>
      </c>
      <c r="G21" s="44">
        <f>SUM(G17:G20)</f>
        <v>0</v>
      </c>
    </row>
    <row r="22" spans="1:7" ht="21" customHeight="1" thickBot="1" x14ac:dyDescent="0.35">
      <c r="A22" s="40"/>
      <c r="B22" s="40"/>
      <c r="C22" s="38"/>
      <c r="D22" s="39"/>
      <c r="E22" s="39"/>
      <c r="F22" s="39"/>
      <c r="G22" s="39"/>
    </row>
    <row r="23" spans="1:7" ht="21" customHeight="1" thickBot="1" x14ac:dyDescent="0.35">
      <c r="A23" s="40"/>
      <c r="B23" s="40"/>
      <c r="C23" s="38"/>
      <c r="D23" s="45" t="s">
        <v>19</v>
      </c>
      <c r="E23" s="46" t="s">
        <v>20</v>
      </c>
      <c r="F23" s="39"/>
      <c r="G23" s="39"/>
    </row>
    <row r="24" spans="1:7" ht="21" customHeight="1" thickBot="1" x14ac:dyDescent="0.35">
      <c r="A24" s="58" t="s">
        <v>21</v>
      </c>
      <c r="B24" s="59"/>
      <c r="C24" s="60"/>
      <c r="D24" s="47">
        <f>D21+F21</f>
        <v>0</v>
      </c>
      <c r="E24" s="48">
        <f>E21+G21</f>
        <v>0</v>
      </c>
      <c r="F24" s="57"/>
      <c r="G24" s="57"/>
    </row>
    <row r="25" spans="1:7" thickBot="1" x14ac:dyDescent="0.35"/>
    <row r="26" spans="1:7" ht="37.049999999999997" customHeight="1" thickBot="1" x14ac:dyDescent="0.35">
      <c r="A26" s="67" t="s">
        <v>22</v>
      </c>
      <c r="B26" s="68"/>
      <c r="C26" s="24" t="s">
        <v>9</v>
      </c>
      <c r="D26" s="25" t="s">
        <v>19</v>
      </c>
      <c r="E26" s="15" t="s">
        <v>20</v>
      </c>
    </row>
    <row r="27" spans="1:7" ht="21" customHeight="1" x14ac:dyDescent="0.3">
      <c r="A27" s="69" t="s">
        <v>23</v>
      </c>
      <c r="B27" s="70"/>
      <c r="C27" s="20">
        <v>0.08</v>
      </c>
      <c r="D27" s="33">
        <f>$B$10*C27</f>
        <v>0</v>
      </c>
      <c r="E27" s="32">
        <f>D27*1.2</f>
        <v>0</v>
      </c>
    </row>
    <row r="28" spans="1:7" ht="21" customHeight="1" x14ac:dyDescent="0.3">
      <c r="A28" s="71" t="s">
        <v>24</v>
      </c>
      <c r="B28" s="72"/>
      <c r="C28" s="21">
        <v>0.05</v>
      </c>
      <c r="D28" s="33">
        <f t="shared" ref="D28:D30" si="4">$B$10*C28</f>
        <v>0</v>
      </c>
      <c r="E28" s="32">
        <f t="shared" ref="E28:E30" si="5">D28*1.2</f>
        <v>0</v>
      </c>
    </row>
    <row r="29" spans="1:7" ht="21" customHeight="1" x14ac:dyDescent="0.3">
      <c r="A29" s="71" t="s">
        <v>25</v>
      </c>
      <c r="B29" s="72"/>
      <c r="C29" s="21">
        <v>0.28000000000000003</v>
      </c>
      <c r="D29" s="33">
        <f t="shared" si="4"/>
        <v>0</v>
      </c>
      <c r="E29" s="32">
        <f t="shared" si="5"/>
        <v>0</v>
      </c>
    </row>
    <row r="30" spans="1:7" ht="21" customHeight="1" thickBot="1" x14ac:dyDescent="0.35">
      <c r="A30" s="13" t="s">
        <v>26</v>
      </c>
      <c r="B30" s="14"/>
      <c r="C30" s="22">
        <v>0.06</v>
      </c>
      <c r="D30" s="33">
        <f t="shared" si="4"/>
        <v>0</v>
      </c>
      <c r="E30" s="32">
        <f t="shared" si="5"/>
        <v>0</v>
      </c>
    </row>
    <row r="31" spans="1:7" ht="21" customHeight="1" thickTop="1" thickBot="1" x14ac:dyDescent="0.35">
      <c r="A31" s="75" t="s">
        <v>27</v>
      </c>
      <c r="B31" s="76"/>
      <c r="C31" s="23">
        <f>SUM(C27:C30)</f>
        <v>0.47000000000000003</v>
      </c>
      <c r="D31" s="34">
        <f>SUM(D27:D30)</f>
        <v>0</v>
      </c>
      <c r="E31" s="35">
        <f>SUM(E27:E30)</f>
        <v>0</v>
      </c>
      <c r="G31" s="6"/>
    </row>
    <row r="32" spans="1:7" ht="15.6" thickTop="1" thickBot="1" x14ac:dyDescent="0.35"/>
    <row r="33" spans="1:7" ht="37.049999999999997" customHeight="1" thickBot="1" x14ac:dyDescent="0.35">
      <c r="A33" s="67" t="s">
        <v>28</v>
      </c>
      <c r="B33" s="68"/>
      <c r="C33" s="24" t="s">
        <v>9</v>
      </c>
      <c r="D33" s="25" t="s">
        <v>19</v>
      </c>
      <c r="E33" s="15" t="s">
        <v>20</v>
      </c>
    </row>
    <row r="34" spans="1:7" ht="21" customHeight="1" x14ac:dyDescent="0.3">
      <c r="A34" s="69" t="s">
        <v>23</v>
      </c>
      <c r="B34" s="70"/>
      <c r="C34" s="20">
        <v>0.08</v>
      </c>
      <c r="D34" s="33">
        <f>$B$13*C34</f>
        <v>0</v>
      </c>
      <c r="E34" s="32">
        <f>D34*1.2</f>
        <v>0</v>
      </c>
    </row>
    <row r="35" spans="1:7" ht="21" customHeight="1" x14ac:dyDescent="0.3">
      <c r="A35" s="71" t="s">
        <v>24</v>
      </c>
      <c r="B35" s="72"/>
      <c r="C35" s="21">
        <v>0.05</v>
      </c>
      <c r="D35" s="33">
        <f t="shared" ref="D35:D37" si="6">$B$13*C35</f>
        <v>0</v>
      </c>
      <c r="E35" s="32">
        <f t="shared" ref="E35:E37" si="7">D35*1.2</f>
        <v>0</v>
      </c>
    </row>
    <row r="36" spans="1:7" ht="21" customHeight="1" x14ac:dyDescent="0.3">
      <c r="A36" s="71" t="s">
        <v>25</v>
      </c>
      <c r="B36" s="72"/>
      <c r="C36" s="21">
        <v>0.28000000000000003</v>
      </c>
      <c r="D36" s="33">
        <f t="shared" si="6"/>
        <v>0</v>
      </c>
      <c r="E36" s="32">
        <f t="shared" si="7"/>
        <v>0</v>
      </c>
    </row>
    <row r="37" spans="1:7" ht="21" customHeight="1" thickBot="1" x14ac:dyDescent="0.35">
      <c r="A37" s="13" t="s">
        <v>26</v>
      </c>
      <c r="B37" s="14"/>
      <c r="C37" s="22">
        <v>0.06</v>
      </c>
      <c r="D37" s="33">
        <f t="shared" si="6"/>
        <v>0</v>
      </c>
      <c r="E37" s="32">
        <f t="shared" si="7"/>
        <v>0</v>
      </c>
    </row>
    <row r="38" spans="1:7" ht="21" customHeight="1" thickTop="1" thickBot="1" x14ac:dyDescent="0.35">
      <c r="A38" s="75" t="s">
        <v>27</v>
      </c>
      <c r="B38" s="76"/>
      <c r="C38" s="23">
        <f>SUM(C34:C37)</f>
        <v>0.47000000000000003</v>
      </c>
      <c r="D38" s="29">
        <f>SUM(D34:D37)</f>
        <v>0</v>
      </c>
      <c r="E38" s="30">
        <f>SUM(E34:E37)</f>
        <v>0</v>
      </c>
      <c r="G38" s="6"/>
    </row>
    <row r="39" spans="1:7" ht="15.6" thickTop="1" thickBot="1" x14ac:dyDescent="0.35"/>
    <row r="40" spans="1:7" thickBot="1" x14ac:dyDescent="0.35">
      <c r="D40" s="49" t="s">
        <v>19</v>
      </c>
      <c r="E40" s="50" t="s">
        <v>20</v>
      </c>
    </row>
    <row r="41" spans="1:7" ht="28.95" customHeight="1" thickBot="1" x14ac:dyDescent="0.35">
      <c r="A41" s="63" t="s">
        <v>29</v>
      </c>
      <c r="B41" s="64"/>
      <c r="C41" s="64"/>
      <c r="D41" s="36">
        <f>D21+D31</f>
        <v>0</v>
      </c>
      <c r="E41" s="37">
        <f>E21+E31</f>
        <v>0</v>
      </c>
    </row>
    <row r="42" spans="1:7" ht="16.2" customHeight="1" thickBot="1" x14ac:dyDescent="0.35"/>
    <row r="43" spans="1:7" ht="17.55" customHeight="1" thickBot="1" x14ac:dyDescent="0.35">
      <c r="D43" s="49" t="s">
        <v>19</v>
      </c>
      <c r="E43" s="50" t="s">
        <v>20</v>
      </c>
    </row>
    <row r="44" spans="1:7" ht="27.6" customHeight="1" thickBot="1" x14ac:dyDescent="0.35">
      <c r="A44" s="63" t="s">
        <v>30</v>
      </c>
      <c r="B44" s="64"/>
      <c r="C44" s="64"/>
      <c r="D44" s="36">
        <f>F21+D38</f>
        <v>0</v>
      </c>
      <c r="E44" s="37">
        <f>E38+G21</f>
        <v>0</v>
      </c>
    </row>
    <row r="45" spans="1:7" ht="20.55" customHeight="1" thickBot="1" x14ac:dyDescent="0.35"/>
    <row r="46" spans="1:7" thickBot="1" x14ac:dyDescent="0.35">
      <c r="D46" s="51" t="s">
        <v>19</v>
      </c>
      <c r="E46" s="52" t="s">
        <v>20</v>
      </c>
    </row>
    <row r="47" spans="1:7" ht="27.6" customHeight="1" thickBot="1" x14ac:dyDescent="0.35">
      <c r="A47" s="55" t="s">
        <v>31</v>
      </c>
      <c r="B47" s="56"/>
      <c r="C47" s="56"/>
      <c r="D47" s="36">
        <f>D41+D44</f>
        <v>0</v>
      </c>
      <c r="E47" s="37">
        <f>E41+E44</f>
        <v>0</v>
      </c>
    </row>
    <row r="48" spans="1:7" ht="14.4" x14ac:dyDescent="0.3">
      <c r="A48" s="27"/>
      <c r="B48" s="27"/>
      <c r="C48" s="27"/>
      <c r="D48" s="28"/>
      <c r="E48" s="28"/>
    </row>
    <row r="49" spans="1:2" ht="14.4" x14ac:dyDescent="0.3"/>
    <row r="50" spans="1:2" ht="14.4" x14ac:dyDescent="0.3">
      <c r="A50" s="5" t="s">
        <v>32</v>
      </c>
      <c r="B50" s="54"/>
    </row>
    <row r="51" spans="1:2" ht="15" customHeight="1" x14ac:dyDescent="0.3">
      <c r="A51" s="5" t="s">
        <v>33</v>
      </c>
      <c r="B51" s="54"/>
    </row>
    <row r="52" spans="1:2" ht="15" customHeight="1" x14ac:dyDescent="0.3">
      <c r="A52" s="5" t="str">
        <f>'[1]Annexe Financière'!A33</f>
        <v>Signature du titulaire</v>
      </c>
      <c r="B52" s="54"/>
    </row>
    <row r="53" spans="1:2" ht="58.5" customHeight="1" x14ac:dyDescent="0.3">
      <c r="A53" s="5" t="str">
        <f>'[1]Annexe Financière'!A34</f>
        <v>Cachet de l'entreprise</v>
      </c>
      <c r="B53" s="54"/>
    </row>
  </sheetData>
  <sheetProtection algorithmName="SHA-512" hashValue="QONnsQGhWEwzFkIhAmRkIAhNLsAJkXI2v56XNl3weX/YzaZTs9kHtAivW8aTbQgW7oYZt4mzRIoT3HD5WriySA==" saltValue="F4yFpePhbS39yEdlZ0MUzA==" spinCount="100000" sheet="1" scenarios="1" selectLockedCells="1"/>
  <mergeCells count="22">
    <mergeCell ref="A35:B35"/>
    <mergeCell ref="A36:B36"/>
    <mergeCell ref="A27:B27"/>
    <mergeCell ref="A28:B28"/>
    <mergeCell ref="A29:B29"/>
    <mergeCell ref="A31:B31"/>
    <mergeCell ref="A47:C47"/>
    <mergeCell ref="F24:G24"/>
    <mergeCell ref="A24:C24"/>
    <mergeCell ref="A3:G3"/>
    <mergeCell ref="A5:G5"/>
    <mergeCell ref="A41:C41"/>
    <mergeCell ref="A44:C44"/>
    <mergeCell ref="A16:B16"/>
    <mergeCell ref="A26:B26"/>
    <mergeCell ref="A17:B17"/>
    <mergeCell ref="A18:B18"/>
    <mergeCell ref="A19:B19"/>
    <mergeCell ref="A38:B38"/>
    <mergeCell ref="A21:B21"/>
    <mergeCell ref="A33:B33"/>
    <mergeCell ref="A34:B34"/>
  </mergeCells>
  <pageMargins left="0.7" right="0.7" top="0.75" bottom="0.75" header="0.3" footer="0.3"/>
  <pageSetup paperSize="9" scale="5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9320E1FBBC2443B3CEF6DDE0A742F4" ma:contentTypeVersion="10" ma:contentTypeDescription="Crée un document." ma:contentTypeScope="" ma:versionID="83ff8b61058a5c1ec7def2956c5106da">
  <xsd:schema xmlns:xsd="http://www.w3.org/2001/XMLSchema" xmlns:xs="http://www.w3.org/2001/XMLSchema" xmlns:p="http://schemas.microsoft.com/office/2006/metadata/properties" xmlns:ns2="2e8aa22c-008e-4f8f-b5fa-09bfbc53a264" targetNamespace="http://schemas.microsoft.com/office/2006/metadata/properties" ma:root="true" ma:fieldsID="0613b2a491cbcc7e28b77045c08f57df" ns2:_="">
    <xsd:import namespace="2e8aa22c-008e-4f8f-b5fa-09bfbc53a2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aa22c-008e-4f8f-b5fa-09bfbc53a2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8af4f9d-9adc-4f5a-b84e-6fc427023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8aa22c-008e-4f8f-b5fa-09bfbc53a2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89C58E-350E-476B-964F-44B2408D81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8aa22c-008e-4f8f-b5fa-09bfbc53a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43CFB2-A911-42BA-973E-EB7085924D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A2EA5A-5DF8-4C33-8062-7BA7D43756CE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2e8aa22c-008e-4f8f-b5fa-09bfbc53a264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CNED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Gigante Martine</dc:creator>
  <cp:keywords/>
  <dc:description/>
  <cp:lastModifiedBy>Lallain Sabrina</cp:lastModifiedBy>
  <cp:revision/>
  <dcterms:created xsi:type="dcterms:W3CDTF">2025-04-01T14:54:31Z</dcterms:created>
  <dcterms:modified xsi:type="dcterms:W3CDTF">2025-06-06T12:16:09Z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0x0101002B9320E1FBBC2443B3CEF6DDE0A742F4</vt:lpwstr>
  </property>
  <property fmtid="{D5CDD505-2E9C-101B-9397-08002B2CF9AE}" pid="3" name="MediaServiceImageTags">
    <vt:lpwstr/>
  </property>
</Properties>
</file>