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SALLE DES MARCHES\AO\AO DSE\2025\2025_029 Transport de corps sas mise en bière\1_PREPA MARCHÉ\"/>
    </mc:Choice>
  </mc:AlternateContent>
  <bookViews>
    <workbookView xWindow="0" yWindow="0" windowWidth="28800" windowHeight="12300" tabRatio="597"/>
  </bookViews>
  <sheets>
    <sheet name="Lot N°1 CHRU" sheetId="1" r:id="rId1"/>
  </sheets>
  <definedNames>
    <definedName name="_xlnm.Print_Titles" localSheetId="0">'Lot N°1 CHRU'!$2:$12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2" i="1" l="1"/>
  <c r="P38" i="1" l="1"/>
  <c r="P21" i="1"/>
  <c r="J48" i="1" l="1"/>
  <c r="N33" i="1" l="1"/>
  <c r="P27" i="1"/>
  <c r="P16" i="1"/>
  <c r="G54" i="1" l="1"/>
  <c r="F54" i="1"/>
</calcChain>
</file>

<file path=xl/sharedStrings.xml><?xml version="1.0" encoding="utf-8"?>
<sst xmlns="http://schemas.openxmlformats.org/spreadsheetml/2006/main" count="151" uniqueCount="67">
  <si>
    <t xml:space="preserve">TRANSPORT DE CORPS SANS MISE EN BIERE </t>
  </si>
  <si>
    <t xml:space="preserve">Identité de votre société dans ce cadre </t>
  </si>
  <si>
    <t xml:space="preserve">Bordereau des prix unitaires ( BPU ) </t>
  </si>
  <si>
    <t>LOT N°1 :</t>
  </si>
  <si>
    <t xml:space="preserve">CHRU DE NANCY </t>
  </si>
  <si>
    <t xml:space="preserve">GHT 7 SUD LORRAINE </t>
  </si>
  <si>
    <t xml:space="preserve">Transport de défunts à la charge du CHRU de Nancy </t>
  </si>
  <si>
    <r>
      <t xml:space="preserve">Remarque : </t>
    </r>
    <r>
      <rPr>
        <sz val="14"/>
        <color theme="1"/>
        <rFont val="Calibri"/>
        <family val="2"/>
        <scheme val="minor"/>
      </rPr>
      <t xml:space="preserve">veuillez compléter  les cellules coloriées dans les tableaux ci-dessous. Toutes les cellules qui sont coloriées doivent être complétées </t>
    </r>
  </si>
  <si>
    <t>y compris celles qui sont associées à aucune volumétrie.</t>
  </si>
  <si>
    <t>VOLUMETRIE ESTIMATIVE  DES MISSIONS ANNUELLES  
DISTANCE INFERIEURE A 500  METRES</t>
  </si>
  <si>
    <t xml:space="preserve">TARIF UNITAIRE SELON HORAIRE  € H.T </t>
  </si>
  <si>
    <t xml:space="preserve">LIEU DE
PRISE EN CHARGE </t>
  </si>
  <si>
    <t>Lieu de destination</t>
  </si>
  <si>
    <t xml:space="preserve">Distance </t>
  </si>
  <si>
    <t>JOUR 
8h00-19h00</t>
  </si>
  <si>
    <t>NUIT 
19h00-8h00</t>
  </si>
  <si>
    <t>Week end et jours fériés 
8h30-17h00</t>
  </si>
  <si>
    <t>Week et jours fériés 
17h00 -8h30</t>
  </si>
  <si>
    <t>Tarif jour
€ H.T.</t>
  </si>
  <si>
    <t>Tarif nuit 
€ H.T.</t>
  </si>
  <si>
    <t>Tarifs W-E et jours fériés 
 8H30 -17H00
€ H.T.</t>
  </si>
  <si>
    <t>Tarifs  W-E et jours fériés 
17H30-8H30
€ H.T.</t>
  </si>
  <si>
    <t xml:space="preserve">TARIF H.T
 HOUSSE DE TRANSPORT </t>
  </si>
  <si>
    <t xml:space="preserve">Taux de TVA  (Housse de Tpt ) </t>
  </si>
  <si>
    <t xml:space="preserve">Taux de TVA </t>
  </si>
  <si>
    <t xml:space="preserve">Total TTC </t>
  </si>
  <si>
    <t xml:space="preserve">Hop St Julien
Maternité
Hopital Central 
Hopitaux de Brabois
Hopital d'enfants
</t>
  </si>
  <si>
    <t>Chambre mortuaire Hopital Central 
Chambre mortuaire Hopitaux de Brabois</t>
  </si>
  <si>
    <t xml:space="preserve">Inférieure à 500 M </t>
  </si>
  <si>
    <t>VOLUMETRIE ESTIMATIVE  DES MISSIONS ANNUELLES  
DISTANCE INFERIEURE SUPERIEURE A 500 M</t>
  </si>
  <si>
    <t xml:space="preserve">
Hopital Central 
Hopitaux de Brabois
</t>
  </si>
  <si>
    <t xml:space="preserve">Chambre mortuaire de Brabois 
Chambre mortuaire d'Hopital Central </t>
  </si>
  <si>
    <t xml:space="preserve">14 KM (Aller) </t>
  </si>
  <si>
    <t>,</t>
  </si>
  <si>
    <t>VOLUMETRIE ESTIMATIVE DES MISSIONS ANNUELLES 
 DISTANCE SUPERIEURE
 A 500  METRES ET INFERIEURE A 3 KM.</t>
  </si>
  <si>
    <t>Week et jours fériés 
8h30-17h00</t>
  </si>
  <si>
    <t xml:space="preserve">EHPAD ST STANISLAS 
 CCEG EMILE GALLE
LONG SEJOUR ST JULIEN  </t>
  </si>
  <si>
    <t xml:space="preserve">CHAMBRE MORTUAIRE HOPITAL CENTRAL </t>
  </si>
  <si>
    <t xml:space="preserve">&gt; 500 mètres et &lt; 3 Km </t>
  </si>
  <si>
    <t>VOLUMETRIE ESTIMATIVE DES MISSIONS ANNUELLES  DISTANCE SUPERIEURE
SUPERIEUR A 3 Km.</t>
  </si>
  <si>
    <t>JOUR 
8h00-19h30</t>
  </si>
  <si>
    <t>SOIREE 
19h30-20H30</t>
  </si>
  <si>
    <t>Tarifs  W-E et jours fériés
17H30-8H30
€ H.T.</t>
  </si>
  <si>
    <t xml:space="preserve">Institut médico légal
(Hopitaux de Brabois ) 
</t>
  </si>
  <si>
    <t xml:space="preserve">IMAGERIE GUILLOZ HOPITAL CENTRAL </t>
  </si>
  <si>
    <t xml:space="preserve">24 Km 
Aller et Retour </t>
  </si>
  <si>
    <t>*</t>
  </si>
  <si>
    <t>VOLUMETRIE ESTIMATIVE DES MISSIONS ANNUELLES  DISTANCE INFERIEURE  &lt; 500 M.</t>
  </si>
  <si>
    <r>
      <rPr>
        <b/>
        <u/>
        <sz val="11"/>
        <color theme="1"/>
        <rFont val="Calibri"/>
        <family val="2"/>
        <scheme val="minor"/>
      </rPr>
      <t xml:space="preserve">MATERNITE REGIONALE DE NANCY : </t>
    </r>
    <r>
      <rPr>
        <b/>
        <sz val="11"/>
        <color theme="1"/>
        <rFont val="Calibri"/>
        <family val="2"/>
        <scheme val="minor"/>
      </rPr>
      <t xml:space="preserve">
SERVICE DE NEONATOLOGIE  
LABORATOIRE DE FOETOPATHOLOGIE   
SALLE DE NAISSANCE                           </t>
    </r>
  </si>
  <si>
    <t>400 M</t>
  </si>
  <si>
    <t>CHAMBRE MORTUAIRE HOPITAL DE BRABOIS</t>
  </si>
  <si>
    <t xml:space="preserve">VOLUMETRIE ESTIMATIVE DES MISSIONS ANNUELLES 
</t>
  </si>
  <si>
    <t xml:space="preserve">TVA transport et reliquaire </t>
  </si>
  <si>
    <t>Tarif jour par mission 
€ H.T.</t>
  </si>
  <si>
    <t xml:space="preserve">TARIF H.T
 reliquaire </t>
  </si>
  <si>
    <t xml:space="preserve">TVA transport </t>
  </si>
  <si>
    <t xml:space="preserve">TVA Reliquaire </t>
  </si>
  <si>
    <t xml:space="preserve">Total € TTC </t>
  </si>
  <si>
    <t xml:space="preserve">MATERNITE REGIONALE DE NANCY </t>
  </si>
  <si>
    <t xml:space="preserve">CREMATORIUM DE NANCY </t>
  </si>
  <si>
    <t xml:space="preserve">2,2 Km </t>
  </si>
  <si>
    <t>Première 1/2 heure
Prix unitaire H.T.</t>
  </si>
  <si>
    <t xml:space="preserve">
1/4 d'heure supplémentaire 
Prix unitaire H.T.
</t>
  </si>
  <si>
    <t xml:space="preserve">TVA </t>
  </si>
  <si>
    <t xml:space="preserve">Première 1/2 heure
Prix unitaire TTC </t>
  </si>
  <si>
    <t xml:space="preserve">Première 1/4 heure
Prix unitaire TTC </t>
  </si>
  <si>
    <t xml:space="preserve">TEMPS D'ATTENTE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</si>
</sst>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0" fontId="6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164" fontId="3" fillId="2" borderId="16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4" fontId="5" fillId="0" borderId="5" xfId="0" applyNumberFormat="1" applyFont="1" applyBorder="1" applyAlignment="1">
      <alignment horizontal="center" vertical="center"/>
    </xf>
    <xf numFmtId="44" fontId="0" fillId="0" borderId="0" xfId="0" applyNumberFormat="1"/>
    <xf numFmtId="0" fontId="2" fillId="2" borderId="1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/>
    </xf>
    <xf numFmtId="164" fontId="4" fillId="2" borderId="7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164" fontId="5" fillId="2" borderId="22" xfId="0" applyNumberFormat="1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9" fillId="0" borderId="0" xfId="0" applyFont="1"/>
    <xf numFmtId="0" fontId="5" fillId="0" borderId="0" xfId="0" applyFont="1" applyAlignment="1">
      <alignment horizontal="center" vertical="center"/>
    </xf>
    <xf numFmtId="164" fontId="0" fillId="0" borderId="0" xfId="0" applyNumberFormat="1"/>
    <xf numFmtId="9" fontId="6" fillId="2" borderId="13" xfId="1" applyFont="1" applyFill="1" applyBorder="1" applyAlignment="1">
      <alignment horizontal="center" vertical="center"/>
    </xf>
    <xf numFmtId="9" fontId="6" fillId="2" borderId="22" xfId="1" applyFont="1" applyFill="1" applyBorder="1" applyAlignment="1">
      <alignment horizontal="center" vertical="center"/>
    </xf>
    <xf numFmtId="9" fontId="3" fillId="2" borderId="14" xfId="1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9" fontId="5" fillId="2" borderId="6" xfId="0" applyNumberFormat="1" applyFont="1" applyFill="1" applyBorder="1" applyAlignment="1">
      <alignment horizontal="center" vertical="center"/>
    </xf>
    <xf numFmtId="9" fontId="5" fillId="2" borderId="21" xfId="1" applyFont="1" applyFill="1" applyBorder="1" applyAlignment="1">
      <alignment horizontal="center" vertical="center"/>
    </xf>
    <xf numFmtId="0" fontId="11" fillId="0" borderId="0" xfId="0" applyFont="1"/>
    <xf numFmtId="0" fontId="7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0" fillId="3" borderId="0" xfId="0" applyFill="1"/>
    <xf numFmtId="164" fontId="6" fillId="2" borderId="5" xfId="1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322881</xdr:colOff>
      <xdr:row>1</xdr:row>
      <xdr:rowOff>1</xdr:rowOff>
    </xdr:from>
    <xdr:to>
      <xdr:col>2</xdr:col>
      <xdr:colOff>665424</xdr:colOff>
      <xdr:row>5</xdr:row>
      <xdr:rowOff>186835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1652" y="193730"/>
          <a:ext cx="2635001" cy="1123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55"/>
  <sheetViews>
    <sheetView showGridLines="0" tabSelected="1" zoomScale="59" zoomScaleNormal="59" workbookViewId="0">
      <selection activeCell="B42" sqref="B42"/>
    </sheetView>
  </sheetViews>
  <sheetFormatPr baseColWidth="10" defaultColWidth="11.42578125" defaultRowHeight="15" x14ac:dyDescent="0.25"/>
  <cols>
    <col min="2" max="2" width="34.28515625" customWidth="1"/>
    <col min="3" max="3" width="34.5703125" customWidth="1"/>
    <col min="4" max="4" width="23.85546875" customWidth="1"/>
    <col min="5" max="5" width="33" customWidth="1"/>
    <col min="6" max="6" width="31.42578125" customWidth="1"/>
    <col min="7" max="7" width="27.5703125" customWidth="1"/>
    <col min="8" max="8" width="25.28515625" customWidth="1"/>
    <col min="9" max="9" width="19.140625" customWidth="1"/>
    <col min="10" max="10" width="14.5703125" customWidth="1"/>
    <col min="11" max="11" width="20.140625" customWidth="1"/>
    <col min="12" max="12" width="25.28515625" customWidth="1"/>
    <col min="13" max="14" width="23.85546875" customWidth="1"/>
    <col min="15" max="15" width="39.28515625" customWidth="1"/>
    <col min="16" max="16" width="21.7109375" customWidth="1"/>
    <col min="18" max="18" width="17.140625" customWidth="1"/>
    <col min="19" max="19" width="20" customWidth="1"/>
    <col min="20" max="20" width="11.85546875" bestFit="1" customWidth="1"/>
  </cols>
  <sheetData>
    <row r="2" spans="2:16" ht="15.75" thickBot="1" x14ac:dyDescent="0.3"/>
    <row r="3" spans="2:16" ht="24.75" thickTop="1" thickBot="1" x14ac:dyDescent="0.4">
      <c r="B3" s="1"/>
      <c r="C3" s="1"/>
      <c r="D3" s="1"/>
      <c r="F3" s="86" t="s">
        <v>0</v>
      </c>
      <c r="G3" s="87"/>
      <c r="H3" s="88"/>
      <c r="I3" s="2"/>
      <c r="O3" s="65" t="s">
        <v>1</v>
      </c>
    </row>
    <row r="4" spans="2:16" ht="19.5" thickTop="1" x14ac:dyDescent="0.3">
      <c r="B4" s="1"/>
      <c r="C4" s="1"/>
      <c r="D4" s="1"/>
      <c r="F4" s="3"/>
      <c r="G4" s="3"/>
      <c r="H4" s="3"/>
      <c r="I4" s="2"/>
      <c r="O4" s="83"/>
    </row>
    <row r="5" spans="2:16" ht="15.75" x14ac:dyDescent="0.25">
      <c r="F5" s="5" t="s">
        <v>2</v>
      </c>
      <c r="O5" s="84"/>
    </row>
    <row r="6" spans="2:16" ht="15.75" thickBot="1" x14ac:dyDescent="0.3">
      <c r="O6" s="85"/>
    </row>
    <row r="7" spans="2:16" ht="24.75" thickTop="1" thickBot="1" x14ac:dyDescent="0.4">
      <c r="B7" s="67" t="s">
        <v>3</v>
      </c>
      <c r="F7" s="4" t="s">
        <v>4</v>
      </c>
      <c r="H7" s="22" t="s">
        <v>5</v>
      </c>
    </row>
    <row r="8" spans="2:16" ht="23.25" x14ac:dyDescent="0.35">
      <c r="B8" s="66" t="s">
        <v>6</v>
      </c>
      <c r="F8" s="46"/>
      <c r="H8" s="22"/>
    </row>
    <row r="9" spans="2:16" ht="18.75" x14ac:dyDescent="0.25">
      <c r="F9" s="46"/>
      <c r="H9" s="22"/>
    </row>
    <row r="10" spans="2:16" ht="18.75" x14ac:dyDescent="0.25">
      <c r="F10" s="46"/>
      <c r="H10" s="22"/>
    </row>
    <row r="11" spans="2:16" s="2" customFormat="1" ht="18.75" x14ac:dyDescent="0.3">
      <c r="B11" s="45" t="s">
        <v>7</v>
      </c>
    </row>
    <row r="12" spans="2:16" s="2" customFormat="1" ht="18.75" x14ac:dyDescent="0.3">
      <c r="B12" s="2" t="s">
        <v>8</v>
      </c>
    </row>
    <row r="13" spans="2:16" ht="15.75" thickBot="1" x14ac:dyDescent="0.3"/>
    <row r="14" spans="2:16" ht="46.5" customHeight="1" thickTop="1" thickBot="1" x14ac:dyDescent="0.3">
      <c r="E14" s="89" t="s">
        <v>9</v>
      </c>
      <c r="F14" s="90"/>
      <c r="G14" s="90"/>
      <c r="H14" s="91"/>
      <c r="I14" s="92" t="s">
        <v>10</v>
      </c>
      <c r="J14" s="93"/>
      <c r="K14" s="93"/>
      <c r="L14" s="93"/>
      <c r="M14" s="94"/>
      <c r="N14" s="23"/>
    </row>
    <row r="15" spans="2:16" ht="96.75" customHeight="1" thickTop="1" thickBot="1" x14ac:dyDescent="0.3">
      <c r="B15" s="11" t="s">
        <v>11</v>
      </c>
      <c r="C15" s="12" t="s">
        <v>12</v>
      </c>
      <c r="D15" s="13" t="s">
        <v>13</v>
      </c>
      <c r="E15" s="14" t="s">
        <v>14</v>
      </c>
      <c r="F15" s="12" t="s">
        <v>15</v>
      </c>
      <c r="G15" s="12" t="s">
        <v>16</v>
      </c>
      <c r="H15" s="13" t="s">
        <v>17</v>
      </c>
      <c r="I15" s="26" t="s">
        <v>18</v>
      </c>
      <c r="J15" s="27" t="s">
        <v>19</v>
      </c>
      <c r="K15" s="27" t="s">
        <v>20</v>
      </c>
      <c r="L15" s="28" t="s">
        <v>21</v>
      </c>
      <c r="M15" s="29" t="s">
        <v>22</v>
      </c>
      <c r="N15" s="26" t="s">
        <v>23</v>
      </c>
      <c r="O15" s="29" t="s">
        <v>24</v>
      </c>
      <c r="P15" s="60" t="s">
        <v>25</v>
      </c>
    </row>
    <row r="16" spans="2:16" ht="138.75" customHeight="1" thickTop="1" thickBot="1" x14ac:dyDescent="0.3">
      <c r="B16" s="9" t="s">
        <v>26</v>
      </c>
      <c r="C16" s="10" t="s">
        <v>27</v>
      </c>
      <c r="D16" s="6" t="s">
        <v>28</v>
      </c>
      <c r="E16" s="58">
        <v>44</v>
      </c>
      <c r="F16" s="59">
        <v>24</v>
      </c>
      <c r="G16" s="59">
        <v>16</v>
      </c>
      <c r="H16" s="57">
        <v>8</v>
      </c>
      <c r="I16" s="37"/>
      <c r="J16" s="38"/>
      <c r="K16" s="38"/>
      <c r="L16" s="39"/>
      <c r="M16" s="40"/>
      <c r="N16" s="48"/>
      <c r="O16" s="49"/>
      <c r="P16" s="32">
        <f>E16*I16*(1+O16)+F16*J16*(1+O16)+G16*K16*(1+O16)+H16*L16*(1+O16)+(E16+F16+G16+H16)*M16*(1+N16)</f>
        <v>0</v>
      </c>
    </row>
    <row r="17" spans="2:16" ht="15.75" thickTop="1" x14ac:dyDescent="0.25"/>
    <row r="18" spans="2:16" ht="15.75" thickBot="1" x14ac:dyDescent="0.3"/>
    <row r="19" spans="2:16" ht="53.25" customHeight="1" thickTop="1" thickBot="1" x14ac:dyDescent="0.3">
      <c r="E19" s="89" t="s">
        <v>29</v>
      </c>
      <c r="F19" s="90"/>
      <c r="G19" s="90"/>
      <c r="H19" s="91"/>
      <c r="I19" s="92" t="s">
        <v>10</v>
      </c>
      <c r="J19" s="93"/>
      <c r="K19" s="93"/>
      <c r="L19" s="93"/>
      <c r="M19" s="94"/>
      <c r="N19" s="23"/>
    </row>
    <row r="20" spans="2:16" ht="61.5" thickTop="1" thickBot="1" x14ac:dyDescent="0.3">
      <c r="B20" s="11" t="s">
        <v>11</v>
      </c>
      <c r="C20" s="12" t="s">
        <v>12</v>
      </c>
      <c r="D20" s="13" t="s">
        <v>13</v>
      </c>
      <c r="E20" s="14" t="s">
        <v>14</v>
      </c>
      <c r="F20" s="12" t="s">
        <v>15</v>
      </c>
      <c r="G20" s="12" t="s">
        <v>16</v>
      </c>
      <c r="H20" s="13" t="s">
        <v>17</v>
      </c>
      <c r="I20" s="26" t="s">
        <v>18</v>
      </c>
      <c r="J20" s="27" t="s">
        <v>19</v>
      </c>
      <c r="K20" s="27" t="s">
        <v>20</v>
      </c>
      <c r="L20" s="28" t="s">
        <v>21</v>
      </c>
      <c r="M20" s="29" t="s">
        <v>22</v>
      </c>
      <c r="N20" s="26" t="s">
        <v>23</v>
      </c>
      <c r="O20" s="29" t="s">
        <v>24</v>
      </c>
      <c r="P20" s="60" t="s">
        <v>25</v>
      </c>
    </row>
    <row r="21" spans="2:16" ht="91.5" thickTop="1" thickBot="1" x14ac:dyDescent="0.3">
      <c r="B21" s="9" t="s">
        <v>30</v>
      </c>
      <c r="C21" s="10" t="s">
        <v>31</v>
      </c>
      <c r="D21" s="6" t="s">
        <v>32</v>
      </c>
      <c r="E21" s="58">
        <v>32</v>
      </c>
      <c r="F21" s="59">
        <v>41</v>
      </c>
      <c r="G21" s="59">
        <v>15</v>
      </c>
      <c r="H21" s="57">
        <v>26</v>
      </c>
      <c r="I21" s="37"/>
      <c r="J21" s="38"/>
      <c r="K21" s="38"/>
      <c r="L21" s="39"/>
      <c r="M21" s="40"/>
      <c r="N21" s="48"/>
      <c r="O21" s="49"/>
      <c r="P21" s="32">
        <f>E21*I21*(1+O21)+F21*J21*(1+O21)+G21*K21*(1+O21)+H21*L21*(1+O21)+(E21+F21+G21+H21)*M21*(1+N21)</f>
        <v>0</v>
      </c>
    </row>
    <row r="22" spans="2:16" ht="15.75" thickTop="1" x14ac:dyDescent="0.25">
      <c r="N22" t="s">
        <v>33</v>
      </c>
    </row>
    <row r="24" spans="2:16" ht="15.75" thickBot="1" x14ac:dyDescent="0.3"/>
    <row r="25" spans="2:16" ht="59.25" customHeight="1" thickTop="1" thickBot="1" x14ac:dyDescent="0.3">
      <c r="E25" s="89" t="s">
        <v>34</v>
      </c>
      <c r="F25" s="90"/>
      <c r="G25" s="90"/>
      <c r="H25" s="91"/>
      <c r="I25" s="92" t="s">
        <v>10</v>
      </c>
      <c r="J25" s="93"/>
      <c r="K25" s="93"/>
      <c r="L25" s="93"/>
      <c r="M25" s="94"/>
      <c r="N25" s="23"/>
      <c r="O25" s="47"/>
    </row>
    <row r="26" spans="2:16" ht="61.5" customHeight="1" thickTop="1" thickBot="1" x14ac:dyDescent="0.3">
      <c r="B26" s="11" t="s">
        <v>11</v>
      </c>
      <c r="C26" s="12" t="s">
        <v>12</v>
      </c>
      <c r="D26" s="13" t="s">
        <v>13</v>
      </c>
      <c r="E26" s="14" t="s">
        <v>14</v>
      </c>
      <c r="F26" s="12" t="s">
        <v>15</v>
      </c>
      <c r="G26" s="12" t="s">
        <v>35</v>
      </c>
      <c r="H26" s="13" t="s">
        <v>17</v>
      </c>
      <c r="I26" s="26" t="s">
        <v>18</v>
      </c>
      <c r="J26" s="27" t="s">
        <v>19</v>
      </c>
      <c r="K26" s="27" t="s">
        <v>20</v>
      </c>
      <c r="L26" s="28" t="s">
        <v>21</v>
      </c>
      <c r="M26" s="29" t="s">
        <v>22</v>
      </c>
      <c r="N26" s="26" t="s">
        <v>23</v>
      </c>
      <c r="O26" s="29" t="s">
        <v>24</v>
      </c>
      <c r="P26" s="15" t="s">
        <v>25</v>
      </c>
    </row>
    <row r="27" spans="2:16" ht="113.25" customHeight="1" thickTop="1" thickBot="1" x14ac:dyDescent="0.3">
      <c r="B27" s="7" t="s">
        <v>36</v>
      </c>
      <c r="C27" s="8" t="s">
        <v>37</v>
      </c>
      <c r="D27" s="6" t="s">
        <v>38</v>
      </c>
      <c r="E27" s="58">
        <v>16</v>
      </c>
      <c r="F27" s="59">
        <v>22</v>
      </c>
      <c r="G27" s="59">
        <v>3</v>
      </c>
      <c r="H27" s="57">
        <v>4</v>
      </c>
      <c r="I27" s="37"/>
      <c r="J27" s="38"/>
      <c r="K27" s="38"/>
      <c r="L27" s="39"/>
      <c r="M27" s="40"/>
      <c r="N27" s="48"/>
      <c r="O27" s="49"/>
      <c r="P27" s="32">
        <f>E27*I27*(1+O27)+F27*J27*(1+O27)+G27*K27*(1+O27)+H27*L27*(1+O27)+(E27+F27+G27+H27)*M27*(1+N27)</f>
        <v>0</v>
      </c>
    </row>
    <row r="28" spans="2:16" ht="15.75" thickTop="1" x14ac:dyDescent="0.25"/>
    <row r="30" spans="2:16" ht="15.75" thickBot="1" x14ac:dyDescent="0.3"/>
    <row r="31" spans="2:16" ht="39.75" customHeight="1" thickTop="1" thickBot="1" x14ac:dyDescent="0.3">
      <c r="E31" s="89" t="s">
        <v>39</v>
      </c>
      <c r="F31" s="90"/>
      <c r="G31" s="90"/>
      <c r="H31" s="90"/>
      <c r="I31" s="92" t="s">
        <v>10</v>
      </c>
      <c r="J31" s="93"/>
      <c r="K31" s="93"/>
      <c r="L31" s="94"/>
      <c r="N31" s="23"/>
    </row>
    <row r="32" spans="2:16" ht="81.75" customHeight="1" thickTop="1" thickBot="1" x14ac:dyDescent="0.3">
      <c r="B32" s="11" t="s">
        <v>11</v>
      </c>
      <c r="C32" s="12" t="s">
        <v>12</v>
      </c>
      <c r="D32" s="13" t="s">
        <v>13</v>
      </c>
      <c r="E32" s="14" t="s">
        <v>40</v>
      </c>
      <c r="F32" s="12" t="s">
        <v>41</v>
      </c>
      <c r="G32" s="12" t="s">
        <v>35</v>
      </c>
      <c r="H32" s="13" t="s">
        <v>17</v>
      </c>
      <c r="I32" s="34" t="s">
        <v>18</v>
      </c>
      <c r="J32" s="35" t="s">
        <v>19</v>
      </c>
      <c r="K32" s="35" t="s">
        <v>20</v>
      </c>
      <c r="L32" s="36" t="s">
        <v>42</v>
      </c>
      <c r="M32" s="28" t="s">
        <v>24</v>
      </c>
      <c r="N32" s="15" t="s">
        <v>25</v>
      </c>
    </row>
    <row r="33" spans="2:16" ht="85.5" customHeight="1" thickTop="1" thickBot="1" x14ac:dyDescent="0.3">
      <c r="B33" s="7" t="s">
        <v>43</v>
      </c>
      <c r="C33" s="8" t="s">
        <v>44</v>
      </c>
      <c r="D33" s="6" t="s">
        <v>45</v>
      </c>
      <c r="E33" s="58">
        <v>235</v>
      </c>
      <c r="F33" s="59">
        <v>5</v>
      </c>
      <c r="G33" s="30" t="s">
        <v>46</v>
      </c>
      <c r="H33" s="31" t="s">
        <v>46</v>
      </c>
      <c r="I33" s="37"/>
      <c r="J33" s="38"/>
      <c r="K33" s="38"/>
      <c r="L33" s="39"/>
      <c r="M33" s="49"/>
      <c r="N33" s="32">
        <f>E33*I33*(1+M33)</f>
        <v>0</v>
      </c>
    </row>
    <row r="34" spans="2:16" ht="15.75" thickTop="1" x14ac:dyDescent="0.25"/>
    <row r="35" spans="2:16" ht="15.75" thickBot="1" x14ac:dyDescent="0.3"/>
    <row r="36" spans="2:16" ht="50.25" customHeight="1" thickTop="1" thickBot="1" x14ac:dyDescent="0.3">
      <c r="B36" s="68"/>
      <c r="C36" s="68"/>
      <c r="D36" s="68"/>
      <c r="E36" s="97" t="s">
        <v>47</v>
      </c>
      <c r="F36" s="98"/>
      <c r="G36" s="98"/>
      <c r="H36" s="98"/>
      <c r="I36" s="92" t="s">
        <v>10</v>
      </c>
      <c r="J36" s="93"/>
      <c r="K36" s="93"/>
      <c r="L36" s="93"/>
      <c r="M36" s="94"/>
      <c r="N36" s="23"/>
    </row>
    <row r="37" spans="2:16" ht="81.75" customHeight="1" thickTop="1" thickBot="1" x14ac:dyDescent="0.3">
      <c r="B37" s="70" t="s">
        <v>11</v>
      </c>
      <c r="C37" s="71" t="s">
        <v>12</v>
      </c>
      <c r="D37" s="72" t="s">
        <v>13</v>
      </c>
      <c r="E37" s="73" t="s">
        <v>14</v>
      </c>
      <c r="F37" s="74" t="s">
        <v>15</v>
      </c>
      <c r="G37" s="71" t="s">
        <v>35</v>
      </c>
      <c r="H37" s="72" t="s">
        <v>17</v>
      </c>
      <c r="I37" s="34" t="s">
        <v>18</v>
      </c>
      <c r="J37" s="35" t="s">
        <v>19</v>
      </c>
      <c r="K37" s="35" t="s">
        <v>20</v>
      </c>
      <c r="L37" s="36" t="s">
        <v>42</v>
      </c>
      <c r="M37" s="55" t="s">
        <v>22</v>
      </c>
      <c r="N37" s="29" t="s">
        <v>23</v>
      </c>
      <c r="O37" s="29" t="s">
        <v>24</v>
      </c>
      <c r="P37" s="15" t="s">
        <v>25</v>
      </c>
    </row>
    <row r="38" spans="2:16" ht="139.5" customHeight="1" thickTop="1" thickBot="1" x14ac:dyDescent="0.3">
      <c r="B38" s="75" t="s">
        <v>48</v>
      </c>
      <c r="C38" s="76" t="s">
        <v>37</v>
      </c>
      <c r="D38" s="77" t="s">
        <v>49</v>
      </c>
      <c r="E38" s="78">
        <v>70</v>
      </c>
      <c r="F38" s="79">
        <v>10</v>
      </c>
      <c r="G38" s="79">
        <v>10</v>
      </c>
      <c r="H38" s="80">
        <v>10</v>
      </c>
      <c r="I38" s="37"/>
      <c r="J38" s="38"/>
      <c r="K38" s="38"/>
      <c r="L38" s="39"/>
      <c r="M38" s="69"/>
      <c r="N38" s="49"/>
      <c r="O38" s="49"/>
      <c r="P38" s="32">
        <f>E38*I38*(1+O38)+F38*J38*(1+O38)+G38*K38*(1+O38)+H38*L38*(1+O38)+(E38+F38+G38+H38)*M38*(1+N38)</f>
        <v>0</v>
      </c>
    </row>
    <row r="39" spans="2:16" ht="16.5" thickTop="1" thickBot="1" x14ac:dyDescent="0.3"/>
    <row r="40" spans="2:16" ht="45.75" customHeight="1" thickTop="1" thickBot="1" x14ac:dyDescent="0.3">
      <c r="B40" s="68"/>
      <c r="C40" s="68"/>
      <c r="D40" s="68"/>
      <c r="E40" s="97" t="s">
        <v>47</v>
      </c>
      <c r="F40" s="98"/>
      <c r="G40" s="98"/>
      <c r="H40" s="98"/>
      <c r="I40" s="92" t="s">
        <v>10</v>
      </c>
      <c r="J40" s="93"/>
      <c r="K40" s="93"/>
      <c r="L40" s="93"/>
      <c r="M40" s="94"/>
      <c r="N40" s="23"/>
    </row>
    <row r="41" spans="2:16" ht="96" customHeight="1" thickTop="1" thickBot="1" x14ac:dyDescent="0.3">
      <c r="B41" s="70" t="s">
        <v>11</v>
      </c>
      <c r="C41" s="71" t="s">
        <v>12</v>
      </c>
      <c r="D41" s="72" t="s">
        <v>13</v>
      </c>
      <c r="E41" s="73" t="s">
        <v>14</v>
      </c>
      <c r="F41" s="74" t="s">
        <v>15</v>
      </c>
      <c r="G41" s="71" t="s">
        <v>35</v>
      </c>
      <c r="H41" s="72" t="s">
        <v>17</v>
      </c>
      <c r="I41" s="34" t="s">
        <v>18</v>
      </c>
      <c r="J41" s="35" t="s">
        <v>19</v>
      </c>
      <c r="K41" s="35" t="s">
        <v>20</v>
      </c>
      <c r="L41" s="36" t="s">
        <v>42</v>
      </c>
      <c r="M41" s="55" t="s">
        <v>22</v>
      </c>
      <c r="N41" s="29" t="s">
        <v>23</v>
      </c>
      <c r="O41" s="29" t="s">
        <v>24</v>
      </c>
      <c r="P41" s="15" t="s">
        <v>25</v>
      </c>
    </row>
    <row r="42" spans="2:16" ht="108.75" customHeight="1" thickTop="1" thickBot="1" x14ac:dyDescent="0.3">
      <c r="B42" s="75" t="s">
        <v>48</v>
      </c>
      <c r="C42" s="76" t="s">
        <v>50</v>
      </c>
      <c r="D42" s="77" t="s">
        <v>49</v>
      </c>
      <c r="E42" s="78">
        <v>15</v>
      </c>
      <c r="F42" s="79">
        <v>10</v>
      </c>
      <c r="G42" s="79">
        <v>4</v>
      </c>
      <c r="H42" s="80">
        <v>3</v>
      </c>
      <c r="I42" s="37"/>
      <c r="J42" s="38"/>
      <c r="K42" s="38"/>
      <c r="L42" s="39"/>
      <c r="M42" s="69"/>
      <c r="N42" s="49"/>
      <c r="O42" s="49"/>
      <c r="P42" s="32">
        <f>E42*I42*(1+O42)+F42*J42*(1+O42)+G42*K42*(1+O42)+H42*L42*(1+O42)+(E42+F42+G42+H42)*M42*(1+N42)</f>
        <v>0</v>
      </c>
    </row>
    <row r="43" spans="2:16" ht="42.75" customHeight="1" thickTop="1" x14ac:dyDescent="0.25"/>
    <row r="45" spans="2:16" ht="15.75" thickBot="1" x14ac:dyDescent="0.3"/>
    <row r="46" spans="2:16" ht="64.5" customHeight="1" thickTop="1" thickBot="1" x14ac:dyDescent="0.3">
      <c r="E46" s="52" t="s">
        <v>51</v>
      </c>
      <c r="F46" s="95" t="s">
        <v>10</v>
      </c>
      <c r="G46" s="96"/>
      <c r="H46" s="95" t="s">
        <v>52</v>
      </c>
      <c r="I46" s="96"/>
    </row>
    <row r="47" spans="2:16" ht="63.75" customHeight="1" thickTop="1" thickBot="1" x14ac:dyDescent="0.3">
      <c r="B47" s="11" t="s">
        <v>11</v>
      </c>
      <c r="C47" s="12" t="s">
        <v>12</v>
      </c>
      <c r="D47" s="13" t="s">
        <v>13</v>
      </c>
      <c r="E47" s="14" t="s">
        <v>14</v>
      </c>
      <c r="F47" s="53" t="s">
        <v>53</v>
      </c>
      <c r="G47" s="28" t="s">
        <v>54</v>
      </c>
      <c r="H47" s="54" t="s">
        <v>55</v>
      </c>
      <c r="I47" s="51" t="s">
        <v>56</v>
      </c>
      <c r="J47" s="81" t="s">
        <v>57</v>
      </c>
    </row>
    <row r="48" spans="2:16" ht="85.5" customHeight="1" thickTop="1" thickBot="1" x14ac:dyDescent="0.3">
      <c r="B48" s="7" t="s">
        <v>58</v>
      </c>
      <c r="C48" s="8" t="s">
        <v>59</v>
      </c>
      <c r="D48" s="6" t="s">
        <v>60</v>
      </c>
      <c r="E48" s="21">
        <v>24</v>
      </c>
      <c r="F48" s="61"/>
      <c r="G48" s="62"/>
      <c r="H48" s="63"/>
      <c r="I48" s="64"/>
      <c r="J48" s="82">
        <f>F48*E48*(1+H48)+G48*E48*(1+I48)</f>
        <v>0</v>
      </c>
    </row>
    <row r="49" spans="2:16" ht="15.75" thickTop="1" x14ac:dyDescent="0.25"/>
    <row r="52" spans="2:16" ht="15.75" thickBot="1" x14ac:dyDescent="0.3"/>
    <row r="53" spans="2:16" ht="52.5" customHeight="1" thickTop="1" thickBot="1" x14ac:dyDescent="0.3">
      <c r="C53" s="43" t="s">
        <v>61</v>
      </c>
      <c r="D53" s="44" t="s">
        <v>62</v>
      </c>
      <c r="E53" s="56" t="s">
        <v>63</v>
      </c>
      <c r="F53" s="16" t="s">
        <v>64</v>
      </c>
      <c r="G53" s="41" t="s">
        <v>65</v>
      </c>
      <c r="M53" s="24"/>
      <c r="N53" s="24"/>
    </row>
    <row r="54" spans="2:16" ht="64.5" customHeight="1" thickTop="1" thickBot="1" x14ac:dyDescent="0.3">
      <c r="B54" s="17" t="s">
        <v>66</v>
      </c>
      <c r="C54" s="18"/>
      <c r="D54" s="19"/>
      <c r="E54" s="50"/>
      <c r="F54" s="20">
        <f>C54*(1+E54)</f>
        <v>0</v>
      </c>
      <c r="G54" s="42">
        <f>D54*(1+E54)</f>
        <v>0</v>
      </c>
      <c r="M54" s="25"/>
      <c r="N54" s="25"/>
      <c r="P54" s="33"/>
    </row>
    <row r="55" spans="2:16" ht="15.75" thickTop="1" x14ac:dyDescent="0.25"/>
  </sheetData>
  <mergeCells count="16">
    <mergeCell ref="F46:G46"/>
    <mergeCell ref="H46:I46"/>
    <mergeCell ref="E31:H31"/>
    <mergeCell ref="I31:L31"/>
    <mergeCell ref="E14:H14"/>
    <mergeCell ref="E19:H19"/>
    <mergeCell ref="I19:M19"/>
    <mergeCell ref="E36:H36"/>
    <mergeCell ref="I36:M36"/>
    <mergeCell ref="E40:H40"/>
    <mergeCell ref="I40:M40"/>
    <mergeCell ref="O4:O6"/>
    <mergeCell ref="F3:H3"/>
    <mergeCell ref="E25:H25"/>
    <mergeCell ref="I14:M14"/>
    <mergeCell ref="I25:M25"/>
  </mergeCells>
  <pageMargins left="0.70866141732283472" right="0.70866141732283472" top="0.74803149606299213" bottom="0.74803149606299213" header="0.31496062992125984" footer="0.31496062992125984"/>
  <pageSetup paperSize="9" scale="31" fitToHeight="0" orientation="landscape" r:id="rId1"/>
  <headerFooter>
    <oddFooter>&amp;L&amp;D&amp;C&amp;P:&amp;N&amp;R&amp;F</oddFooter>
  </headerFooter>
  <rowBreaks count="1" manualBreakCount="1">
    <brk id="29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3ce249c-64c7-4bb3-a6f8-125fd820baf9">
      <Terms xmlns="http://schemas.microsoft.com/office/infopath/2007/PartnerControls"/>
    </lcf76f155ced4ddcb4097134ff3c332f>
    <TaxCatchAll xmlns="2f537911-5b2e-48bb-a137-a0b547adb33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601B4AA1C1894F9065A3F02A85EE43" ma:contentTypeVersion="17" ma:contentTypeDescription="Crée un document." ma:contentTypeScope="" ma:versionID="1f38a459c32a5b4493afec96190773be">
  <xsd:schema xmlns:xsd="http://www.w3.org/2001/XMLSchema" xmlns:xs="http://www.w3.org/2001/XMLSchema" xmlns:p="http://schemas.microsoft.com/office/2006/metadata/properties" xmlns:ns2="f3ce249c-64c7-4bb3-a6f8-125fd820baf9" xmlns:ns3="2f537911-5b2e-48bb-a137-a0b547adb338" targetNamespace="http://schemas.microsoft.com/office/2006/metadata/properties" ma:root="true" ma:fieldsID="73b3acd006a13e510438fd6185c5562a" ns2:_="" ns3:_="">
    <xsd:import namespace="f3ce249c-64c7-4bb3-a6f8-125fd820baf9"/>
    <xsd:import namespace="2f537911-5b2e-48bb-a137-a0b547adb3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ce249c-64c7-4bb3-a6f8-125fd820ba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c7af5a12-e1b1-49e8-a675-d5fd20a917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537911-5b2e-48bb-a137-a0b547adb33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18d5413-76b5-462f-af88-b38409b14d99}" ma:internalName="TaxCatchAll" ma:showField="CatchAllData" ma:web="2f537911-5b2e-48bb-a137-a0b547adb33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5D03A54-E517-441C-8186-B5FF56FFA846}">
  <ds:schemaRefs>
    <ds:schemaRef ds:uri="http://schemas.microsoft.com/office/2006/metadata/properties"/>
    <ds:schemaRef ds:uri="http://schemas.microsoft.com/office/infopath/2007/PartnerControls"/>
    <ds:schemaRef ds:uri="f3ce249c-64c7-4bb3-a6f8-125fd820baf9"/>
    <ds:schemaRef ds:uri="2f537911-5b2e-48bb-a137-a0b547adb338"/>
  </ds:schemaRefs>
</ds:datastoreItem>
</file>

<file path=customXml/itemProps2.xml><?xml version="1.0" encoding="utf-8"?>
<ds:datastoreItem xmlns:ds="http://schemas.openxmlformats.org/officeDocument/2006/customXml" ds:itemID="{ACB859AF-9025-421B-97BE-8BA46B58E7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11B58D-D508-4050-84F5-8335906EA1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3ce249c-64c7-4bb3-a6f8-125fd820baf9"/>
    <ds:schemaRef ds:uri="2f537911-5b2e-48bb-a137-a0b547adb3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N°1 CHRU</vt:lpstr>
      <vt:lpstr>'Lot N°1 CHRU'!Impression_des_titres</vt:lpstr>
    </vt:vector>
  </TitlesOfParts>
  <Manager/>
  <Company>CHRU Nancy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MAGNIEN Richard</dc:creator>
  <cp:keywords/>
  <dc:description/>
  <cp:lastModifiedBy>LANGBOUR Isabelle</cp:lastModifiedBy>
  <cp:revision/>
  <dcterms:created xsi:type="dcterms:W3CDTF">2023-07-13T10:01:59Z</dcterms:created>
  <dcterms:modified xsi:type="dcterms:W3CDTF">2025-06-04T20:39:59Z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0x0101009E601B4AA1C1894F9065A3F02A85EE43</vt:lpwstr>
  </property>
  <property fmtid="{D5CDD505-2E9C-101B-9397-08002B2CF9AE}" pid="3" name="MediaServiceImageTags">
    <vt:lpwstr/>
  </property>
</Properties>
</file>