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T:\- en cours\AFFAIRES\DOSSIERS2024\24-46 CAF SAINT CLAUDE\005 AO\CVC\"/>
    </mc:Choice>
  </mc:AlternateContent>
  <xr:revisionPtr revIDLastSave="0" documentId="13_ncr:1_{B6BEB02C-CDDF-4AC8-9F76-C11A1E671F1A}" xr6:coauthVersionLast="47" xr6:coauthVersionMax="47" xr10:uidLastSave="{00000000-0000-0000-0000-000000000000}"/>
  <bookViews>
    <workbookView xWindow="9555" yWindow="4290" windowWidth="28770" windowHeight="17250" xr2:uid="{8E5DBA39-67CA-4CBB-839F-F7EA55B630C8}"/>
  </bookViews>
  <sheets>
    <sheet name="Lot 07 CVC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E85" i="1"/>
  <c r="E87" i="1"/>
  <c r="E90" i="1"/>
  <c r="E94" i="1"/>
  <c r="E92" i="1"/>
  <c r="E36" i="1"/>
  <c r="E12" i="1"/>
  <c r="E8" i="1"/>
  <c r="E7" i="1"/>
  <c r="E74" i="1"/>
  <c r="E73" i="1"/>
  <c r="E72" i="1"/>
  <c r="E71" i="1"/>
  <c r="E65" i="1"/>
  <c r="E64" i="1"/>
  <c r="E63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32" i="1"/>
  <c r="E31" i="1"/>
  <c r="E30" i="1"/>
  <c r="E34" i="1" s="1"/>
  <c r="E24" i="1"/>
  <c r="E23" i="1"/>
  <c r="E22" i="1"/>
  <c r="E21" i="1"/>
  <c r="E20" i="1"/>
  <c r="E19" i="1"/>
  <c r="E26" i="1" l="1"/>
  <c r="E10" i="1"/>
  <c r="E67" i="1"/>
  <c r="E76" i="1"/>
  <c r="E59" i="1"/>
  <c r="E78" i="1" l="1"/>
</calcChain>
</file>

<file path=xl/sharedStrings.xml><?xml version="1.0" encoding="utf-8"?>
<sst xmlns="http://schemas.openxmlformats.org/spreadsheetml/2006/main" count="107" uniqueCount="62">
  <si>
    <t>Consignation électrique du groupe</t>
  </si>
  <si>
    <t>ens.</t>
  </si>
  <si>
    <t>Tirage au vide de l’installation</t>
  </si>
  <si>
    <t>Etablissement et fourniture des bordereaux de suivi des déchets</t>
  </si>
  <si>
    <t xml:space="preserve">Bordereau de suivi des déchets </t>
  </si>
  <si>
    <t xml:space="preserve">Déconnexion des équipements </t>
  </si>
  <si>
    <t xml:space="preserve">Dépose et évacuation des équipements </t>
  </si>
  <si>
    <t>Total poste HT</t>
  </si>
  <si>
    <t>Dépose du calorifuge existant en mauvais état</t>
  </si>
  <si>
    <t>Calorifuge type OUESTISOL série TUBOLIT (λ=0,037 W/m.K). Epaisseur d’isolant croissante suivant diamètre de tuyauteries.</t>
  </si>
  <si>
    <t>ml.</t>
  </si>
  <si>
    <t>Protection mécanique métallique extérieure</t>
  </si>
  <si>
    <t xml:space="preserve">TOTAL INSTALLATION VRV EN TOITURE R+1 HT </t>
  </si>
  <si>
    <t>Relevé des paramètres du VRV</t>
  </si>
  <si>
    <t>Consignation électrique du VRV</t>
  </si>
  <si>
    <t>Tirage au vide de l’ensemble de l’installation</t>
  </si>
  <si>
    <t>Déconnexion des équipements</t>
  </si>
  <si>
    <t>Consignation des réseaux cuivre frigorifiques avec mise en place de bouchons étanches en cuivre qualité frigorifique sur chacun des tronçons découpés</t>
  </si>
  <si>
    <t>Dépose et stockage sur site des équipements existants prévus d’être réutilisés</t>
  </si>
  <si>
    <t>Evacuation hors du site des autres équipements non réutilisés</t>
  </si>
  <si>
    <t>Repose des chemins de câbles existants sur support spéciaux pour toiture terrasse type BIG FOOT</t>
  </si>
  <si>
    <t>Repose des liaisons frigorifiques et des liaison électriques / modbus</t>
  </si>
  <si>
    <t>Repose du capotage</t>
  </si>
  <si>
    <t>Reconnexion hydraulique et électrique</t>
  </si>
  <si>
    <t>Contrôle d’étanchéité des équipements</t>
  </si>
  <si>
    <t>Charge en fluide frigorifique récupéré</t>
  </si>
  <si>
    <t>Mise en route avec relevé de fonctionnement</t>
  </si>
  <si>
    <t>Capotage neuf pour compléter les parties manquantes existantes</t>
  </si>
  <si>
    <t>Mise en service unité extérieure</t>
  </si>
  <si>
    <t>Mise en service unités intérieures</t>
  </si>
  <si>
    <t>Mise en service régulation</t>
  </si>
  <si>
    <t>Mise en service des équipements installés</t>
  </si>
  <si>
    <t xml:space="preserve">TOTAL INSTALLATION VRV EN TOITURE R+2 HT </t>
  </si>
  <si>
    <t>TOTAL GÉNÉRAL HT</t>
  </si>
  <si>
    <t>TVA 20%</t>
  </si>
  <si>
    <t>TOTAL GÉNÉRAL TTC</t>
  </si>
  <si>
    <t>1 QUANTITATIF</t>
  </si>
  <si>
    <t>Pour mémoire: Sans objet</t>
  </si>
  <si>
    <t>Prestation conforme au descriptif:</t>
  </si>
  <si>
    <t>Fourniture et pose conforme au descriptif:</t>
  </si>
  <si>
    <t>1.2.1 ETAT DES LIEUX</t>
  </si>
  <si>
    <t>1.2.3 CALORIFUGE DES LIAISONS FRIGORIQUES</t>
  </si>
  <si>
    <t>2 RÉCAPITULATIF</t>
  </si>
  <si>
    <t>Désignation</t>
  </si>
  <si>
    <t>Unité</t>
  </si>
  <si>
    <t>Quantité</t>
  </si>
  <si>
    <t>P.U.</t>
  </si>
  <si>
    <t>P.tot</t>
  </si>
  <si>
    <t>1.1 DEPOSE</t>
  </si>
  <si>
    <t>1.1.1 DEPOSE DES INSTALLATIONS DE VENTILATION EXISTANTES</t>
  </si>
  <si>
    <t>1.2 INSTALLATION VRV EN TOITURE R+1</t>
  </si>
  <si>
    <t>1.2.2 DEPOSE DES EQUIPEMENTS EXISTANTS NON REUTILISÉES</t>
  </si>
  <si>
    <t>1.3 INSTALLATION VRV EN TOITURE R+2</t>
  </si>
  <si>
    <t>1.3.1 ETAT DES LIEUX</t>
  </si>
  <si>
    <t>1.3.2 DEPOSE / REPOSE DES EQUIPEMENTS EXISTANTS</t>
  </si>
  <si>
    <t>1.3.3 CALORIFUGE DES LIAISONS FRIGORIQUES</t>
  </si>
  <si>
    <t>1.3.4 MISE EN SERVICE VRV EN TOITURE R+2</t>
  </si>
  <si>
    <t>Prestation conforme au descriptif :</t>
  </si>
  <si>
    <t>Fourniture et pose conforme au descriptif :</t>
  </si>
  <si>
    <t>Neutralisation, découpe, dépose et évacuation de la gaine existante et ses supportages</t>
  </si>
  <si>
    <t xml:space="preserve">Bouchonnage propre de la gaine existante si utilisation </t>
  </si>
  <si>
    <t>TOTAL DEPOSE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</si>
</sst>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 vertical="top" wrapText="1" indent="1"/>
    </xf>
  </cellXfs>
  <cellStyles count="1">
    <cellStyle name="Normal" xfId="0" builtinId="0"/>
  </cellStyles>
  <dxfs count="3"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E87FE-A1A3-4707-A7F4-EBA3623AD03C}">
  <dimension ref="A1:E94"/>
  <sheetViews>
    <sheetView showGridLines="0" showZeros="0" tabSelected="1" workbookViewId="0">
      <selection activeCell="D7" sqref="D7"/>
    </sheetView>
  </sheetViews>
  <sheetFormatPr baseColWidth="10" defaultRowHeight="15" x14ac:dyDescent="0.25"/>
  <cols>
    <col min="1" max="1" width="70.7109375" style="1" customWidth="1"/>
    <col min="2" max="2" width="8.7109375" style="2" customWidth="1"/>
    <col min="3" max="3" width="8.7109375" style="3" customWidth="1"/>
    <col min="4" max="5" width="15.7109375" style="4" customWidth="1"/>
  </cols>
  <sheetData>
    <row r="1" spans="1:5" ht="15.75" thickBot="1" x14ac:dyDescent="0.3">
      <c r="A1" s="5" t="s">
        <v>43</v>
      </c>
      <c r="B1" s="5" t="s">
        <v>44</v>
      </c>
      <c r="C1" s="5" t="s">
        <v>45</v>
      </c>
      <c r="D1" s="6" t="s">
        <v>46</v>
      </c>
      <c r="E1" s="6" t="s">
        <v>47</v>
      </c>
    </row>
    <row r="2" spans="1:5" ht="6.95" customHeight="1" x14ac:dyDescent="0.25"/>
    <row r="3" spans="1:5" x14ac:dyDescent="0.25">
      <c r="A3" s="7" t="s">
        <v>36</v>
      </c>
    </row>
    <row r="4" spans="1:5" x14ac:dyDescent="0.25">
      <c r="A4" s="7" t="s">
        <v>48</v>
      </c>
    </row>
    <row r="5" spans="1:5" x14ac:dyDescent="0.25">
      <c r="A5" s="7" t="s">
        <v>49</v>
      </c>
    </row>
    <row r="6" spans="1:5" x14ac:dyDescent="0.25">
      <c r="A6" s="1" t="s">
        <v>57</v>
      </c>
    </row>
    <row r="7" spans="1:5" ht="30" x14ac:dyDescent="0.25">
      <c r="A7" s="1" t="s">
        <v>59</v>
      </c>
      <c r="B7" s="2" t="s">
        <v>1</v>
      </c>
      <c r="C7" s="3">
        <v>1</v>
      </c>
      <c r="D7" s="8"/>
      <c r="E7" s="4">
        <f t="shared" ref="E7:E8" si="0">$C7*D7</f>
        <v>0</v>
      </c>
    </row>
    <row r="8" spans="1:5" x14ac:dyDescent="0.25">
      <c r="A8" s="1" t="s">
        <v>60</v>
      </c>
      <c r="B8" s="2" t="s">
        <v>1</v>
      </c>
      <c r="C8" s="3">
        <v>1</v>
      </c>
      <c r="D8" s="8"/>
      <c r="E8" s="4">
        <f t="shared" si="0"/>
        <v>0</v>
      </c>
    </row>
    <row r="9" spans="1:5" ht="6.95" customHeight="1" x14ac:dyDescent="0.25"/>
    <row r="10" spans="1:5" x14ac:dyDescent="0.25">
      <c r="A10" s="9" t="s">
        <v>7</v>
      </c>
      <c r="E10" s="4">
        <f>SUM(E7:E8)</f>
        <v>0</v>
      </c>
    </row>
    <row r="11" spans="1:5" ht="6.95" customHeight="1" x14ac:dyDescent="0.25"/>
    <row r="12" spans="1:5" x14ac:dyDescent="0.25">
      <c r="A12" s="9" t="s">
        <v>61</v>
      </c>
      <c r="E12" s="4">
        <f>E10</f>
        <v>0</v>
      </c>
    </row>
    <row r="13" spans="1:5" ht="6.95" customHeight="1" x14ac:dyDescent="0.25"/>
    <row r="14" spans="1:5" x14ac:dyDescent="0.25">
      <c r="A14" s="7" t="s">
        <v>50</v>
      </c>
    </row>
    <row r="15" spans="1:5" x14ac:dyDescent="0.25">
      <c r="A15" s="7" t="s">
        <v>40</v>
      </c>
    </row>
    <row r="16" spans="1:5" x14ac:dyDescent="0.25">
      <c r="A16" s="1" t="s">
        <v>37</v>
      </c>
    </row>
    <row r="17" spans="1:5" x14ac:dyDescent="0.25">
      <c r="A17" s="7" t="s">
        <v>51</v>
      </c>
    </row>
    <row r="18" spans="1:5" x14ac:dyDescent="0.25">
      <c r="A18" s="1" t="s">
        <v>57</v>
      </c>
    </row>
    <row r="19" spans="1:5" x14ac:dyDescent="0.25">
      <c r="A19" s="1" t="s">
        <v>0</v>
      </c>
      <c r="B19" s="2" t="s">
        <v>1</v>
      </c>
      <c r="C19" s="3">
        <v>1</v>
      </c>
      <c r="D19" s="8"/>
      <c r="E19" s="4">
        <f t="shared" ref="E19:E24" si="1">$C19*D19</f>
        <v>0</v>
      </c>
    </row>
    <row r="20" spans="1:5" x14ac:dyDescent="0.25">
      <c r="A20" s="1" t="s">
        <v>2</v>
      </c>
      <c r="B20" s="2" t="s">
        <v>1</v>
      </c>
      <c r="C20" s="3">
        <v>1</v>
      </c>
      <c r="D20" s="8"/>
      <c r="E20" s="4">
        <f t="shared" si="1"/>
        <v>0</v>
      </c>
    </row>
    <row r="21" spans="1:5" x14ac:dyDescent="0.25">
      <c r="A21" s="1" t="s">
        <v>3</v>
      </c>
      <c r="B21" s="2" t="s">
        <v>1</v>
      </c>
      <c r="C21" s="3">
        <v>1</v>
      </c>
      <c r="D21" s="8"/>
      <c r="E21" s="4">
        <f t="shared" si="1"/>
        <v>0</v>
      </c>
    </row>
    <row r="22" spans="1:5" x14ac:dyDescent="0.25">
      <c r="A22" s="1" t="s">
        <v>4</v>
      </c>
      <c r="B22" s="2" t="s">
        <v>1</v>
      </c>
      <c r="C22" s="3">
        <v>1</v>
      </c>
      <c r="D22" s="8"/>
      <c r="E22" s="4">
        <f t="shared" si="1"/>
        <v>0</v>
      </c>
    </row>
    <row r="23" spans="1:5" x14ac:dyDescent="0.25">
      <c r="A23" s="1" t="s">
        <v>5</v>
      </c>
      <c r="B23" s="2" t="s">
        <v>1</v>
      </c>
      <c r="C23" s="3">
        <v>1</v>
      </c>
      <c r="D23" s="8"/>
      <c r="E23" s="4">
        <f t="shared" si="1"/>
        <v>0</v>
      </c>
    </row>
    <row r="24" spans="1:5" x14ac:dyDescent="0.25">
      <c r="A24" s="1" t="s">
        <v>6</v>
      </c>
      <c r="B24" s="2" t="s">
        <v>1</v>
      </c>
      <c r="C24" s="3">
        <v>1</v>
      </c>
      <c r="D24" s="8"/>
      <c r="E24" s="4">
        <f t="shared" si="1"/>
        <v>0</v>
      </c>
    </row>
    <row r="25" spans="1:5" ht="6.95" customHeight="1" x14ac:dyDescent="0.25"/>
    <row r="26" spans="1:5" x14ac:dyDescent="0.25">
      <c r="A26" s="9" t="s">
        <v>7</v>
      </c>
      <c r="E26" s="4">
        <f>SUM(E19:E24)</f>
        <v>0</v>
      </c>
    </row>
    <row r="27" spans="1:5" ht="6.95" customHeight="1" x14ac:dyDescent="0.25"/>
    <row r="28" spans="1:5" x14ac:dyDescent="0.25">
      <c r="A28" s="7" t="s">
        <v>41</v>
      </c>
    </row>
    <row r="29" spans="1:5" x14ac:dyDescent="0.25">
      <c r="A29" s="1" t="s">
        <v>58</v>
      </c>
    </row>
    <row r="30" spans="1:5" x14ac:dyDescent="0.25">
      <c r="A30" s="1" t="s">
        <v>8</v>
      </c>
      <c r="B30" s="2" t="s">
        <v>1</v>
      </c>
      <c r="C30" s="3">
        <v>1</v>
      </c>
      <c r="D30" s="8"/>
      <c r="E30" s="4">
        <f>$C30*D30</f>
        <v>0</v>
      </c>
    </row>
    <row r="31" spans="1:5" ht="30" x14ac:dyDescent="0.25">
      <c r="A31" s="1" t="s">
        <v>9</v>
      </c>
      <c r="B31" s="2" t="s">
        <v>10</v>
      </c>
      <c r="C31" s="3">
        <v>10</v>
      </c>
      <c r="D31" s="8"/>
      <c r="E31" s="4">
        <f>$C31*D31</f>
        <v>0</v>
      </c>
    </row>
    <row r="32" spans="1:5" x14ac:dyDescent="0.25">
      <c r="A32" s="1" t="s">
        <v>11</v>
      </c>
      <c r="B32" s="2" t="s">
        <v>1</v>
      </c>
      <c r="C32" s="3">
        <v>1</v>
      </c>
      <c r="D32" s="8"/>
      <c r="E32" s="4">
        <f>$C32*D32</f>
        <v>0</v>
      </c>
    </row>
    <row r="33" spans="1:5" ht="6.95" customHeight="1" x14ac:dyDescent="0.25"/>
    <row r="34" spans="1:5" x14ac:dyDescent="0.25">
      <c r="A34" s="9" t="s">
        <v>7</v>
      </c>
      <c r="E34" s="4">
        <f>SUM(E30:E32)</f>
        <v>0</v>
      </c>
    </row>
    <row r="35" spans="1:5" ht="6.95" customHeight="1" x14ac:dyDescent="0.25"/>
    <row r="36" spans="1:5" x14ac:dyDescent="0.25">
      <c r="A36" s="9" t="s">
        <v>12</v>
      </c>
      <c r="E36" s="4">
        <f>E26+E34</f>
        <v>0</v>
      </c>
    </row>
    <row r="37" spans="1:5" ht="6.95" customHeight="1" x14ac:dyDescent="0.25"/>
    <row r="38" spans="1:5" x14ac:dyDescent="0.25">
      <c r="A38" s="7" t="s">
        <v>52</v>
      </c>
    </row>
    <row r="39" spans="1:5" x14ac:dyDescent="0.25">
      <c r="A39" s="7" t="s">
        <v>53</v>
      </c>
    </row>
    <row r="40" spans="1:5" x14ac:dyDescent="0.25">
      <c r="A40" s="1" t="s">
        <v>37</v>
      </c>
    </row>
    <row r="41" spans="1:5" x14ac:dyDescent="0.25">
      <c r="A41" s="7" t="s">
        <v>54</v>
      </c>
    </row>
    <row r="42" spans="1:5" x14ac:dyDescent="0.25">
      <c r="A42" s="1" t="s">
        <v>38</v>
      </c>
    </row>
    <row r="43" spans="1:5" x14ac:dyDescent="0.25">
      <c r="A43" s="1" t="s">
        <v>13</v>
      </c>
      <c r="B43" s="2" t="s">
        <v>1</v>
      </c>
      <c r="C43" s="3">
        <v>1</v>
      </c>
      <c r="D43" s="8"/>
      <c r="E43" s="4">
        <f t="shared" ref="E43:E57" si="2">$C43*D43</f>
        <v>0</v>
      </c>
    </row>
    <row r="44" spans="1:5" x14ac:dyDescent="0.25">
      <c r="A44" s="1" t="s">
        <v>14</v>
      </c>
      <c r="B44" s="2" t="s">
        <v>1</v>
      </c>
      <c r="C44" s="3">
        <v>1</v>
      </c>
      <c r="D44" s="8"/>
      <c r="E44" s="4">
        <f t="shared" si="2"/>
        <v>0</v>
      </c>
    </row>
    <row r="45" spans="1:5" x14ac:dyDescent="0.25">
      <c r="A45" s="1" t="s">
        <v>15</v>
      </c>
      <c r="B45" s="2" t="s">
        <v>1</v>
      </c>
      <c r="C45" s="3">
        <v>1</v>
      </c>
      <c r="D45" s="8"/>
      <c r="E45" s="4">
        <f t="shared" si="2"/>
        <v>0</v>
      </c>
    </row>
    <row r="46" spans="1:5" x14ac:dyDescent="0.25">
      <c r="A46" s="1" t="s">
        <v>3</v>
      </c>
      <c r="B46" s="2" t="s">
        <v>1</v>
      </c>
      <c r="C46" s="3">
        <v>1</v>
      </c>
      <c r="D46" s="8"/>
      <c r="E46" s="4">
        <f t="shared" si="2"/>
        <v>0</v>
      </c>
    </row>
    <row r="47" spans="1:5" x14ac:dyDescent="0.25">
      <c r="A47" s="1" t="s">
        <v>16</v>
      </c>
      <c r="B47" s="2" t="s">
        <v>1</v>
      </c>
      <c r="C47" s="3">
        <v>1</v>
      </c>
      <c r="D47" s="8"/>
      <c r="E47" s="4">
        <f t="shared" si="2"/>
        <v>0</v>
      </c>
    </row>
    <row r="48" spans="1:5" ht="45" x14ac:dyDescent="0.25">
      <c r="A48" s="1" t="s">
        <v>17</v>
      </c>
      <c r="B48" s="2" t="s">
        <v>1</v>
      </c>
      <c r="C48" s="3">
        <v>1</v>
      </c>
      <c r="D48" s="8"/>
      <c r="E48" s="4">
        <f t="shared" si="2"/>
        <v>0</v>
      </c>
    </row>
    <row r="49" spans="1:5" ht="30" x14ac:dyDescent="0.25">
      <c r="A49" s="1" t="s">
        <v>18</v>
      </c>
      <c r="B49" s="2" t="s">
        <v>1</v>
      </c>
      <c r="C49" s="3">
        <v>1</v>
      </c>
      <c r="D49" s="8"/>
      <c r="E49" s="4">
        <f t="shared" si="2"/>
        <v>0</v>
      </c>
    </row>
    <row r="50" spans="1:5" x14ac:dyDescent="0.25">
      <c r="A50" s="1" t="s">
        <v>19</v>
      </c>
      <c r="B50" s="2" t="s">
        <v>1</v>
      </c>
      <c r="C50" s="3">
        <v>1</v>
      </c>
      <c r="D50" s="8"/>
      <c r="E50" s="4">
        <f t="shared" si="2"/>
        <v>0</v>
      </c>
    </row>
    <row r="51" spans="1:5" ht="30" x14ac:dyDescent="0.25">
      <c r="A51" s="1" t="s">
        <v>20</v>
      </c>
      <c r="B51" s="2" t="s">
        <v>1</v>
      </c>
      <c r="C51" s="3">
        <v>1</v>
      </c>
      <c r="D51" s="8"/>
      <c r="E51" s="4">
        <f t="shared" si="2"/>
        <v>0</v>
      </c>
    </row>
    <row r="52" spans="1:5" x14ac:dyDescent="0.25">
      <c r="A52" s="1" t="s">
        <v>21</v>
      </c>
      <c r="B52" s="2" t="s">
        <v>1</v>
      </c>
      <c r="C52" s="3">
        <v>1</v>
      </c>
      <c r="D52" s="8"/>
      <c r="E52" s="4">
        <f t="shared" si="2"/>
        <v>0</v>
      </c>
    </row>
    <row r="53" spans="1:5" x14ac:dyDescent="0.25">
      <c r="A53" s="1" t="s">
        <v>22</v>
      </c>
      <c r="B53" s="2" t="s">
        <v>1</v>
      </c>
      <c r="C53" s="3">
        <v>1</v>
      </c>
      <c r="D53" s="8"/>
      <c r="E53" s="4">
        <f t="shared" si="2"/>
        <v>0</v>
      </c>
    </row>
    <row r="54" spans="1:5" x14ac:dyDescent="0.25">
      <c r="A54" s="1" t="s">
        <v>23</v>
      </c>
      <c r="B54" s="2" t="s">
        <v>1</v>
      </c>
      <c r="C54" s="3">
        <v>1</v>
      </c>
      <c r="D54" s="8"/>
      <c r="E54" s="4">
        <f t="shared" si="2"/>
        <v>0</v>
      </c>
    </row>
    <row r="55" spans="1:5" x14ac:dyDescent="0.25">
      <c r="A55" s="1" t="s">
        <v>24</v>
      </c>
      <c r="B55" s="2" t="s">
        <v>1</v>
      </c>
      <c r="C55" s="3">
        <v>1</v>
      </c>
      <c r="D55" s="8"/>
      <c r="E55" s="4">
        <f t="shared" si="2"/>
        <v>0</v>
      </c>
    </row>
    <row r="56" spans="1:5" x14ac:dyDescent="0.25">
      <c r="A56" s="1" t="s">
        <v>25</v>
      </c>
      <c r="B56" s="2" t="s">
        <v>1</v>
      </c>
      <c r="C56" s="3">
        <v>1</v>
      </c>
      <c r="D56" s="8"/>
      <c r="E56" s="4">
        <f t="shared" si="2"/>
        <v>0</v>
      </c>
    </row>
    <row r="57" spans="1:5" x14ac:dyDescent="0.25">
      <c r="A57" s="1" t="s">
        <v>26</v>
      </c>
      <c r="B57" s="2" t="s">
        <v>1</v>
      </c>
      <c r="C57" s="3">
        <v>1</v>
      </c>
      <c r="D57" s="8"/>
      <c r="E57" s="4">
        <f t="shared" si="2"/>
        <v>0</v>
      </c>
    </row>
    <row r="58" spans="1:5" ht="6.95" customHeight="1" x14ac:dyDescent="0.25"/>
    <row r="59" spans="1:5" x14ac:dyDescent="0.25">
      <c r="A59" s="9" t="s">
        <v>7</v>
      </c>
      <c r="E59" s="4">
        <f>SUM(E43:E57)</f>
        <v>0</v>
      </c>
    </row>
    <row r="60" spans="1:5" ht="6.95" customHeight="1" x14ac:dyDescent="0.25"/>
    <row r="61" spans="1:5" x14ac:dyDescent="0.25">
      <c r="A61" s="7" t="s">
        <v>55</v>
      </c>
    </row>
    <row r="62" spans="1:5" x14ac:dyDescent="0.25">
      <c r="A62" s="1" t="s">
        <v>39</v>
      </c>
    </row>
    <row r="63" spans="1:5" x14ac:dyDescent="0.25">
      <c r="A63" s="1" t="s">
        <v>8</v>
      </c>
      <c r="B63" s="2" t="s">
        <v>1</v>
      </c>
      <c r="C63" s="3">
        <v>1</v>
      </c>
      <c r="D63" s="8"/>
      <c r="E63" s="4">
        <f>$C63*D63</f>
        <v>0</v>
      </c>
    </row>
    <row r="64" spans="1:5" ht="30" x14ac:dyDescent="0.25">
      <c r="A64" s="1" t="s">
        <v>9</v>
      </c>
      <c r="B64" s="2" t="s">
        <v>10</v>
      </c>
      <c r="C64" s="3">
        <v>90</v>
      </c>
      <c r="D64" s="8"/>
      <c r="E64" s="4">
        <f>$C64*D64</f>
        <v>0</v>
      </c>
    </row>
    <row r="65" spans="1:5" x14ac:dyDescent="0.25">
      <c r="A65" s="1" t="s">
        <v>27</v>
      </c>
      <c r="B65" s="2" t="s">
        <v>10</v>
      </c>
      <c r="C65" s="3">
        <v>10</v>
      </c>
      <c r="D65" s="8"/>
      <c r="E65" s="4">
        <f>$C65*D65</f>
        <v>0</v>
      </c>
    </row>
    <row r="66" spans="1:5" ht="6.95" customHeight="1" x14ac:dyDescent="0.25"/>
    <row r="67" spans="1:5" x14ac:dyDescent="0.25">
      <c r="A67" s="9" t="s">
        <v>7</v>
      </c>
      <c r="E67" s="4">
        <f>SUM(E63:E65)</f>
        <v>0</v>
      </c>
    </row>
    <row r="68" spans="1:5" ht="6.95" customHeight="1" x14ac:dyDescent="0.25"/>
    <row r="69" spans="1:5" x14ac:dyDescent="0.25">
      <c r="A69" s="7" t="s">
        <v>56</v>
      </c>
    </row>
    <row r="70" spans="1:5" x14ac:dyDescent="0.25">
      <c r="A70" s="1" t="s">
        <v>39</v>
      </c>
    </row>
    <row r="71" spans="1:5" x14ac:dyDescent="0.25">
      <c r="A71" s="1" t="s">
        <v>28</v>
      </c>
      <c r="B71" s="2" t="s">
        <v>1</v>
      </c>
      <c r="C71" s="3">
        <v>1</v>
      </c>
      <c r="D71" s="8"/>
      <c r="E71" s="4">
        <f>$C71*D71</f>
        <v>0</v>
      </c>
    </row>
    <row r="72" spans="1:5" x14ac:dyDescent="0.25">
      <c r="A72" s="1" t="s">
        <v>29</v>
      </c>
      <c r="B72" s="2" t="s">
        <v>1</v>
      </c>
      <c r="C72" s="3">
        <v>1</v>
      </c>
      <c r="D72" s="8"/>
      <c r="E72" s="4">
        <f>$C72*D72</f>
        <v>0</v>
      </c>
    </row>
    <row r="73" spans="1:5" x14ac:dyDescent="0.25">
      <c r="A73" s="1" t="s">
        <v>30</v>
      </c>
      <c r="B73" s="2" t="s">
        <v>1</v>
      </c>
      <c r="C73" s="3">
        <v>1</v>
      </c>
      <c r="D73" s="8"/>
      <c r="E73" s="4">
        <f>$C73*D73</f>
        <v>0</v>
      </c>
    </row>
    <row r="74" spans="1:5" x14ac:dyDescent="0.25">
      <c r="A74" s="1" t="s">
        <v>31</v>
      </c>
      <c r="B74" s="2" t="s">
        <v>1</v>
      </c>
      <c r="C74" s="3">
        <v>1</v>
      </c>
      <c r="D74" s="8"/>
      <c r="E74" s="4">
        <f>$C74*D74</f>
        <v>0</v>
      </c>
    </row>
    <row r="75" spans="1:5" ht="6.95" customHeight="1" x14ac:dyDescent="0.25"/>
    <row r="76" spans="1:5" x14ac:dyDescent="0.25">
      <c r="A76" s="9" t="s">
        <v>7</v>
      </c>
      <c r="E76" s="4">
        <f>SUM(E71:E74)</f>
        <v>0</v>
      </c>
    </row>
    <row r="77" spans="1:5" ht="6.95" customHeight="1" x14ac:dyDescent="0.25"/>
    <row r="78" spans="1:5" x14ac:dyDescent="0.25">
      <c r="A78" s="9" t="s">
        <v>32</v>
      </c>
      <c r="E78" s="4">
        <f>+E59+E67+E76</f>
        <v>0</v>
      </c>
    </row>
    <row r="79" spans="1:5" ht="6.95" customHeight="1" x14ac:dyDescent="0.25"/>
    <row r="80" spans="1:5" ht="6.95" customHeight="1" x14ac:dyDescent="0.25"/>
    <row r="81" spans="1:5" x14ac:dyDescent="0.25">
      <c r="A81" s="7" t="s">
        <v>42</v>
      </c>
    </row>
    <row r="82" spans="1:5" ht="6.95" customHeight="1" x14ac:dyDescent="0.25"/>
    <row r="83" spans="1:5" x14ac:dyDescent="0.25">
      <c r="A83" s="1" t="s">
        <v>61</v>
      </c>
      <c r="E83" s="4">
        <f>+E12</f>
        <v>0</v>
      </c>
    </row>
    <row r="84" spans="1:5" ht="6.95" customHeight="1" x14ac:dyDescent="0.25"/>
    <row r="85" spans="1:5" x14ac:dyDescent="0.25">
      <c r="A85" s="1" t="s">
        <v>12</v>
      </c>
      <c r="E85" s="4">
        <f>E36</f>
        <v>0</v>
      </c>
    </row>
    <row r="86" spans="1:5" ht="6.95" customHeight="1" x14ac:dyDescent="0.25"/>
    <row r="87" spans="1:5" x14ac:dyDescent="0.25">
      <c r="A87" s="1" t="s">
        <v>32</v>
      </c>
      <c r="E87" s="4">
        <f>E78</f>
        <v>0</v>
      </c>
    </row>
    <row r="88" spans="1:5" ht="6.95" customHeight="1" x14ac:dyDescent="0.25"/>
    <row r="89" spans="1:5" ht="6.95" customHeight="1" x14ac:dyDescent="0.25"/>
    <row r="90" spans="1:5" x14ac:dyDescent="0.25">
      <c r="A90" s="1" t="s">
        <v>33</v>
      </c>
      <c r="E90" s="4">
        <f>E83+E85+E87</f>
        <v>0</v>
      </c>
    </row>
    <row r="91" spans="1:5" ht="6.95" customHeight="1" x14ac:dyDescent="0.25"/>
    <row r="92" spans="1:5" x14ac:dyDescent="0.25">
      <c r="A92" s="1" t="s">
        <v>34</v>
      </c>
      <c r="E92" s="4">
        <f>0.2*E90</f>
        <v>0</v>
      </c>
    </row>
    <row r="93" spans="1:5" ht="6.95" customHeight="1" x14ac:dyDescent="0.25"/>
    <row r="94" spans="1:5" x14ac:dyDescent="0.25">
      <c r="A94" s="1" t="s">
        <v>35</v>
      </c>
      <c r="E94" s="4">
        <f>E90+E92</f>
        <v>0</v>
      </c>
    </row>
  </sheetData>
  <conditionalFormatting sqref="A1:E1048576">
    <cfRule type="expression" dxfId="2" priority="1">
      <formula>LEFT($A1,10)="Sous Total"</formula>
    </cfRule>
    <cfRule type="expression" dxfId="1" priority="2">
      <formula>LEFT($A1,10)="Total post"</formula>
    </cfRule>
    <cfRule type="expression" dxfId="0" priority="3">
      <formula>OR(LEFT($A1,5)="Total",LEFT($A1,3)="TVA")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07 CVC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 - BET A.LAZZAROTTO</dc:creator>
  <cp:lastModifiedBy>Leo</cp:lastModifiedBy>
  <dcterms:created xsi:type="dcterms:W3CDTF">2025-05-23T06:25:31Z</dcterms:created>
  <dcterms:modified xsi:type="dcterms:W3CDTF">2025-06-03T09:20:58Z</dcterms:modified>
</cp:coreProperties>
</file>